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showInkAnnotation="0" defaultThemeVersion="124226"/>
  <mc:AlternateContent xmlns:mc="http://schemas.openxmlformats.org/markup-compatibility/2006">
    <mc:Choice Requires="x15">
      <x15ac:absPath xmlns:x15ac="http://schemas.microsoft.com/office/spreadsheetml/2010/11/ac" url="X:\2019\Auditorias\Riesgos 2019\4 Plan Mejoramiento\2 Comunicacion\"/>
    </mc:Choice>
  </mc:AlternateContent>
  <xr:revisionPtr revIDLastSave="0" documentId="13_ncr:1_{E4BB4A66-A915-4C49-903A-989D876BB8B0}" xr6:coauthVersionLast="44" xr6:coauthVersionMax="44" xr10:uidLastSave="{00000000-0000-0000-0000-000000000000}"/>
  <bookViews>
    <workbookView xWindow="-120" yWindow="-120" windowWidth="24240" windowHeight="13140" xr2:uid="{00000000-000D-0000-FFFF-FFFF00000000}"/>
  </bookViews>
  <sheets>
    <sheet name="Comunicación" sheetId="19" r:id="rId1"/>
    <sheet name="INSTRUCTIVO " sheetId="9" r:id="rId2"/>
    <sheet name="Hoja1" sheetId="11"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4" i="19" l="1"/>
  <c r="O3" i="19"/>
  <c r="O12" i="19" l="1"/>
  <c r="O11" i="19"/>
  <c r="O10" i="19"/>
  <c r="O9" i="19"/>
  <c r="O8" i="19"/>
  <c r="L2" i="19"/>
  <c r="P21" i="19" l="1"/>
  <c r="Q21" i="19" s="1"/>
  <c r="P19" i="19"/>
  <c r="Q19" i="19" s="1"/>
  <c r="P20" i="19"/>
  <c r="Q20" i="19" s="1"/>
  <c r="P2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tc={C16E282D-B1B3-4998-BB5D-48E8647833D0}</author>
    <author>tc={89DFC25C-0D5A-442F-AD35-93A1C1ACBF1D}</author>
  </authors>
  <commentList>
    <comment ref="D17" authorId="0" shapeId="0" xr:uid="{8A41E2A4-5256-4463-996B-9464354D77D6}">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4F0315C1-1FE6-4E0A-8214-9EEEDADC09B1}">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76913F17-C220-48C3-90B2-4AB50777D677}">
      <text>
        <r>
          <rPr>
            <b/>
            <sz val="9"/>
            <color indexed="81"/>
            <rFont val="Tahoma"/>
            <family val="2"/>
          </rPr>
          <t>formato dd/mm/aaaa</t>
        </r>
        <r>
          <rPr>
            <sz val="9"/>
            <color indexed="81"/>
            <rFont val="Tahoma"/>
            <family val="2"/>
          </rPr>
          <t xml:space="preserve">
</t>
        </r>
      </text>
    </comment>
    <comment ref="G17" authorId="0" shapeId="0" xr:uid="{470AC8B1-3C44-4F6B-B522-6E5BC329A4E4}">
      <text>
        <r>
          <rPr>
            <b/>
            <sz val="9"/>
            <color indexed="81"/>
            <rFont val="Tahoma"/>
            <family val="2"/>
          </rPr>
          <t>formato dd/mm/aaaa</t>
        </r>
        <r>
          <rPr>
            <sz val="9"/>
            <color indexed="81"/>
            <rFont val="Tahoma"/>
            <family val="2"/>
          </rPr>
          <t xml:space="preserve">
</t>
        </r>
      </text>
    </comment>
    <comment ref="J17" authorId="0" shapeId="0" xr:uid="{B34D3438-16EE-4F3C-BB10-C6E9810439DA}">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974E91B8-4C00-4E29-9EEE-AD3B4BDEF772}">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64E59140-5F4D-44F3-BD67-35BBE0E26EFA}">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 ref="A20" authorId="1" shapeId="0" xr:uid="{C16E282D-B1B3-4998-BB5D-48E8647833D0}">
      <text>
        <t>[Comentario encadenado]
Su versión de Excel le permite leer este comentario encadenado; sin embargo, las ediciones que se apliquen se quitarán si el archivo se abre en una versión más reciente de Excel. Más información: https://go.microsoft.com/fwlink/?linkid=870924
Comentario:
    El primer ítem aplica para riesgos de gestión y corrupción.</t>
      </text>
    </comment>
    <comment ref="E20" authorId="2" shapeId="0" xr:uid="{89DFC25C-0D5A-442F-AD35-93A1C1ACBF1D}">
      <text>
        <t>[Comentario encadenado]
Su versión de Excel le permite leer este comentario encadenado; sin embargo, las ediciones que se apliquen se quitarán si el archivo se abre en una versión más reciente de Excel. Más información: https://go.microsoft.com/fwlink/?linkid=870924
Comentario:
    El primer ítem aplica para riesgos de gestión y corrupción.</t>
      </text>
    </comment>
  </commentList>
</comments>
</file>

<file path=xl/sharedStrings.xml><?xml version="1.0" encoding="utf-8"?>
<sst xmlns="http://schemas.openxmlformats.org/spreadsheetml/2006/main" count="180" uniqueCount="153">
  <si>
    <t>PROCESO</t>
  </si>
  <si>
    <t>SI</t>
  </si>
  <si>
    <t>NO</t>
  </si>
  <si>
    <t>AC</t>
  </si>
  <si>
    <t>AP</t>
  </si>
  <si>
    <t>AM</t>
  </si>
  <si>
    <t>PQR</t>
  </si>
  <si>
    <t>ANALISIS CAUSA RAIZ</t>
  </si>
  <si>
    <t>DESCRIPCIÒN ACCION A REALIZAR</t>
  </si>
  <si>
    <t>FECHA FINALIZACIÒN DE LA ACCIÒN</t>
  </si>
  <si>
    <t>AutC</t>
  </si>
  <si>
    <t>SEGUIMIENTO OFICINA CONTROL INTERNO</t>
  </si>
  <si>
    <t>OBSERVACIONES</t>
  </si>
  <si>
    <t>AI</t>
  </si>
  <si>
    <t>AE</t>
  </si>
  <si>
    <t>FECHA DE SEGUIMIENTO</t>
  </si>
  <si>
    <t>dd/mm/aaaa</t>
  </si>
  <si>
    <t>AUDITORIA</t>
  </si>
  <si>
    <t xml:space="preserve">INSTRUCTIVO DE DILIGENCIAMIENTO </t>
  </si>
  <si>
    <t xml:space="preserve">FORMATO - PLAN DE MEJORAMIENTO </t>
  </si>
  <si>
    <t>Auditoria Interna de Calidad</t>
  </si>
  <si>
    <t xml:space="preserve">Acciones derivadas de Autoevaluación de control  y Autoevaluación de Gestión, reuniones internas, entre otras acciones de carácter interno de cada proceso. </t>
  </si>
  <si>
    <t>Acciones derivadas de Peticiones, Quejas y Reclamos, tanto internas como externas</t>
  </si>
  <si>
    <t xml:space="preserve">Acciones derivadas por las Revisiones por la Dirección </t>
  </si>
  <si>
    <t>RD</t>
  </si>
  <si>
    <t>Acción correctiva</t>
  </si>
  <si>
    <t>Acción preventiva</t>
  </si>
  <si>
    <t>Acción de Mejora</t>
  </si>
  <si>
    <t>Fecha limite para cumplimiento de la acción en formato dd/mm/aaaa</t>
  </si>
  <si>
    <t>Realizado el seguimiento por parte del líder del proceso como actividad de auto-control, relacionando las evidencias evaluadas.</t>
  </si>
  <si>
    <t xml:space="preserve">PLANEACION INTEGRAL </t>
  </si>
  <si>
    <t>COMUNICACIÓN PUBLICA</t>
  </si>
  <si>
    <t>NORMALIZACIÓN DE LA INF - INVESTIGACIÓN</t>
  </si>
  <si>
    <t>NORMALIZACIÓN DE LA INF - DOCTRINA Y CAPACITACION</t>
  </si>
  <si>
    <t>GESTION HUMANA</t>
  </si>
  <si>
    <t>GESTIÓN ADMINISTRATIVA -CORRESPONDENCIA</t>
  </si>
  <si>
    <t>GESTIÓN ADMINISTRATIVA - ARCHIVO</t>
  </si>
  <si>
    <t>GESTIÓN ADMINISTRATIVA - CONTRATOS</t>
  </si>
  <si>
    <t>GESTIÓN DE RECURSOS FINANCIEROS  - CONTABILIDAD</t>
  </si>
  <si>
    <t xml:space="preserve">GESTIÓN DE RECURSOS FINANCIEROS - PRESUPUESTO </t>
  </si>
  <si>
    <t>GESTION DE RECURSOS FINANCIEROS - PAGADURIA</t>
  </si>
  <si>
    <t>GESTIÓN DE TIC`s</t>
  </si>
  <si>
    <t>GESTION JURIDICA</t>
  </si>
  <si>
    <t xml:space="preserve">CONTROL Y EVALUACIÓN </t>
  </si>
  <si>
    <t>CENTRALIZACION DE LA INF. - SIIF</t>
  </si>
  <si>
    <t>CENTRALIZACION DE LA INF. - GESTIÓN</t>
  </si>
  <si>
    <t>CENTRALIZACION DE LA INF. - BDME</t>
  </si>
  <si>
    <t>CENTRALIZACION DE LA INF.- CHIP</t>
  </si>
  <si>
    <t>CONSOLIDACIÓN DE LA INF.- PAP</t>
  </si>
  <si>
    <t>CONSOLIDACIÓN DEL A INF. - FINANZAS PUBLICAS</t>
  </si>
  <si>
    <t xml:space="preserve"> Auditoria Interna de Gestión</t>
  </si>
  <si>
    <t>fecha</t>
  </si>
  <si>
    <t>GESTIÓN ADMINISTRATIVA - ALMACEN</t>
  </si>
  <si>
    <t>Auditoria Externa (Contraloría, Comisión Legal de Cuentas, Archivo General de la Republica, ICONTEC, entre otros)</t>
  </si>
  <si>
    <t>PLAN DE MEJORAMIENTO</t>
  </si>
  <si>
    <t>FECHA DE APROBACIÓN</t>
  </si>
  <si>
    <t>VERSIÓN:</t>
  </si>
  <si>
    <t>FECHA INICIACIÓN DE LA ACCIÒN</t>
  </si>
  <si>
    <t xml:space="preserve">RESPONSABLE DE LA ACCIÓN
</t>
  </si>
  <si>
    <t>CIERRE DE LA ACCIÓN</t>
  </si>
  <si>
    <t>OBJETIVO DE AUDITORIA</t>
  </si>
  <si>
    <t>FECHA DE INFORME DE  AUDITORIA</t>
  </si>
  <si>
    <t>PROCESO EVALUADO</t>
  </si>
  <si>
    <t>LIDER DEL PROCESO</t>
  </si>
  <si>
    <t>RECOMENDACIONES</t>
  </si>
  <si>
    <t>NOMBRE</t>
  </si>
  <si>
    <t>CARGO</t>
  </si>
  <si>
    <t>EVIDENCIAS DE CIERRE DE LAS ACCIONES
SEGUIMIENTO DE AUTOCONTROL
LIDER DE PROCESO</t>
  </si>
  <si>
    <t>AUDITOR</t>
  </si>
  <si>
    <t>no</t>
  </si>
  <si>
    <t>parcial</t>
  </si>
  <si>
    <t>si</t>
  </si>
  <si>
    <t>n/a</t>
  </si>
  <si>
    <t>ANALISIS DE CAUSAS  Y ACCION POR 
PARTE DE RESPONSABLE DEL PROCESO</t>
  </si>
  <si>
    <t>SEGUIMIENTO 
OFICINA DE CONTROL INTERNO</t>
  </si>
  <si>
    <t>ESTA PARTE ES DILIGENCIADA POR EL GIT DE CONTROL INTERNO UNA VEZ ESTÉ EL INFORME DEFINITIVO</t>
  </si>
  <si>
    <t xml:space="preserve">Si se concluyó el cierre de la acción  y se obtiene evidencia de este </t>
  </si>
  <si>
    <t>Si no efectúa ninguna acción una vez se mencionen las razones de esta decisión</t>
  </si>
  <si>
    <t>PARCIAL</t>
  </si>
  <si>
    <t>N/A</t>
  </si>
  <si>
    <t>Se diligencia con la fecha en la que se emitio el informe definitivo</t>
  </si>
  <si>
    <t>Se diligencia con el objetivo  del informe definitivo</t>
  </si>
  <si>
    <t>Responsable del proceso</t>
  </si>
  <si>
    <t>PROCESO:</t>
  </si>
  <si>
    <t>PROCEDIMIENTO:</t>
  </si>
  <si>
    <t xml:space="preserve"> CONTROL Y EVALUACIÓN </t>
  </si>
  <si>
    <t>PLANES DE MEJORAMIENTO</t>
  </si>
  <si>
    <t>FECHA DE APROBACIÓN:</t>
  </si>
  <si>
    <t>CÓDIGO:</t>
  </si>
  <si>
    <t>ANÁLISIS DE CAUSAS  Y ACCIÓN POR PARTE DE RESPONSABLE DEL PROCESO</t>
  </si>
  <si>
    <t>FECHA DE INFORME DE  AUDITORÍA</t>
  </si>
  <si>
    <t>OBJETIVO DE AUDITORÍA</t>
  </si>
  <si>
    <t>LÍDER DEL PROCESO</t>
  </si>
  <si>
    <t>FECHA INICIACIÓN DE LA ACCIÓN</t>
  </si>
  <si>
    <t>FECHA FINALIZACIÓN DE LA ACCIÓN</t>
  </si>
  <si>
    <t>Nombre del auditor quien efectúa el seguimiento</t>
  </si>
  <si>
    <t>Aclaraciones junto con la evidencia relacionadas con el  seguimiento</t>
  </si>
  <si>
    <t>Nombre del responsable de ejecutar la acción</t>
  </si>
  <si>
    <t>Cargo del responsable de ejecutar la acción  (Subcontador,asesor profesional, técnico, contratista, tercero)</t>
  </si>
  <si>
    <t xml:space="preserve">DESCRIPCIÓN DE LA OBSERVACIÓN  </t>
  </si>
  <si>
    <t>Nombre del proceso de acuerdo con el mapa de procesos aprobado</t>
  </si>
  <si>
    <t>Traslade las observaciones descritas en el informe definitivo</t>
  </si>
  <si>
    <t>Sugerencias dadas por el Equipo Auditador de las posibles acciones a realizar</t>
  </si>
  <si>
    <t>Fecha en la cual se inicia la acción en formato dd/mm/aaaa</t>
  </si>
  <si>
    <t>Se diligencia con la fecha en la que el auditor realiza segumiento a los planes de  auditoría</t>
  </si>
  <si>
    <t>Si parcialmente se ha cumplido con la acción en la fecha establecida por el auditado</t>
  </si>
  <si>
    <t>Si cumplida la fecha establecida por el auditado, NO SE HA realizado el cierre de la acción</t>
  </si>
  <si>
    <t>Del análisis realizado de acuerdo con la actividad número 3 del procedimiento CYE-PRC03 establezca la causa raíz.</t>
  </si>
  <si>
    <t>DESCRIPCIÓN ACCION A REALIZAR</t>
  </si>
  <si>
    <r>
      <t xml:space="preserve">Describa brevemente la acción propuesta para corregir la(s) observación(es) . </t>
    </r>
    <r>
      <rPr>
        <sz val="11"/>
        <rFont val="Calibri"/>
        <family val="2"/>
        <scheme val="minor"/>
      </rPr>
      <t>Tenga en cuenta que esta acción debe atacar la causa para que no se vuelva a materializar.</t>
    </r>
  </si>
  <si>
    <t>06/06/2017</t>
  </si>
  <si>
    <t>CYE05-FOR02</t>
  </si>
  <si>
    <t>AUDITOR(ES)</t>
  </si>
  <si>
    <t>VOLVER AL CUADRO</t>
  </si>
  <si>
    <t>FECHA DE APROBACIÓN DEL PLAN</t>
  </si>
  <si>
    <t>PROCESO O UNIDAD(S)  EVALUADO(S)</t>
  </si>
  <si>
    <t>Numero Observaciones</t>
  </si>
  <si>
    <t>No acciones</t>
  </si>
  <si>
    <t>diferencia fechas</t>
  </si>
  <si>
    <t>1 Vencido 0 sin vencer</t>
  </si>
  <si>
    <t>FECHA ÚLTIMO SEGUIMIENTO</t>
  </si>
  <si>
    <t>Fecha de hoy</t>
  </si>
  <si>
    <t>sin vencer</t>
  </si>
  <si>
    <t>No se ha cumplido el termino de realización de la acción</t>
  </si>
  <si>
    <t>SIN VENCER</t>
  </si>
  <si>
    <t>Verificar la gestión realizada a los riesgos de gestión y corrupción, analizando su identificación, análisis, valoración, indicadores y efectividad de los controles, acorde con las directrices establecidas por la alta dirección, política y metodología acogida por la CGN, para la vigencia 2019.</t>
  </si>
  <si>
    <t>RIESGOS DE GESTIÓN</t>
  </si>
  <si>
    <t>dhernandez
dperez</t>
  </si>
  <si>
    <t>Dada la importancia de la implementación de controles como mecanismos para dar tratamiento a los riesgos que puedan afectar o impedir el logro de los objetivos estratégicos y de proceso, el GIT de Control Interno sugiere evidenciar los seis pasos establecidos por la Guía.</t>
  </si>
  <si>
    <t>Proceso Comunicación Pública</t>
  </si>
  <si>
    <t>Állison Cristina Marín Florez</t>
  </si>
  <si>
    <t>Deisy Hernández Sotto - Daniela Pérez Ortiz</t>
  </si>
  <si>
    <t xml:space="preserve">1-  Se evidenció debilidad en la consideración de los criterios establecidos en la metodología para el diseño de los controles.
</t>
  </si>
  <si>
    <t xml:space="preserve">No se especificaron de forma detallada los criterios para el establecimiento de la valoración de los controles.
</t>
  </si>
  <si>
    <t>Állison Cristina Marín Flórez</t>
  </si>
  <si>
    <t>Coordinadora GIT Logístico de Capacitación y Prensa</t>
  </si>
  <si>
    <t>2- 	 El control determinado como “Socializar, en Comité SIGI, el informe sobre el uso de canales de comunicación CGN por parte de los procesos y cumplimiento de los requisitos de la información” aplicable a los dos riesgos, fue calificado como preventivo, cuando en realidad es detectivo, en la medida en que de los registros se infiere que son efectuados posteriores, incidiendo en la calificación.  Es de anotar que esta situación afecta las variables que de ahí en adelante se calcularon (solidez individual de cada control y solidez del Conjunto de Controles)</t>
  </si>
  <si>
    <t xml:space="preserve">No se aplicó en su totalidad el criterio para determinar desde la metodología si la clasificación de un control es detectivo o preventivo. </t>
  </si>
  <si>
    <t>Ajustar la clasificación del control en el formato valoración de controles.</t>
  </si>
  <si>
    <t xml:space="preserve">3- 	Al revisar el formato Valoración del Riesgo se evidenció error en su diligenciamiento, debido a que no se tuvo en cuenta que uno de los controles diseñados es detectivo; situación que influyó en el resultado de la solidez individual del control y en los cálculos que de ahí en adelante se realizaron. 
</t>
  </si>
  <si>
    <t>En cumplimiento de la metodología, se sugiere verificar el ejercicio para determinar la valoración del riesgo, teniendo en cuenta que cuando la solidez del conjunto de controles es fuerte, los resultados de los posibles desplazamientos afectan tanto la probabilidad como el impacto, en los riesgos de gestión.</t>
  </si>
  <si>
    <t>No se diligenció correctamente el formato valoración del riesgo.</t>
  </si>
  <si>
    <t xml:space="preserve">Ajustar el formato valoración del riesgo.
</t>
  </si>
  <si>
    <t>4- Analizada la valoración del riesgo realizada por el proceso, se evidenció error en la ubicación en el mapa de calor inherente, lo que afectó el desplazamiento en el cuadrante de probabilidad, cuyo resultado se toma como riesgo residual.</t>
  </si>
  <si>
    <t>No se diligenció correctamente el formato valoración del riesgo, lo que influyó en el resultado de la solidez individual.</t>
  </si>
  <si>
    <t xml:space="preserve">Ajustar la ubicación en la matriz de calor conforme a la valoración del riesgo.
</t>
  </si>
  <si>
    <r>
      <t xml:space="preserve">1. Realizar la descripción de cada </t>
    </r>
    <r>
      <rPr>
        <strike/>
        <sz val="10"/>
        <color rgb="FF000000"/>
        <rFont val="Calibri"/>
        <family val="2"/>
      </rPr>
      <t xml:space="preserve"> </t>
    </r>
    <r>
      <rPr>
        <sz val="10"/>
        <color rgb="FF000000"/>
        <rFont val="Calibri"/>
        <family val="2"/>
      </rPr>
      <t>control</t>
    </r>
    <r>
      <rPr>
        <sz val="10"/>
        <color indexed="8"/>
        <rFont val="Calibri"/>
        <family val="2"/>
      </rPr>
      <t xml:space="preserve"> conforme a lo definido en la Guía del DAFP.
</t>
    </r>
  </si>
  <si>
    <t>Se da cierre a la acción, porque se tuvieron en cuenta los criterios de la guía, para la elaboración del control.</t>
  </si>
  <si>
    <t>Se corrigió la calificación del control, teniendo en cuenta la observación.</t>
  </si>
  <si>
    <t>X:\2019\Auditorias\Riesgos 2019\4 Plan Mejoramiento\2 Comunicacion\Evidencias R Comunicación
Doc: FOR 04 Valoración de Controles.xls</t>
  </si>
  <si>
    <t>X:\2019\Auditorias\Riesgos 2019\4 Plan Mejoramiento\2 Comunicacion\Evidencias R Comunicación
DOC: FOR 05 Valoración R Gestión.xls</t>
  </si>
  <si>
    <t>Se ajustó el formato de valoración del riesgo, teniendo en cuenta la recomendación.</t>
  </si>
  <si>
    <t>Se realizó el desplazamiento en la matriz, acorde a lo establecido en la guía.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</si>
</sst>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45" x14ac:knownFonts="1">
    <font>
      <sz val="11"/>
      <color theme="1"/>
      <name val="Calibri"/>
      <family val="2"/>
      <scheme val="minor"/>
    </font>
    <font>
      <sz val="10"/>
      <name val="Arial"/>
      <family val="2"/>
    </font>
    <font>
      <b/>
      <sz val="10"/>
      <color indexed="8"/>
      <name val="Arial"/>
      <family val="2"/>
    </font>
    <font>
      <b/>
      <sz val="9"/>
      <color indexed="81"/>
      <name val="Tahoma"/>
      <family val="2"/>
    </font>
    <font>
      <sz val="9"/>
      <color indexed="81"/>
      <name val="Tahoma"/>
      <family val="2"/>
    </font>
    <font>
      <sz val="11"/>
      <color rgb="FFFF0000"/>
      <name val="Calibri"/>
      <family val="2"/>
      <scheme val="minor"/>
    </font>
    <font>
      <b/>
      <sz val="18"/>
      <color theme="1"/>
      <name val="Calibri"/>
      <family val="2"/>
      <scheme val="minor"/>
    </font>
    <font>
      <b/>
      <sz val="10"/>
      <color indexed="8"/>
      <name val="Calibri"/>
      <family val="2"/>
      <scheme val="minor"/>
    </font>
    <font>
      <b/>
      <sz val="16"/>
      <name val="Verdana"/>
      <family val="2"/>
    </font>
    <font>
      <b/>
      <sz val="11"/>
      <color rgb="FFFA7D00"/>
      <name val="Calibri"/>
      <family val="2"/>
      <scheme val="minor"/>
    </font>
    <font>
      <b/>
      <sz val="11"/>
      <color theme="0"/>
      <name val="Calibri"/>
      <family val="2"/>
      <scheme val="minor"/>
    </font>
    <font>
      <b/>
      <sz val="18"/>
      <color indexed="8"/>
      <name val="Calibri"/>
      <family val="2"/>
      <scheme val="minor"/>
    </font>
    <font>
      <b/>
      <sz val="16"/>
      <color indexed="8"/>
      <name val="Calibri"/>
      <family val="2"/>
      <scheme val="minor"/>
    </font>
    <font>
      <sz val="8"/>
      <color theme="1"/>
      <name val="Calibri"/>
      <family val="2"/>
      <scheme val="minor"/>
    </font>
    <font>
      <sz val="8"/>
      <color rgb="FF000000"/>
      <name val="Calibri"/>
      <family val="2"/>
      <scheme val="minor"/>
    </font>
    <font>
      <b/>
      <sz val="8"/>
      <color rgb="FF000000"/>
      <name val="Calibri"/>
      <family val="2"/>
      <scheme val="minor"/>
    </font>
    <font>
      <b/>
      <sz val="8"/>
      <name val="Verdana"/>
      <family val="2"/>
    </font>
    <font>
      <b/>
      <sz val="8"/>
      <color indexed="8"/>
      <name val="Calibri"/>
      <family val="2"/>
      <scheme val="minor"/>
    </font>
    <font>
      <sz val="8"/>
      <color indexed="8"/>
      <name val="Calibri"/>
      <family val="2"/>
      <scheme val="minor"/>
    </font>
    <font>
      <b/>
      <sz val="9"/>
      <color indexed="8"/>
      <name val="Calibri"/>
      <family val="2"/>
      <scheme val="minor"/>
    </font>
    <font>
      <b/>
      <sz val="12"/>
      <color rgb="FF000000"/>
      <name val="Arial"/>
      <family val="2"/>
    </font>
    <font>
      <sz val="11"/>
      <name val="Calibri"/>
      <family val="2"/>
      <scheme val="minor"/>
    </font>
    <font>
      <sz val="9"/>
      <color theme="1"/>
      <name val="Calibri"/>
      <family val="2"/>
      <scheme val="minor"/>
    </font>
    <font>
      <sz val="9"/>
      <color indexed="8"/>
      <name val="Calibri"/>
      <family val="2"/>
      <scheme val="minor"/>
    </font>
    <font>
      <sz val="9"/>
      <color indexed="8"/>
      <name val="Arial"/>
      <family val="2"/>
    </font>
    <font>
      <u/>
      <sz val="11"/>
      <color theme="10"/>
      <name val="Calibri"/>
      <family val="2"/>
      <scheme val="minor"/>
    </font>
    <font>
      <b/>
      <sz val="12"/>
      <name val="Arial"/>
      <family val="2"/>
    </font>
    <font>
      <b/>
      <sz val="11"/>
      <color theme="1"/>
      <name val="Calibri"/>
      <family val="2"/>
      <scheme val="minor"/>
    </font>
    <font>
      <b/>
      <sz val="9"/>
      <color indexed="8"/>
      <name val="Arial"/>
      <family val="2"/>
    </font>
    <font>
      <b/>
      <sz val="11"/>
      <color indexed="8"/>
      <name val="Calibri"/>
      <family val="2"/>
      <scheme val="minor"/>
    </font>
    <font>
      <sz val="11"/>
      <color indexed="8"/>
      <name val="Calibri"/>
      <family val="2"/>
      <scheme val="minor"/>
    </font>
    <font>
      <b/>
      <sz val="8"/>
      <color theme="1"/>
      <name val="Calibri"/>
      <family val="2"/>
      <scheme val="minor"/>
    </font>
    <font>
      <b/>
      <u/>
      <sz val="11"/>
      <color theme="10"/>
      <name val="Calibri"/>
      <family val="2"/>
      <scheme val="minor"/>
    </font>
    <font>
      <b/>
      <sz val="13"/>
      <color theme="0"/>
      <name val="Calibri"/>
      <family val="2"/>
      <scheme val="minor"/>
    </font>
    <font>
      <b/>
      <sz val="13"/>
      <name val="Calibri"/>
      <family val="2"/>
      <scheme val="minor"/>
    </font>
    <font>
      <b/>
      <sz val="13"/>
      <color rgb="FFFA7D00"/>
      <name val="Calibri"/>
      <family val="2"/>
      <scheme val="minor"/>
    </font>
    <font>
      <b/>
      <sz val="12"/>
      <color theme="1"/>
      <name val="Calibri"/>
      <family val="2"/>
      <scheme val="minor"/>
    </font>
    <font>
      <sz val="10"/>
      <color indexed="8"/>
      <name val="Calibri"/>
      <family val="2"/>
      <scheme val="minor"/>
    </font>
    <font>
      <sz val="10"/>
      <color indexed="8"/>
      <name val="Arial"/>
      <family val="2"/>
    </font>
    <font>
      <sz val="10"/>
      <color indexed="8"/>
      <name val="Calibri"/>
      <family val="2"/>
    </font>
    <font>
      <sz val="11"/>
      <color rgb="FF000000"/>
      <name val="Arial"/>
      <family val="2"/>
    </font>
    <font>
      <sz val="11"/>
      <color theme="1"/>
      <name val="Arial"/>
      <family val="2"/>
    </font>
    <font>
      <sz val="11"/>
      <color indexed="8"/>
      <name val="Arial"/>
      <family val="2"/>
    </font>
    <font>
      <strike/>
      <sz val="10"/>
      <color rgb="FF000000"/>
      <name val="Calibri"/>
      <family val="2"/>
    </font>
    <font>
      <sz val="10"/>
      <color rgb="FF000000"/>
      <name val="Calibri"/>
      <family val="2"/>
    </font>
  </fonts>
  <fills count="11">
    <fill>
      <patternFill patternType="none"/>
    </fill>
    <fill>
      <patternFill patternType="gray125"/>
    </fill>
    <fill>
      <patternFill patternType="solid">
        <fgColor indexed="40"/>
        <bgColor indexed="64"/>
      </patternFill>
    </fill>
    <fill>
      <patternFill patternType="solid">
        <fgColor indexed="9"/>
        <bgColor indexed="64"/>
      </patternFill>
    </fill>
    <fill>
      <patternFill patternType="solid">
        <fgColor indexed="44"/>
        <bgColor indexed="64"/>
      </patternFill>
    </fill>
    <fill>
      <patternFill patternType="solid">
        <fgColor indexed="52"/>
        <bgColor indexed="64"/>
      </patternFill>
    </fill>
    <fill>
      <patternFill patternType="solid">
        <fgColor theme="0"/>
        <bgColor indexed="64"/>
      </patternFill>
    </fill>
    <fill>
      <patternFill patternType="solid">
        <fgColor theme="4" tint="0.79998168889431442"/>
        <bgColor indexed="64"/>
      </patternFill>
    </fill>
    <fill>
      <patternFill patternType="solid">
        <fgColor rgb="FFF2F2F2"/>
      </patternFill>
    </fill>
    <fill>
      <patternFill patternType="solid">
        <fgColor rgb="FFA5A5A5"/>
      </patternFill>
    </fill>
    <fill>
      <patternFill patternType="solid">
        <fgColor theme="5" tint="0.79998168889431442"/>
        <bgColor indexed="64"/>
      </patternFill>
    </fill>
  </fills>
  <borders count="66">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thick">
        <color rgb="FFFF0000"/>
      </top>
      <bottom/>
      <diagonal/>
    </border>
    <border>
      <left style="thick">
        <color rgb="FFFF0000"/>
      </left>
      <right style="medium">
        <color indexed="64"/>
      </right>
      <top/>
      <bottom/>
      <diagonal/>
    </border>
    <border>
      <left style="thin">
        <color indexed="64"/>
      </left>
      <right style="thick">
        <color rgb="FFFF0000"/>
      </right>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medium">
        <color indexed="64"/>
      </right>
      <top/>
      <bottom style="thick">
        <color rgb="FFFF0000"/>
      </bottom>
      <diagonal/>
    </border>
    <border>
      <left style="medium">
        <color indexed="64"/>
      </left>
      <right/>
      <top style="medium">
        <color indexed="64"/>
      </top>
      <bottom style="thick">
        <color rgb="FFFF0000"/>
      </bottom>
      <diagonal/>
    </border>
    <border>
      <left/>
      <right style="medium">
        <color indexed="64"/>
      </right>
      <top style="medium">
        <color indexed="64"/>
      </top>
      <bottom style="thick">
        <color rgb="FFFF0000"/>
      </bottom>
      <diagonal/>
    </border>
    <border>
      <left style="medium">
        <color indexed="64"/>
      </left>
      <right style="medium">
        <color indexed="64"/>
      </right>
      <top/>
      <bottom style="thick">
        <color rgb="FFFF0000"/>
      </bottom>
      <diagonal/>
    </border>
    <border>
      <left style="thin">
        <color indexed="64"/>
      </left>
      <right style="thick">
        <color rgb="FFFF0000"/>
      </right>
      <top style="thin">
        <color indexed="64"/>
      </top>
      <bottom style="thick">
        <color rgb="FFFF0000"/>
      </bottom>
      <diagonal/>
    </border>
    <border>
      <left style="medium">
        <color indexed="64"/>
      </left>
      <right style="double">
        <color rgb="FF3F3F3F"/>
      </right>
      <top style="thick">
        <color rgb="FFFF0000"/>
      </top>
      <bottom/>
      <diagonal/>
    </border>
    <border>
      <left style="medium">
        <color indexed="64"/>
      </left>
      <right style="double">
        <color rgb="FF3F3F3F"/>
      </right>
      <top/>
      <bottom/>
      <diagonal/>
    </border>
    <border>
      <left style="double">
        <color rgb="FF3F3F3F"/>
      </left>
      <right/>
      <top style="double">
        <color rgb="FF3F3F3F"/>
      </top>
      <bottom style="double">
        <color rgb="FF3F3F3F"/>
      </bottom>
      <diagonal/>
    </border>
    <border>
      <left style="thin">
        <color rgb="FF7F7F7F"/>
      </left>
      <right/>
      <top style="thin">
        <color rgb="FF7F7F7F"/>
      </top>
      <bottom style="thin">
        <color rgb="FF7F7F7F"/>
      </bottom>
      <diagonal/>
    </border>
    <border>
      <left style="double">
        <color rgb="FF3F3F3F"/>
      </left>
      <right/>
      <top style="double">
        <color rgb="FF3F3F3F"/>
      </top>
      <bottom/>
      <diagonal/>
    </border>
    <border>
      <left style="thick">
        <color auto="1"/>
      </left>
      <right style="thick">
        <color auto="1"/>
      </right>
      <top style="thick">
        <color rgb="FFFF0000"/>
      </top>
      <bottom/>
      <diagonal/>
    </border>
    <border>
      <left style="thick">
        <color auto="1"/>
      </left>
      <right style="thick">
        <color auto="1"/>
      </right>
      <top/>
      <bottom/>
      <diagonal/>
    </border>
    <border>
      <left/>
      <right style="thin">
        <color indexed="64"/>
      </right>
      <top/>
      <bottom style="medium">
        <color indexed="64"/>
      </bottom>
      <diagonal/>
    </border>
    <border>
      <left style="thick">
        <color auto="1"/>
      </left>
      <right style="thick">
        <color auto="1"/>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ck">
        <color rgb="FFFF0000"/>
      </right>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6">
    <xf numFmtId="0" fontId="0" fillId="0" borderId="0"/>
    <xf numFmtId="164" fontId="1" fillId="0" borderId="0" applyFont="0" applyFill="0" applyBorder="0" applyAlignment="0" applyProtection="0"/>
    <xf numFmtId="0" fontId="1" fillId="0" borderId="0"/>
    <xf numFmtId="0" fontId="9" fillId="8" borderId="30" applyNumberFormat="0" applyAlignment="0" applyProtection="0"/>
    <xf numFmtId="0" fontId="10" fillId="9" borderId="31" applyNumberFormat="0" applyAlignment="0" applyProtection="0"/>
    <xf numFmtId="0" fontId="25" fillId="0" borderId="0" applyNumberFormat="0" applyFill="0" applyBorder="0" applyAlignment="0" applyProtection="0"/>
  </cellStyleXfs>
  <cellXfs count="169">
    <xf numFmtId="0" fontId="0" fillId="0" borderId="0" xfId="0"/>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5" xfId="0" applyBorder="1" applyAlignment="1">
      <alignment horizontal="justify" vertical="center" wrapText="1"/>
    </xf>
    <xf numFmtId="0" fontId="0" fillId="0" borderId="6" xfId="0" applyBorder="1" applyAlignment="1">
      <alignment horizontal="justify" vertical="center" wrapText="1"/>
    </xf>
    <xf numFmtId="0" fontId="0" fillId="0" borderId="0" xfId="0" applyAlignment="1">
      <alignment wrapText="1"/>
    </xf>
    <xf numFmtId="0" fontId="0" fillId="0" borderId="0" xfId="0" applyAlignment="1">
      <alignment horizontal="center" vertical="center"/>
    </xf>
    <xf numFmtId="0" fontId="0" fillId="0" borderId="0" xfId="0" applyAlignment="1">
      <alignment horizontal="justify" vertical="center" wrapText="1"/>
    </xf>
    <xf numFmtId="0" fontId="2" fillId="2" borderId="0" xfId="0" applyFont="1" applyFill="1" applyAlignment="1">
      <alignment horizontal="center" vertical="center" wrapText="1"/>
    </xf>
    <xf numFmtId="0" fontId="5" fillId="0" borderId="0" xfId="0" applyFont="1" applyAlignment="1">
      <alignment horizontal="justify" vertical="center" wrapText="1"/>
    </xf>
    <xf numFmtId="0" fontId="5" fillId="0" borderId="0" xfId="0" applyFont="1" applyProtection="1">
      <protection hidden="1"/>
    </xf>
    <xf numFmtId="0" fontId="0" fillId="0" borderId="0" xfId="0" applyProtection="1">
      <protection hidden="1"/>
    </xf>
    <xf numFmtId="14" fontId="0" fillId="0" borderId="0" xfId="0" applyNumberFormat="1" applyProtection="1">
      <protection hidden="1"/>
    </xf>
    <xf numFmtId="0" fontId="0" fillId="0" borderId="0" xfId="0" applyAlignment="1" applyProtection="1">
      <alignment horizontal="justify" vertical="center" wrapText="1"/>
      <protection hidden="1"/>
    </xf>
    <xf numFmtId="0" fontId="6" fillId="0" borderId="0" xfId="0" applyFont="1" applyAlignment="1">
      <alignment horizontal="center"/>
    </xf>
    <xf numFmtId="0" fontId="0" fillId="0" borderId="0" xfId="0" applyAlignment="1">
      <alignment horizontal="center" vertical="center" wrapText="1"/>
    </xf>
    <xf numFmtId="0" fontId="8" fillId="0" borderId="0" xfId="0" applyFont="1" applyAlignment="1" applyProtection="1">
      <alignment vertical="center"/>
      <protection locked="0"/>
    </xf>
    <xf numFmtId="0" fontId="13" fillId="0" borderId="0" xfId="0" applyFont="1" applyProtection="1">
      <protection hidden="1"/>
    </xf>
    <xf numFmtId="14" fontId="13" fillId="0" borderId="0" xfId="0" applyNumberFormat="1" applyFont="1" applyProtection="1">
      <protection hidden="1"/>
    </xf>
    <xf numFmtId="0" fontId="13" fillId="3" borderId="0" xfId="0" applyFont="1" applyFill="1" applyProtection="1">
      <protection hidden="1"/>
    </xf>
    <xf numFmtId="0" fontId="15" fillId="0" borderId="4" xfId="0" applyFont="1" applyBorder="1" applyAlignment="1">
      <alignment vertical="center" wrapText="1"/>
    </xf>
    <xf numFmtId="0" fontId="13" fillId="0" borderId="19" xfId="0" applyFont="1" applyBorder="1" applyProtection="1">
      <protection hidden="1"/>
    </xf>
    <xf numFmtId="14" fontId="14" fillId="0" borderId="3" xfId="0" applyNumberFormat="1" applyFont="1" applyBorder="1" applyAlignment="1">
      <alignment vertical="center" wrapText="1"/>
    </xf>
    <xf numFmtId="0" fontId="20" fillId="0" borderId="9" xfId="0" applyFont="1" applyBorder="1" applyAlignment="1">
      <alignment vertical="center" wrapText="1"/>
    </xf>
    <xf numFmtId="0" fontId="20" fillId="0" borderId="10" xfId="0" applyFont="1" applyBorder="1" applyAlignment="1">
      <alignment vertical="center" wrapText="1"/>
    </xf>
    <xf numFmtId="0" fontId="0" fillId="0" borderId="13" xfId="0" applyBorder="1" applyAlignment="1">
      <alignment vertical="center" wrapText="1"/>
    </xf>
    <xf numFmtId="0" fontId="0" fillId="0" borderId="34" xfId="0" applyBorder="1" applyAlignment="1">
      <alignment vertical="center" wrapText="1"/>
    </xf>
    <xf numFmtId="0" fontId="0" fillId="0" borderId="35" xfId="0" applyBorder="1" applyAlignment="1">
      <alignment vertical="center" wrapText="1"/>
    </xf>
    <xf numFmtId="0" fontId="7" fillId="7" borderId="7" xfId="0" applyFont="1" applyFill="1" applyBorder="1" applyAlignment="1" applyProtection="1">
      <alignment vertical="center" wrapText="1"/>
      <protection hidden="1"/>
    </xf>
    <xf numFmtId="0" fontId="0" fillId="0" borderId="40" xfId="0" applyBorder="1" applyAlignment="1">
      <alignment vertical="center" wrapText="1"/>
    </xf>
    <xf numFmtId="0" fontId="0" fillId="0" borderId="2" xfId="0" applyBorder="1" applyProtection="1">
      <protection hidden="1"/>
    </xf>
    <xf numFmtId="14" fontId="23" fillId="0" borderId="2" xfId="0" applyNumberFormat="1" applyFont="1" applyBorder="1" applyAlignment="1" applyProtection="1">
      <alignment horizontal="center" vertical="center" wrapText="1"/>
      <protection locked="0"/>
    </xf>
    <xf numFmtId="14" fontId="24" fillId="0" borderId="2" xfId="0" applyNumberFormat="1"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locked="0"/>
    </xf>
    <xf numFmtId="0" fontId="0" fillId="0" borderId="56" xfId="0" applyBorder="1" applyAlignment="1">
      <alignment vertical="center" wrapText="1"/>
    </xf>
    <xf numFmtId="0" fontId="0" fillId="0" borderId="53" xfId="0" applyBorder="1" applyAlignment="1">
      <alignment horizontal="justify" vertical="center" wrapText="1"/>
    </xf>
    <xf numFmtId="0" fontId="0" fillId="0" borderId="60" xfId="0" applyBorder="1" applyAlignment="1">
      <alignment vertical="center" wrapText="1"/>
    </xf>
    <xf numFmtId="0" fontId="0" fillId="0" borderId="54" xfId="0" applyBorder="1" applyAlignment="1">
      <alignment horizontal="justify" vertical="center" wrapText="1"/>
    </xf>
    <xf numFmtId="0" fontId="0" fillId="0" borderId="61" xfId="0" applyBorder="1" applyAlignment="1">
      <alignment vertical="center" wrapText="1"/>
    </xf>
    <xf numFmtId="0" fontId="0" fillId="0" borderId="62" xfId="0" applyBorder="1" applyAlignment="1">
      <alignment vertical="center" wrapText="1"/>
    </xf>
    <xf numFmtId="0" fontId="0" fillId="0" borderId="55" xfId="0" applyBorder="1" applyAlignment="1">
      <alignment horizontal="justify" vertical="center" wrapText="1"/>
    </xf>
    <xf numFmtId="0" fontId="0" fillId="0" borderId="52" xfId="0" applyBorder="1" applyAlignment="1">
      <alignment vertical="center" wrapText="1"/>
    </xf>
    <xf numFmtId="0" fontId="22" fillId="0" borderId="0" xfId="0" applyFont="1" applyProtection="1">
      <protection hidden="1"/>
    </xf>
    <xf numFmtId="0" fontId="22" fillId="0" borderId="0" xfId="0" applyFont="1" applyAlignment="1" applyProtection="1">
      <alignment wrapText="1"/>
      <protection hidden="1"/>
    </xf>
    <xf numFmtId="0" fontId="22" fillId="0" borderId="2" xfId="0" applyFont="1" applyBorder="1" applyAlignment="1" applyProtection="1">
      <alignment vertical="center" wrapText="1"/>
      <protection hidden="1"/>
    </xf>
    <xf numFmtId="0" fontId="22" fillId="3" borderId="0" xfId="0" applyFont="1" applyFill="1" applyProtection="1">
      <protection hidden="1"/>
    </xf>
    <xf numFmtId="0" fontId="17" fillId="3" borderId="0" xfId="0" applyFont="1" applyFill="1" applyAlignment="1" applyProtection="1">
      <alignment vertical="center" wrapText="1"/>
      <protection hidden="1"/>
    </xf>
    <xf numFmtId="14" fontId="18" fillId="3" borderId="0" xfId="0" applyNumberFormat="1" applyFont="1" applyFill="1" applyAlignment="1" applyProtection="1">
      <alignment vertical="center" wrapText="1"/>
      <protection hidden="1"/>
    </xf>
    <xf numFmtId="0" fontId="22" fillId="6" borderId="0" xfId="0" applyFont="1" applyFill="1" applyProtection="1">
      <protection hidden="1"/>
    </xf>
    <xf numFmtId="0" fontId="16" fillId="0" borderId="0" xfId="0" applyFont="1" applyAlignment="1" applyProtection="1">
      <alignment horizontal="center" vertical="center" wrapText="1"/>
      <protection locked="0"/>
    </xf>
    <xf numFmtId="0" fontId="29" fillId="6" borderId="2" xfId="0" applyFont="1" applyFill="1" applyBorder="1" applyAlignment="1" applyProtection="1">
      <alignment vertical="center" wrapText="1"/>
      <protection hidden="1"/>
    </xf>
    <xf numFmtId="0" fontId="29" fillId="3" borderId="2" xfId="0" applyFont="1" applyFill="1" applyBorder="1" applyAlignment="1" applyProtection="1">
      <alignment vertical="center" wrapText="1"/>
      <protection hidden="1"/>
    </xf>
    <xf numFmtId="14" fontId="30" fillId="3" borderId="2" xfId="0" applyNumberFormat="1" applyFont="1" applyFill="1" applyBorder="1" applyAlignment="1" applyProtection="1">
      <alignment vertical="center" wrapText="1"/>
      <protection hidden="1"/>
    </xf>
    <xf numFmtId="14" fontId="30" fillId="3" borderId="28" xfId="0" applyNumberFormat="1" applyFont="1" applyFill="1" applyBorder="1" applyAlignment="1" applyProtection="1">
      <alignment vertical="center" wrapText="1"/>
      <protection hidden="1"/>
    </xf>
    <xf numFmtId="14" fontId="30" fillId="3" borderId="29" xfId="0" applyNumberFormat="1" applyFont="1" applyFill="1" applyBorder="1" applyAlignment="1" applyProtection="1">
      <alignment vertical="center" wrapText="1"/>
      <protection hidden="1"/>
    </xf>
    <xf numFmtId="0" fontId="31" fillId="0" borderId="2" xfId="0" applyFont="1" applyBorder="1" applyProtection="1">
      <protection hidden="1"/>
    </xf>
    <xf numFmtId="0" fontId="27" fillId="0" borderId="2" xfId="0" applyFont="1" applyBorder="1" applyProtection="1">
      <protection hidden="1"/>
    </xf>
    <xf numFmtId="0" fontId="27" fillId="6" borderId="2" xfId="0" applyFont="1" applyFill="1" applyBorder="1" applyAlignment="1" applyProtection="1">
      <alignment horizontal="center" wrapText="1"/>
      <protection hidden="1"/>
    </xf>
    <xf numFmtId="0" fontId="22" fillId="6" borderId="2" xfId="0" applyFont="1" applyFill="1" applyBorder="1" applyAlignment="1" applyProtection="1">
      <alignment wrapText="1"/>
      <protection hidden="1"/>
    </xf>
    <xf numFmtId="0" fontId="32" fillId="3" borderId="0" xfId="5" applyFont="1" applyFill="1" applyAlignment="1" applyProtection="1">
      <alignment vertical="center" wrapText="1"/>
      <protection hidden="1"/>
    </xf>
    <xf numFmtId="14" fontId="30" fillId="3" borderId="2" xfId="0" applyNumberFormat="1" applyFont="1" applyFill="1" applyBorder="1" applyAlignment="1" applyProtection="1">
      <alignment horizontal="left" vertical="center" wrapText="1"/>
      <protection hidden="1"/>
    </xf>
    <xf numFmtId="0" fontId="22" fillId="0" borderId="2" xfId="0" applyFont="1" applyBorder="1" applyProtection="1">
      <protection hidden="1"/>
    </xf>
    <xf numFmtId="0" fontId="31" fillId="10" borderId="0" xfId="0" applyFont="1" applyFill="1" applyAlignment="1" applyProtection="1">
      <alignment horizontal="center"/>
      <protection hidden="1"/>
    </xf>
    <xf numFmtId="14" fontId="0" fillId="10" borderId="0" xfId="0" applyNumberFormat="1" applyFill="1" applyAlignment="1" applyProtection="1">
      <alignment horizontal="center"/>
      <protection hidden="1"/>
    </xf>
    <xf numFmtId="0" fontId="0" fillId="0" borderId="55" xfId="0" applyBorder="1" applyProtection="1">
      <protection hidden="1"/>
    </xf>
    <xf numFmtId="0" fontId="16" fillId="0" borderId="0" xfId="0" applyFont="1" applyBorder="1" applyAlignment="1" applyProtection="1">
      <alignment vertical="center" wrapText="1"/>
      <protection locked="0"/>
    </xf>
    <xf numFmtId="0" fontId="16" fillId="0" borderId="0" xfId="0" applyFont="1" applyBorder="1" applyAlignment="1" applyProtection="1">
      <alignment horizontal="center" vertical="center" wrapText="1"/>
      <protection locked="0"/>
    </xf>
    <xf numFmtId="0" fontId="31" fillId="0" borderId="0" xfId="0" applyFont="1" applyBorder="1" applyProtection="1">
      <protection hidden="1"/>
    </xf>
    <xf numFmtId="0" fontId="0" fillId="0" borderId="0" xfId="0" applyBorder="1" applyProtection="1">
      <protection hidden="1"/>
    </xf>
    <xf numFmtId="0" fontId="33" fillId="9" borderId="43" xfId="4" applyFont="1" applyBorder="1" applyAlignment="1" applyProtection="1">
      <alignment horizontal="center" vertical="center"/>
      <protection locked="0"/>
    </xf>
    <xf numFmtId="0" fontId="34" fillId="0" borderId="26" xfId="0" applyFont="1" applyBorder="1" applyAlignment="1" applyProtection="1">
      <alignment horizontal="center" vertical="center" wrapText="1"/>
      <protection locked="0"/>
    </xf>
    <xf numFmtId="0" fontId="35" fillId="8" borderId="44" xfId="3" applyFont="1" applyBorder="1" applyAlignment="1" applyProtection="1">
      <alignment horizontal="center" vertical="center"/>
      <protection locked="0"/>
    </xf>
    <xf numFmtId="0" fontId="33" fillId="9" borderId="45" xfId="4" applyFont="1" applyBorder="1" applyAlignment="1" applyProtection="1">
      <alignment horizontal="center" vertical="center"/>
      <protection locked="0"/>
    </xf>
    <xf numFmtId="0" fontId="19" fillId="7" borderId="2" xfId="0" applyFont="1" applyFill="1" applyBorder="1" applyAlignment="1" applyProtection="1">
      <alignment horizontal="center" vertical="center" wrapText="1"/>
      <protection hidden="1"/>
    </xf>
    <xf numFmtId="0" fontId="37" fillId="0" borderId="2" xfId="0" applyFont="1" applyBorder="1" applyAlignment="1" applyProtection="1">
      <alignment vertical="center" wrapText="1"/>
      <protection locked="0"/>
    </xf>
    <xf numFmtId="14" fontId="37" fillId="0" borderId="2" xfId="0" applyNumberFormat="1" applyFont="1" applyBorder="1" applyAlignment="1" applyProtection="1">
      <alignment horizontal="center" vertical="center" wrapText="1"/>
      <protection locked="0"/>
    </xf>
    <xf numFmtId="0" fontId="39" fillId="0" borderId="2" xfId="0" applyFont="1" applyBorder="1" applyAlignment="1" applyProtection="1">
      <alignment vertical="center" wrapText="1"/>
      <protection locked="0"/>
    </xf>
    <xf numFmtId="0" fontId="22" fillId="0" borderId="2" xfId="0" applyFont="1" applyBorder="1" applyAlignment="1" applyProtection="1">
      <alignment horizontal="justify" vertical="center" wrapText="1"/>
      <protection hidden="1"/>
    </xf>
    <xf numFmtId="0" fontId="40" fillId="0" borderId="0" xfId="0" applyFont="1" applyBorder="1" applyAlignment="1">
      <alignment horizontal="justify" vertical="center" wrapText="1"/>
    </xf>
    <xf numFmtId="0" fontId="0" fillId="0" borderId="0" xfId="0" applyFont="1" applyBorder="1" applyProtection="1">
      <protection hidden="1"/>
    </xf>
    <xf numFmtId="0" fontId="41" fillId="0" borderId="0" xfId="0" applyFont="1" applyBorder="1" applyAlignment="1" applyProtection="1">
      <alignment vertical="center" wrapText="1"/>
      <protection hidden="1"/>
    </xf>
    <xf numFmtId="14" fontId="41" fillId="0" borderId="0" xfId="0" applyNumberFormat="1" applyFont="1" applyBorder="1" applyAlignment="1" applyProtection="1">
      <alignment vertical="center"/>
      <protection hidden="1"/>
    </xf>
    <xf numFmtId="0" fontId="42" fillId="0" borderId="0" xfId="0" applyFont="1" applyBorder="1" applyAlignment="1" applyProtection="1">
      <alignment horizontal="center" vertical="center" wrapText="1"/>
      <protection locked="0"/>
    </xf>
    <xf numFmtId="0" fontId="22" fillId="0" borderId="0" xfId="0" applyFont="1" applyBorder="1" applyProtection="1">
      <protection hidden="1"/>
    </xf>
    <xf numFmtId="0" fontId="41" fillId="0" borderId="0" xfId="0" applyFont="1" applyBorder="1" applyAlignment="1" applyProtection="1">
      <alignment wrapText="1"/>
      <protection hidden="1"/>
    </xf>
    <xf numFmtId="0" fontId="41" fillId="0" borderId="0" xfId="0" applyFont="1" applyBorder="1" applyAlignment="1" applyProtection="1">
      <alignment horizontal="center" vertical="center" wrapText="1"/>
      <protection hidden="1"/>
    </xf>
    <xf numFmtId="0" fontId="0" fillId="6" borderId="0" xfId="0" applyFont="1" applyFill="1" applyBorder="1" applyAlignment="1">
      <alignment horizontal="justify" vertical="center" wrapText="1"/>
    </xf>
    <xf numFmtId="0" fontId="0" fillId="6" borderId="0" xfId="0" applyFont="1" applyFill="1" applyBorder="1" applyAlignment="1">
      <alignment horizontal="justify" vertical="center"/>
    </xf>
    <xf numFmtId="0" fontId="30" fillId="0" borderId="0" xfId="0" applyFont="1" applyBorder="1" applyAlignment="1" applyProtection="1">
      <alignment horizontal="center" vertical="center" wrapText="1"/>
      <protection locked="0"/>
    </xf>
    <xf numFmtId="0" fontId="0" fillId="0" borderId="0" xfId="0" applyFont="1" applyBorder="1" applyAlignment="1" applyProtection="1">
      <alignment vertical="center" wrapText="1"/>
      <protection hidden="1"/>
    </xf>
    <xf numFmtId="14" fontId="30" fillId="0" borderId="0" xfId="0" applyNumberFormat="1"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hidden="1"/>
    </xf>
    <xf numFmtId="0" fontId="30" fillId="6" borderId="2" xfId="0" applyFont="1" applyFill="1" applyBorder="1" applyAlignment="1" applyProtection="1">
      <alignment horizontal="left" vertical="center" wrapText="1"/>
      <protection hidden="1"/>
    </xf>
    <xf numFmtId="0" fontId="20" fillId="0" borderId="4"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left" vertical="center" wrapText="1"/>
    </xf>
    <xf numFmtId="0" fontId="20" fillId="0" borderId="11" xfId="0" applyFont="1" applyBorder="1" applyAlignment="1">
      <alignment horizontal="left" vertical="center" wrapText="1"/>
    </xf>
    <xf numFmtId="0" fontId="20" fillId="0" borderId="24" xfId="0" applyFont="1" applyBorder="1" applyAlignment="1">
      <alignment horizontal="left" vertical="center" wrapText="1"/>
    </xf>
    <xf numFmtId="0" fontId="20" fillId="6" borderId="20" xfId="0" applyFont="1" applyFill="1" applyBorder="1" applyAlignment="1">
      <alignment horizontal="left" vertical="center" wrapText="1"/>
    </xf>
    <xf numFmtId="0" fontId="20" fillId="6" borderId="11" xfId="0" applyFont="1" applyFill="1" applyBorder="1" applyAlignment="1">
      <alignment horizontal="left" vertical="center" wrapText="1"/>
    </xf>
    <xf numFmtId="0" fontId="20" fillId="0" borderId="20" xfId="0" applyFont="1" applyBorder="1" applyAlignment="1">
      <alignment horizontal="left" vertical="center" wrapText="1"/>
    </xf>
    <xf numFmtId="0" fontId="20" fillId="0" borderId="22" xfId="0" applyFont="1" applyBorder="1" applyAlignment="1">
      <alignment horizontal="left" vertical="center" wrapText="1"/>
    </xf>
    <xf numFmtId="0" fontId="20" fillId="0" borderId="21" xfId="0" applyFont="1" applyBorder="1" applyAlignment="1">
      <alignment horizontal="right" vertical="center" wrapText="1"/>
    </xf>
    <xf numFmtId="0" fontId="20" fillId="0" borderId="8" xfId="0" applyFont="1" applyBorder="1" applyAlignment="1">
      <alignment horizontal="right" vertical="center" wrapText="1"/>
    </xf>
    <xf numFmtId="14" fontId="30" fillId="6" borderId="2" xfId="0" applyNumberFormat="1" applyFont="1" applyFill="1" applyBorder="1" applyAlignment="1" applyProtection="1">
      <alignment horizontal="left" vertical="center" wrapText="1"/>
      <protection hidden="1"/>
    </xf>
    <xf numFmtId="0" fontId="19" fillId="4" borderId="2" xfId="0" applyFont="1" applyFill="1" applyBorder="1" applyAlignment="1" applyProtection="1">
      <alignment horizontal="center" vertical="center" wrapText="1"/>
      <protection hidden="1"/>
    </xf>
    <xf numFmtId="0" fontId="19" fillId="7" borderId="2" xfId="0" applyFont="1" applyFill="1" applyBorder="1" applyAlignment="1" applyProtection="1">
      <alignment horizontal="center" vertical="center" wrapText="1"/>
      <protection hidden="1"/>
    </xf>
    <xf numFmtId="14" fontId="19" fillId="7" borderId="2" xfId="0" applyNumberFormat="1" applyFont="1" applyFill="1" applyBorder="1" applyAlignment="1" applyProtection="1">
      <alignment horizontal="center" vertical="center" wrapText="1"/>
      <protection hidden="1"/>
    </xf>
    <xf numFmtId="0" fontId="28" fillId="5" borderId="2" xfId="0" applyFont="1" applyFill="1" applyBorder="1" applyAlignment="1" applyProtection="1">
      <alignment horizontal="center" vertical="center" wrapText="1"/>
      <protection hidden="1"/>
    </xf>
    <xf numFmtId="0" fontId="30" fillId="6" borderId="50" xfId="0" applyFont="1" applyFill="1" applyBorder="1" applyAlignment="1" applyProtection="1">
      <alignment horizontal="left" vertical="center" wrapText="1"/>
      <protection hidden="1"/>
    </xf>
    <xf numFmtId="0" fontId="19" fillId="4" borderId="2" xfId="0" applyFont="1" applyFill="1" applyBorder="1" applyAlignment="1" applyProtection="1">
      <alignment horizontal="center" vertical="center"/>
      <protection hidden="1"/>
    </xf>
    <xf numFmtId="0" fontId="22" fillId="6" borderId="50" xfId="0" applyFont="1" applyFill="1" applyBorder="1" applyAlignment="1" applyProtection="1">
      <alignment horizontal="right" wrapText="1"/>
      <protection hidden="1"/>
    </xf>
    <xf numFmtId="0" fontId="22" fillId="6" borderId="51" xfId="0" applyFont="1" applyFill="1" applyBorder="1" applyAlignment="1" applyProtection="1">
      <alignment horizontal="right" wrapText="1"/>
      <protection hidden="1"/>
    </xf>
    <xf numFmtId="14" fontId="26" fillId="0" borderId="3" xfId="0" applyNumberFormat="1" applyFont="1" applyBorder="1" applyAlignment="1">
      <alignment horizontal="right" vertical="center" wrapText="1"/>
    </xf>
    <xf numFmtId="14" fontId="26" fillId="0" borderId="8" xfId="0" applyNumberFormat="1" applyFont="1" applyBorder="1" applyAlignment="1">
      <alignment horizontal="right" vertical="center" wrapText="1"/>
    </xf>
    <xf numFmtId="14" fontId="26" fillId="0" borderId="48" xfId="0" applyNumberFormat="1" applyFont="1" applyBorder="1" applyAlignment="1">
      <alignment horizontal="right" vertical="center" wrapText="1"/>
    </xf>
    <xf numFmtId="0" fontId="26" fillId="0" borderId="21" xfId="0" quotePrefix="1" applyFont="1" applyBorder="1" applyAlignment="1">
      <alignment horizontal="right" vertical="center" wrapText="1"/>
    </xf>
    <xf numFmtId="0" fontId="26" fillId="0" borderId="8" xfId="0" quotePrefix="1" applyFont="1" applyBorder="1" applyAlignment="1">
      <alignment horizontal="right" vertical="center" wrapText="1"/>
    </xf>
    <xf numFmtId="0" fontId="26" fillId="0" borderId="17" xfId="0" quotePrefix="1" applyFont="1" applyBorder="1" applyAlignment="1">
      <alignment horizontal="right" vertical="center" wrapText="1"/>
    </xf>
    <xf numFmtId="0" fontId="36" fillId="0" borderId="28" xfId="0" applyFont="1" applyBorder="1" applyAlignment="1" applyProtection="1">
      <alignment horizontal="center" wrapText="1"/>
      <protection hidden="1"/>
    </xf>
    <xf numFmtId="0" fontId="36" fillId="0" borderId="29" xfId="0" applyFont="1" applyBorder="1" applyAlignment="1" applyProtection="1">
      <alignment horizontal="center" wrapText="1"/>
      <protection hidden="1"/>
    </xf>
    <xf numFmtId="14" fontId="29" fillId="3" borderId="2" xfId="0" applyNumberFormat="1" applyFont="1" applyFill="1" applyBorder="1" applyAlignment="1" applyProtection="1">
      <alignment horizontal="left" vertical="center" wrapText="1"/>
      <protection hidden="1"/>
    </xf>
    <xf numFmtId="0" fontId="38" fillId="0" borderId="50" xfId="0" applyFont="1" applyBorder="1" applyAlignment="1" applyProtection="1">
      <alignment horizontal="center" vertical="center" wrapText="1"/>
      <protection locked="0"/>
    </xf>
    <xf numFmtId="0" fontId="38" fillId="0" borderId="51" xfId="0" applyFont="1" applyBorder="1" applyAlignment="1" applyProtection="1">
      <alignment horizontal="center" vertical="center" wrapText="1"/>
      <protection locked="0"/>
    </xf>
    <xf numFmtId="0" fontId="37" fillId="0" borderId="50" xfId="0" applyFont="1" applyBorder="1" applyAlignment="1" applyProtection="1">
      <alignment horizontal="left" vertical="center" wrapText="1"/>
      <protection locked="0"/>
    </xf>
    <xf numFmtId="0" fontId="37" fillId="0" borderId="51" xfId="0" applyFont="1" applyBorder="1" applyAlignment="1" applyProtection="1">
      <alignment horizontal="left" vertical="center" wrapText="1"/>
      <protection locked="0"/>
    </xf>
    <xf numFmtId="0" fontId="37" fillId="0" borderId="2" xfId="0" applyFont="1" applyBorder="1" applyAlignment="1" applyProtection="1">
      <alignment horizontal="left" vertical="center" wrapText="1"/>
      <protection locked="0"/>
    </xf>
    <xf numFmtId="0" fontId="7" fillId="4" borderId="46" xfId="0" applyFont="1" applyFill="1" applyBorder="1" applyAlignment="1" applyProtection="1">
      <alignment vertical="center" wrapText="1"/>
      <protection hidden="1"/>
    </xf>
    <xf numFmtId="0" fontId="7" fillId="4" borderId="47" xfId="0" applyFont="1" applyFill="1" applyBorder="1" applyAlignment="1" applyProtection="1">
      <alignment vertical="center" wrapText="1"/>
      <protection hidden="1"/>
    </xf>
    <xf numFmtId="0" fontId="7" fillId="4" borderId="49" xfId="0" applyFont="1" applyFill="1" applyBorder="1" applyAlignment="1" applyProtection="1">
      <alignment vertical="center" wrapText="1"/>
      <protection hidden="1"/>
    </xf>
    <xf numFmtId="0" fontId="7" fillId="4" borderId="1" xfId="0" applyFont="1" applyFill="1" applyBorder="1" applyAlignment="1" applyProtection="1">
      <alignment vertical="center" wrapText="1"/>
      <protection hidden="1"/>
    </xf>
    <xf numFmtId="0" fontId="7" fillId="4" borderId="12" xfId="0" applyFont="1" applyFill="1" applyBorder="1" applyAlignment="1" applyProtection="1">
      <alignment vertical="center" wrapText="1"/>
      <protection hidden="1"/>
    </xf>
    <xf numFmtId="0" fontId="6" fillId="0" borderId="0" xfId="0" applyFont="1" applyAlignment="1">
      <alignment horizontal="center"/>
    </xf>
    <xf numFmtId="0" fontId="7" fillId="4" borderId="57" xfId="0" applyFont="1" applyFill="1" applyBorder="1" applyAlignment="1" applyProtection="1">
      <alignment vertical="center" wrapText="1"/>
      <protection hidden="1"/>
    </xf>
    <xf numFmtId="0" fontId="7" fillId="4" borderId="25" xfId="0" applyFont="1" applyFill="1" applyBorder="1" applyAlignment="1" applyProtection="1">
      <alignment vertical="center" wrapText="1"/>
      <protection hidden="1"/>
    </xf>
    <xf numFmtId="0" fontId="7" fillId="4" borderId="63" xfId="0" applyFont="1" applyFill="1" applyBorder="1" applyAlignment="1" applyProtection="1">
      <alignment vertical="center" wrapText="1"/>
      <protection hidden="1"/>
    </xf>
    <xf numFmtId="0" fontId="11" fillId="4" borderId="32" xfId="0" applyFont="1" applyFill="1" applyBorder="1" applyAlignment="1">
      <alignment horizontal="center" vertical="center" textRotation="90" wrapText="1"/>
    </xf>
    <xf numFmtId="0" fontId="11" fillId="4" borderId="25" xfId="0" applyFont="1" applyFill="1" applyBorder="1" applyAlignment="1">
      <alignment horizontal="center" vertical="center" textRotation="90" wrapText="1"/>
    </xf>
    <xf numFmtId="0" fontId="11" fillId="4" borderId="15" xfId="0" applyFont="1" applyFill="1" applyBorder="1" applyAlignment="1">
      <alignment horizontal="center" vertical="center" textRotation="90" wrapText="1"/>
    </xf>
    <xf numFmtId="0" fontId="19" fillId="5" borderId="37" xfId="0" applyFont="1" applyFill="1" applyBorder="1" applyAlignment="1" applyProtection="1">
      <alignment vertical="center" wrapText="1"/>
      <protection hidden="1"/>
    </xf>
    <xf numFmtId="0" fontId="19" fillId="5" borderId="38" xfId="0" applyFont="1" applyFill="1" applyBorder="1" applyAlignment="1" applyProtection="1">
      <alignment vertical="center" wrapText="1"/>
      <protection hidden="1"/>
    </xf>
    <xf numFmtId="0" fontId="12" fillId="7" borderId="33" xfId="0" applyFont="1" applyFill="1" applyBorder="1" applyAlignment="1">
      <alignment horizontal="center" vertical="center" textRotation="90" wrapText="1"/>
    </xf>
    <xf numFmtId="0" fontId="12" fillId="7" borderId="33" xfId="0" applyFont="1" applyFill="1" applyBorder="1" applyAlignment="1">
      <alignment horizontal="center" vertical="center" textRotation="90"/>
    </xf>
    <xf numFmtId="0" fontId="12" fillId="7" borderId="36" xfId="0" applyFont="1" applyFill="1" applyBorder="1" applyAlignment="1">
      <alignment horizontal="center" vertical="center" textRotation="90"/>
    </xf>
    <xf numFmtId="0" fontId="7" fillId="4" borderId="41" xfId="0" applyFont="1" applyFill="1" applyBorder="1" applyAlignment="1" applyProtection="1">
      <alignment vertical="center" wrapText="1"/>
      <protection hidden="1"/>
    </xf>
    <xf numFmtId="0" fontId="7" fillId="4" borderId="42" xfId="0" applyFont="1" applyFill="1" applyBorder="1" applyAlignment="1" applyProtection="1">
      <alignment vertical="center" wrapText="1"/>
      <protection hidden="1"/>
    </xf>
    <xf numFmtId="0" fontId="7" fillId="7" borderId="14" xfId="0" applyFont="1" applyFill="1" applyBorder="1" applyAlignment="1" applyProtection="1">
      <alignment vertical="center" wrapText="1"/>
      <protection hidden="1"/>
    </xf>
    <xf numFmtId="0" fontId="7" fillId="7" borderId="15" xfId="0" applyFont="1" applyFill="1" applyBorder="1" applyAlignment="1" applyProtection="1">
      <alignment vertical="center" wrapText="1"/>
      <protection hidden="1"/>
    </xf>
    <xf numFmtId="0" fontId="7" fillId="4" borderId="58" xfId="0" applyFont="1" applyFill="1" applyBorder="1" applyAlignment="1" applyProtection="1">
      <alignment vertical="center" wrapText="1"/>
      <protection hidden="1"/>
    </xf>
    <xf numFmtId="0" fontId="7" fillId="4" borderId="59" xfId="0" applyFont="1" applyFill="1" applyBorder="1" applyAlignment="1" applyProtection="1">
      <alignment vertical="center" wrapText="1"/>
      <protection hidden="1"/>
    </xf>
    <xf numFmtId="0" fontId="7" fillId="4" borderId="13" xfId="0" applyFont="1" applyFill="1" applyBorder="1" applyAlignment="1" applyProtection="1">
      <alignment vertical="center" wrapText="1"/>
      <protection hidden="1"/>
    </xf>
    <xf numFmtId="0" fontId="7" fillId="7" borderId="1" xfId="0" applyFont="1" applyFill="1" applyBorder="1" applyAlignment="1" applyProtection="1">
      <alignment vertical="center" wrapText="1"/>
      <protection hidden="1"/>
    </xf>
    <xf numFmtId="0" fontId="7" fillId="7" borderId="13" xfId="0" applyFont="1" applyFill="1" applyBorder="1" applyAlignment="1" applyProtection="1">
      <alignment vertical="center" wrapText="1"/>
      <protection hidden="1"/>
    </xf>
    <xf numFmtId="0" fontId="7" fillId="7" borderId="25" xfId="0" applyFont="1" applyFill="1" applyBorder="1" applyAlignment="1" applyProtection="1">
      <alignment vertical="center" wrapText="1"/>
      <protection hidden="1"/>
    </xf>
    <xf numFmtId="0" fontId="7" fillId="7" borderId="39" xfId="0" applyFont="1" applyFill="1" applyBorder="1" applyAlignment="1" applyProtection="1">
      <alignment vertical="center" wrapText="1"/>
      <protection hidden="1"/>
    </xf>
    <xf numFmtId="0" fontId="11" fillId="4" borderId="57" xfId="0" applyFont="1" applyFill="1" applyBorder="1" applyAlignment="1">
      <alignment horizontal="center" vertical="center" textRotation="90"/>
    </xf>
    <xf numFmtId="0" fontId="11" fillId="4" borderId="25" xfId="0" applyFont="1" applyFill="1" applyBorder="1" applyAlignment="1">
      <alignment horizontal="center" vertical="center" textRotation="90"/>
    </xf>
    <xf numFmtId="0" fontId="11" fillId="4" borderId="63" xfId="0" applyFont="1" applyFill="1" applyBorder="1" applyAlignment="1">
      <alignment horizontal="center" vertical="center" textRotation="90"/>
    </xf>
    <xf numFmtId="0" fontId="7" fillId="4" borderId="64" xfId="0" applyFont="1" applyFill="1" applyBorder="1" applyAlignment="1" applyProtection="1">
      <alignment vertical="center" wrapText="1"/>
      <protection hidden="1"/>
    </xf>
    <xf numFmtId="0" fontId="7" fillId="4" borderId="65" xfId="0" applyFont="1" applyFill="1" applyBorder="1" applyAlignment="1" applyProtection="1">
      <alignment vertical="center" wrapText="1"/>
      <protection hidden="1"/>
    </xf>
    <xf numFmtId="0" fontId="7" fillId="7" borderId="3" xfId="0" applyFont="1" applyFill="1" applyBorder="1" applyAlignment="1" applyProtection="1">
      <alignment vertical="center" wrapText="1"/>
      <protection hidden="1"/>
    </xf>
    <xf numFmtId="0" fontId="7" fillId="7" borderId="17" xfId="0" applyFont="1" applyFill="1" applyBorder="1" applyAlignment="1" applyProtection="1">
      <alignment vertical="center" wrapText="1"/>
      <protection hidden="1"/>
    </xf>
  </cellXfs>
  <cellStyles count="6">
    <cellStyle name="Cálculo" xfId="3" builtinId="22"/>
    <cellStyle name="Celda de comprobación" xfId="4" builtinId="23"/>
    <cellStyle name="Euro" xfId="1" xr:uid="{00000000-0005-0000-0000-000002000000}"/>
    <cellStyle name="Hipervínculo" xfId="5" builtinId="8"/>
    <cellStyle name="Normal" xfId="0" builtinId="0"/>
    <cellStyle name="Normal 2" xfId="2" xr:uid="{00000000-0005-0000-0000-000005000000}"/>
  </cellStyles>
  <dxfs count="49">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9" defaultPivotStyle="PivotStyleLight16"/>
  <colors>
    <mruColors>
      <color rgb="FF3CA5BE"/>
      <color rgb="FF990099"/>
      <color rgb="FF6600CC"/>
      <color rgb="FF006600"/>
      <color rgb="FFFFCC00"/>
      <color rgb="FF00CC00"/>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C5313E51-0915-498A-BE92-FAF2E3711B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Deisy Hernandez Sotto - GIT Control Interno" id="{AC970A52-A284-4F1A-9080-4426BAAD3865}" userId="Deisy Hernandez Sotto - GIT Control Interno" providerId="None"/>
  <person displayName="Alba Lucia Gomez Cardenas" id="{1591D764-881D-440A-85AC-085321AD3B01}" userId="S::algomez@contaduria.gov.co::e31cfa30-7b2a-4eab-9818-24562ffbb9e3"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0" dT="2019-07-16T19:20:39.97" personId="{AC970A52-A284-4F1A-9080-4426BAAD3865}" id="{C16E282D-B1B3-4998-BB5D-48E8647833D0}">
    <text>El primer ítem aplica para riesgos de gestión y corrupción.</text>
  </threadedComment>
  <threadedComment ref="E20" dT="2019-07-19T17:09:35.45" personId="{1591D764-881D-440A-85AC-085321AD3B01}" id="{89DFC25C-0D5A-442F-AD35-93A1C1ACBF1D}">
    <text>El primer ítem aplica para riesgos de gestión y corrupción.</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AEAE1-D46D-40AD-B1B6-DF3AF290E83A}">
  <dimension ref="A1:V27"/>
  <sheetViews>
    <sheetView tabSelected="1" zoomScaleNormal="100" workbookViewId="0">
      <selection activeCell="B14" sqref="B14"/>
    </sheetView>
  </sheetViews>
  <sheetFormatPr baseColWidth="10" defaultColWidth="11.42578125" defaultRowHeight="15" x14ac:dyDescent="0.25"/>
  <cols>
    <col min="1" max="1" width="89.5703125" style="14" customWidth="1"/>
    <col min="2" max="2" width="53.140625" style="12" customWidth="1"/>
    <col min="3" max="3" width="15.42578125" style="12" hidden="1" customWidth="1"/>
    <col min="4" max="4" width="31.7109375" style="12" customWidth="1"/>
    <col min="5" max="5" width="31.28515625" style="12" customWidth="1"/>
    <col min="6" max="6" width="15.7109375" style="13" customWidth="1"/>
    <col min="7" max="7" width="14.140625" style="12" customWidth="1"/>
    <col min="8" max="8" width="13.85546875" style="12" customWidth="1"/>
    <col min="9" max="9" width="11.7109375" style="12" customWidth="1"/>
    <col min="10" max="10" width="37" style="12" bestFit="1" customWidth="1"/>
    <col min="11" max="12" width="16.42578125" style="12" bestFit="1" customWidth="1"/>
    <col min="13" max="13" width="11.42578125" style="12"/>
    <col min="14" max="14" width="27.5703125" style="12" customWidth="1"/>
    <col min="15" max="15" width="11.85546875" style="12" bestFit="1" customWidth="1"/>
    <col min="16" max="16" width="11.42578125" style="12" customWidth="1"/>
    <col min="17" max="21" width="11.42578125" style="12"/>
    <col min="22" max="22" width="150.42578125" style="11" hidden="1" customWidth="1"/>
    <col min="23" max="16384" width="11.42578125" style="12"/>
  </cols>
  <sheetData>
    <row r="1" spans="1:22" ht="15.75" thickBot="1" x14ac:dyDescent="0.3">
      <c r="A1" s="18"/>
      <c r="B1" s="18"/>
      <c r="C1" s="18"/>
      <c r="D1" s="18"/>
      <c r="E1" s="18"/>
      <c r="F1" s="19"/>
      <c r="G1" s="18"/>
      <c r="H1" s="18"/>
      <c r="I1" s="18"/>
      <c r="J1" s="18"/>
      <c r="K1" s="18"/>
      <c r="L1" s="63" t="s">
        <v>121</v>
      </c>
      <c r="M1" s="18"/>
      <c r="N1" s="18"/>
      <c r="V1" s="12"/>
    </row>
    <row r="2" spans="1:22" ht="15.75" x14ac:dyDescent="0.25">
      <c r="A2" s="21"/>
      <c r="B2" s="94" t="s">
        <v>54</v>
      </c>
      <c r="C2" s="95"/>
      <c r="D2" s="95"/>
      <c r="E2" s="95"/>
      <c r="F2" s="95"/>
      <c r="G2" s="95"/>
      <c r="H2" s="95"/>
      <c r="I2" s="95"/>
      <c r="J2" s="96"/>
      <c r="K2"/>
      <c r="L2" s="64">
        <f ca="1">TODAY()</f>
        <v>43707</v>
      </c>
      <c r="M2"/>
      <c r="N2" s="18"/>
      <c r="V2" s="12"/>
    </row>
    <row r="3" spans="1:22" ht="15.75" x14ac:dyDescent="0.25">
      <c r="A3" s="22"/>
      <c r="B3" s="24" t="s">
        <v>83</v>
      </c>
      <c r="C3" s="97" t="s">
        <v>85</v>
      </c>
      <c r="D3" s="98"/>
      <c r="E3" s="98"/>
      <c r="F3" s="98"/>
      <c r="G3" s="98"/>
      <c r="H3" s="98"/>
      <c r="I3" s="98"/>
      <c r="J3" s="99"/>
      <c r="K3"/>
      <c r="L3"/>
      <c r="M3"/>
      <c r="N3" s="56" t="s">
        <v>116</v>
      </c>
      <c r="O3" s="57">
        <f>COUNTA(A20:A23)</f>
        <v>4</v>
      </c>
      <c r="V3" s="12"/>
    </row>
    <row r="4" spans="1:22" ht="15.75" x14ac:dyDescent="0.25">
      <c r="A4" s="22"/>
      <c r="B4" s="25" t="s">
        <v>84</v>
      </c>
      <c r="C4" s="97" t="s">
        <v>86</v>
      </c>
      <c r="D4" s="98"/>
      <c r="E4" s="98"/>
      <c r="F4" s="98"/>
      <c r="G4" s="98"/>
      <c r="H4" s="100"/>
      <c r="I4" s="100"/>
      <c r="J4" s="101"/>
      <c r="K4"/>
      <c r="L4"/>
      <c r="M4"/>
      <c r="N4" s="56" t="s">
        <v>117</v>
      </c>
      <c r="O4" s="57">
        <f>COUNTA(E20:E23)</f>
        <v>4</v>
      </c>
      <c r="V4" s="12"/>
    </row>
    <row r="5" spans="1:22" ht="15.75" x14ac:dyDescent="0.25">
      <c r="A5" s="22"/>
      <c r="B5" s="102" t="s">
        <v>87</v>
      </c>
      <c r="C5" s="103"/>
      <c r="D5" s="103"/>
      <c r="E5" s="104"/>
      <c r="F5" s="105" t="s">
        <v>88</v>
      </c>
      <c r="G5" s="106"/>
      <c r="H5" s="107" t="s">
        <v>56</v>
      </c>
      <c r="I5" s="103"/>
      <c r="J5" s="108"/>
      <c r="K5"/>
      <c r="L5"/>
      <c r="M5"/>
      <c r="N5" s="68"/>
      <c r="O5" s="69"/>
      <c r="V5" s="12"/>
    </row>
    <row r="6" spans="1:22" ht="16.5" thickBot="1" x14ac:dyDescent="0.3">
      <c r="A6" s="23"/>
      <c r="B6" s="120" t="s">
        <v>110</v>
      </c>
      <c r="C6" s="121"/>
      <c r="D6" s="121"/>
      <c r="E6" s="122"/>
      <c r="F6" s="109" t="s">
        <v>111</v>
      </c>
      <c r="G6" s="110"/>
      <c r="H6" s="123">
        <v>2</v>
      </c>
      <c r="I6" s="124"/>
      <c r="J6" s="125"/>
      <c r="K6"/>
      <c r="L6"/>
      <c r="M6"/>
      <c r="N6" s="68"/>
      <c r="O6" s="69"/>
      <c r="V6" s="12"/>
    </row>
    <row r="7" spans="1:22" x14ac:dyDescent="0.25">
      <c r="A7" s="18"/>
      <c r="B7" s="18"/>
      <c r="C7" s="18"/>
      <c r="D7" s="18"/>
      <c r="E7" s="18"/>
      <c r="F7" s="19"/>
      <c r="G7" s="18"/>
      <c r="H7" s="18"/>
      <c r="I7" s="18"/>
      <c r="J7" s="18"/>
      <c r="K7" s="18"/>
      <c r="L7" s="18"/>
      <c r="M7" s="18"/>
      <c r="N7" s="68"/>
      <c r="O7" s="69"/>
      <c r="V7" s="12"/>
    </row>
    <row r="8" spans="1:22" x14ac:dyDescent="0.25">
      <c r="A8" s="12"/>
      <c r="F8" s="12"/>
      <c r="J8" s="18"/>
      <c r="L8" s="66"/>
      <c r="M8" s="66"/>
      <c r="N8" s="34" t="s">
        <v>71</v>
      </c>
      <c r="O8" s="31">
        <f>COUNTIFS(K19:K25,"si")</f>
        <v>4</v>
      </c>
      <c r="V8" s="12"/>
    </row>
    <row r="9" spans="1:22" x14ac:dyDescent="0.25">
      <c r="A9" s="51" t="s">
        <v>90</v>
      </c>
      <c r="B9" s="111">
        <v>43658</v>
      </c>
      <c r="C9" s="111"/>
      <c r="D9" s="111"/>
      <c r="E9" s="111"/>
      <c r="F9" s="111"/>
      <c r="G9" s="111"/>
      <c r="H9" s="111"/>
      <c r="I9" s="111"/>
      <c r="J9" s="18"/>
      <c r="L9" s="66"/>
      <c r="M9" s="66"/>
      <c r="N9" s="34" t="s">
        <v>122</v>
      </c>
      <c r="O9" s="65">
        <f>COUNTIFS(K18:K38,"sin vencer")</f>
        <v>0</v>
      </c>
      <c r="V9" s="12"/>
    </row>
    <row r="10" spans="1:22" ht="21" customHeight="1" x14ac:dyDescent="0.25">
      <c r="A10" s="51" t="s">
        <v>91</v>
      </c>
      <c r="B10" s="93" t="s">
        <v>125</v>
      </c>
      <c r="C10" s="93"/>
      <c r="D10" s="93"/>
      <c r="E10" s="93"/>
      <c r="F10" s="93"/>
      <c r="G10" s="93"/>
      <c r="H10" s="93"/>
      <c r="I10" s="93"/>
      <c r="J10" s="18"/>
      <c r="L10" s="66"/>
      <c r="M10" s="66"/>
      <c r="N10" s="34" t="s">
        <v>70</v>
      </c>
      <c r="O10" s="31">
        <f>COUNTIFS(K19:K36,"parcial")</f>
        <v>0</v>
      </c>
      <c r="V10" s="12"/>
    </row>
    <row r="11" spans="1:22" x14ac:dyDescent="0.25">
      <c r="A11" s="51" t="s">
        <v>115</v>
      </c>
      <c r="B11" s="93" t="s">
        <v>129</v>
      </c>
      <c r="C11" s="93"/>
      <c r="D11" s="93"/>
      <c r="E11" s="93"/>
      <c r="F11" s="93"/>
      <c r="G11" s="93"/>
      <c r="H11" s="93"/>
      <c r="I11" s="93"/>
      <c r="J11" s="18"/>
      <c r="L11" s="66"/>
      <c r="M11" s="66"/>
      <c r="N11" s="34" t="s">
        <v>69</v>
      </c>
      <c r="O11" s="31">
        <f>COUNTIFS(K19:K36,"no")</f>
        <v>0</v>
      </c>
      <c r="V11" s="12"/>
    </row>
    <row r="12" spans="1:22" x14ac:dyDescent="0.25">
      <c r="A12" s="51" t="s">
        <v>92</v>
      </c>
      <c r="B12" s="93" t="s">
        <v>130</v>
      </c>
      <c r="C12" s="93"/>
      <c r="D12" s="93"/>
      <c r="E12" s="93"/>
      <c r="F12" s="93"/>
      <c r="G12" s="93"/>
      <c r="H12" s="93"/>
      <c r="I12" s="93"/>
      <c r="J12" s="18"/>
      <c r="L12" s="66"/>
      <c r="M12" s="66"/>
      <c r="N12" s="34" t="s">
        <v>72</v>
      </c>
      <c r="O12" s="31">
        <f>COUNTIFS(K19:K36,"n/a")</f>
        <v>0</v>
      </c>
      <c r="V12" s="12"/>
    </row>
    <row r="13" spans="1:22" x14ac:dyDescent="0.25">
      <c r="A13" s="51" t="s">
        <v>112</v>
      </c>
      <c r="B13" s="93" t="s">
        <v>131</v>
      </c>
      <c r="C13" s="93"/>
      <c r="D13" s="93"/>
      <c r="E13" s="116"/>
      <c r="F13" s="116"/>
      <c r="G13" s="116"/>
      <c r="H13" s="116"/>
      <c r="I13" s="116"/>
      <c r="J13" s="18"/>
      <c r="K13" s="50"/>
      <c r="L13" s="67"/>
      <c r="M13" s="67"/>
      <c r="N13" s="50"/>
      <c r="V13" s="12"/>
    </row>
    <row r="14" spans="1:22" x14ac:dyDescent="0.25">
      <c r="A14" s="52" t="s">
        <v>114</v>
      </c>
      <c r="B14" s="61">
        <v>43668</v>
      </c>
      <c r="C14" s="53"/>
      <c r="D14" s="128" t="s">
        <v>120</v>
      </c>
      <c r="E14" s="128"/>
      <c r="F14" s="54"/>
      <c r="G14" s="54"/>
      <c r="H14" s="54"/>
      <c r="I14" s="55"/>
      <c r="J14" s="20"/>
      <c r="K14" s="20"/>
      <c r="L14" s="20"/>
      <c r="M14" s="20"/>
      <c r="N14" s="20"/>
      <c r="V14" s="12"/>
    </row>
    <row r="15" spans="1:22" x14ac:dyDescent="0.25">
      <c r="A15" s="60" t="s">
        <v>113</v>
      </c>
      <c r="B15" s="48"/>
      <c r="C15" s="47"/>
      <c r="D15" s="47"/>
      <c r="E15" s="47"/>
      <c r="F15" s="47"/>
      <c r="G15" s="47"/>
      <c r="H15" s="47"/>
      <c r="I15" s="47"/>
      <c r="J15" s="20"/>
      <c r="K15" s="20"/>
      <c r="L15" s="20"/>
      <c r="M15" s="20"/>
      <c r="N15" s="20"/>
      <c r="V15" s="12"/>
    </row>
    <row r="16" spans="1:22" s="46" customFormat="1" ht="12" customHeight="1" x14ac:dyDescent="0.2">
      <c r="A16" s="117"/>
      <c r="B16" s="117"/>
      <c r="C16" s="117"/>
      <c r="D16" s="113" t="s">
        <v>89</v>
      </c>
      <c r="E16" s="113"/>
      <c r="F16" s="113"/>
      <c r="G16" s="113"/>
      <c r="H16" s="113"/>
      <c r="I16" s="113"/>
      <c r="J16" s="113"/>
      <c r="K16" s="112" t="s">
        <v>11</v>
      </c>
      <c r="L16" s="112"/>
      <c r="M16" s="112"/>
      <c r="N16" s="112"/>
      <c r="O16" s="49"/>
      <c r="P16" s="49"/>
    </row>
    <row r="17" spans="1:17" s="43" customFormat="1" ht="12" customHeight="1" x14ac:dyDescent="0.2">
      <c r="A17" s="112" t="s">
        <v>99</v>
      </c>
      <c r="B17" s="112" t="s">
        <v>64</v>
      </c>
      <c r="C17" s="112" t="s">
        <v>55</v>
      </c>
      <c r="D17" s="113" t="s">
        <v>7</v>
      </c>
      <c r="E17" s="113" t="s">
        <v>8</v>
      </c>
      <c r="F17" s="114" t="s">
        <v>93</v>
      </c>
      <c r="G17" s="113" t="s">
        <v>94</v>
      </c>
      <c r="H17" s="113" t="s">
        <v>58</v>
      </c>
      <c r="I17" s="113"/>
      <c r="J17" s="115" t="s">
        <v>67</v>
      </c>
      <c r="K17" s="112" t="s">
        <v>59</v>
      </c>
      <c r="L17" s="112" t="s">
        <v>15</v>
      </c>
      <c r="M17" s="112" t="s">
        <v>68</v>
      </c>
      <c r="N17" s="112" t="s">
        <v>12</v>
      </c>
      <c r="O17" s="49"/>
      <c r="P17" s="49"/>
    </row>
    <row r="18" spans="1:17" s="43" customFormat="1" ht="35.25" customHeight="1" x14ac:dyDescent="0.25">
      <c r="A18" s="112"/>
      <c r="B18" s="112"/>
      <c r="C18" s="112"/>
      <c r="D18" s="113"/>
      <c r="E18" s="113"/>
      <c r="F18" s="114"/>
      <c r="G18" s="113"/>
      <c r="H18" s="74" t="s">
        <v>65</v>
      </c>
      <c r="I18" s="74" t="s">
        <v>66</v>
      </c>
      <c r="J18" s="115"/>
      <c r="K18" s="112"/>
      <c r="L18" s="112"/>
      <c r="M18" s="112"/>
      <c r="N18" s="112"/>
      <c r="O18" s="49"/>
      <c r="P18" s="58" t="s">
        <v>118</v>
      </c>
      <c r="Q18" s="58" t="s">
        <v>119</v>
      </c>
    </row>
    <row r="19" spans="1:17" s="44" customFormat="1" ht="15.75" x14ac:dyDescent="0.25">
      <c r="A19" s="126" t="s">
        <v>126</v>
      </c>
      <c r="B19" s="126"/>
      <c r="C19" s="126"/>
      <c r="D19" s="126"/>
      <c r="E19" s="126"/>
      <c r="F19" s="126"/>
      <c r="G19" s="126"/>
      <c r="H19" s="126"/>
      <c r="I19" s="126"/>
      <c r="J19" s="126"/>
      <c r="K19" s="126"/>
      <c r="L19" s="126"/>
      <c r="M19" s="126"/>
      <c r="N19" s="127"/>
      <c r="P19" s="59">
        <f ca="1">IF(OR(K19="si",G19&gt;$L$2),0,$L$2-G19)</f>
        <v>43707</v>
      </c>
      <c r="Q19" s="59">
        <f ca="1">IF(P19&lt;=0,0,1)</f>
        <v>1</v>
      </c>
    </row>
    <row r="20" spans="1:17" s="44" customFormat="1" ht="63.75" x14ac:dyDescent="0.2">
      <c r="A20" s="75" t="s">
        <v>132</v>
      </c>
      <c r="B20" s="131" t="s">
        <v>128</v>
      </c>
      <c r="C20" s="32"/>
      <c r="D20" s="75" t="s">
        <v>133</v>
      </c>
      <c r="E20" s="77" t="s">
        <v>146</v>
      </c>
      <c r="F20" s="76">
        <v>43668</v>
      </c>
      <c r="G20" s="76">
        <v>43707</v>
      </c>
      <c r="H20" s="76" t="s">
        <v>134</v>
      </c>
      <c r="I20" s="76" t="s">
        <v>135</v>
      </c>
      <c r="J20" s="129" t="s">
        <v>149</v>
      </c>
      <c r="K20" s="34" t="s">
        <v>71</v>
      </c>
      <c r="L20" s="33">
        <v>43707</v>
      </c>
      <c r="M20" s="33" t="s">
        <v>127</v>
      </c>
      <c r="N20" s="45" t="s">
        <v>147</v>
      </c>
      <c r="P20" s="59">
        <f t="shared" ref="P20:P22" ca="1" si="0">IF(OR(K20="si",G20&gt;$L$2),0,$L$2-G20)</f>
        <v>0</v>
      </c>
      <c r="Q20" s="59">
        <f t="shared" ref="Q20:Q21" ca="1" si="1">IF(P20&lt;=0,0,1)</f>
        <v>0</v>
      </c>
    </row>
    <row r="21" spans="1:17" s="44" customFormat="1" ht="76.5" x14ac:dyDescent="0.2">
      <c r="A21" s="75" t="s">
        <v>136</v>
      </c>
      <c r="B21" s="132"/>
      <c r="C21" s="32"/>
      <c r="D21" s="75" t="s">
        <v>137</v>
      </c>
      <c r="E21" s="77" t="s">
        <v>138</v>
      </c>
      <c r="F21" s="76">
        <v>43668</v>
      </c>
      <c r="G21" s="76">
        <v>43707</v>
      </c>
      <c r="H21" s="76" t="s">
        <v>134</v>
      </c>
      <c r="I21" s="76" t="s">
        <v>135</v>
      </c>
      <c r="J21" s="130"/>
      <c r="K21" s="34" t="s">
        <v>71</v>
      </c>
      <c r="L21" s="33">
        <v>43707</v>
      </c>
      <c r="M21" s="33" t="s">
        <v>127</v>
      </c>
      <c r="N21" s="45" t="s">
        <v>148</v>
      </c>
      <c r="P21" s="59">
        <f t="shared" ca="1" si="0"/>
        <v>0</v>
      </c>
      <c r="Q21" s="59">
        <f t="shared" ca="1" si="1"/>
        <v>0</v>
      </c>
    </row>
    <row r="22" spans="1:17" s="44" customFormat="1" ht="63.75" x14ac:dyDescent="0.2">
      <c r="A22" s="75" t="s">
        <v>139</v>
      </c>
      <c r="B22" s="133" t="s">
        <v>140</v>
      </c>
      <c r="C22" s="32"/>
      <c r="D22" s="75" t="s">
        <v>141</v>
      </c>
      <c r="E22" s="77" t="s">
        <v>142</v>
      </c>
      <c r="F22" s="76">
        <v>43668</v>
      </c>
      <c r="G22" s="76">
        <v>43707</v>
      </c>
      <c r="H22" s="76" t="s">
        <v>134</v>
      </c>
      <c r="I22" s="76" t="s">
        <v>135</v>
      </c>
      <c r="J22" s="129" t="s">
        <v>150</v>
      </c>
      <c r="K22" s="34" t="s">
        <v>71</v>
      </c>
      <c r="L22" s="33">
        <v>43707</v>
      </c>
      <c r="M22" s="33" t="s">
        <v>127</v>
      </c>
      <c r="N22" s="45" t="s">
        <v>151</v>
      </c>
      <c r="P22" s="118">
        <f t="shared" ca="1" si="0"/>
        <v>0</v>
      </c>
      <c r="Q22" s="118">
        <v>0</v>
      </c>
    </row>
    <row r="23" spans="1:17" s="44" customFormat="1" ht="63.75" x14ac:dyDescent="0.2">
      <c r="A23" s="78" t="s">
        <v>143</v>
      </c>
      <c r="B23" s="133"/>
      <c r="C23" s="62"/>
      <c r="D23" s="75" t="s">
        <v>144</v>
      </c>
      <c r="E23" s="77" t="s">
        <v>145</v>
      </c>
      <c r="F23" s="76">
        <v>43668</v>
      </c>
      <c r="G23" s="76">
        <v>43707</v>
      </c>
      <c r="H23" s="76" t="s">
        <v>134</v>
      </c>
      <c r="I23" s="76" t="s">
        <v>135</v>
      </c>
      <c r="J23" s="130"/>
      <c r="K23" s="34" t="s">
        <v>71</v>
      </c>
      <c r="L23" s="33">
        <v>43707</v>
      </c>
      <c r="M23" s="92" t="s">
        <v>127</v>
      </c>
      <c r="N23" s="45" t="s">
        <v>152</v>
      </c>
      <c r="P23" s="119"/>
      <c r="Q23" s="119"/>
    </row>
    <row r="24" spans="1:17" x14ac:dyDescent="0.25">
      <c r="A24" s="79"/>
      <c r="B24" s="79"/>
      <c r="C24" s="80"/>
      <c r="D24" s="85"/>
      <c r="E24" s="81"/>
      <c r="F24" s="82"/>
      <c r="G24" s="82"/>
      <c r="H24" s="83"/>
      <c r="I24" s="83"/>
      <c r="J24" s="80"/>
      <c r="K24" s="80"/>
      <c r="L24" s="80"/>
      <c r="M24" s="80"/>
      <c r="N24" s="80"/>
      <c r="O24" s="84"/>
    </row>
    <row r="25" spans="1:17" x14ac:dyDescent="0.25">
      <c r="A25" s="79"/>
      <c r="B25" s="79"/>
      <c r="C25" s="80"/>
      <c r="D25" s="85"/>
      <c r="E25" s="81"/>
      <c r="F25" s="82"/>
      <c r="G25" s="82"/>
      <c r="H25" s="83"/>
      <c r="I25" s="83"/>
      <c r="J25" s="80"/>
      <c r="K25" s="80"/>
      <c r="L25" s="80"/>
      <c r="M25" s="80"/>
      <c r="N25" s="80"/>
      <c r="O25" s="84"/>
    </row>
    <row r="26" spans="1:17" x14ac:dyDescent="0.25">
      <c r="A26" s="79"/>
      <c r="B26" s="79"/>
      <c r="C26" s="80"/>
      <c r="D26" s="81"/>
      <c r="E26" s="81"/>
      <c r="F26" s="82"/>
      <c r="G26" s="82"/>
      <c r="H26" s="83"/>
      <c r="I26" s="83"/>
      <c r="J26" s="86"/>
      <c r="K26" s="80"/>
      <c r="L26" s="80"/>
      <c r="M26" s="80"/>
      <c r="N26" s="80"/>
      <c r="O26" s="84"/>
    </row>
    <row r="27" spans="1:17" x14ac:dyDescent="0.25">
      <c r="A27" s="87"/>
      <c r="B27" s="88"/>
      <c r="C27" s="80"/>
      <c r="D27" s="89"/>
      <c r="E27" s="90"/>
      <c r="F27" s="91"/>
      <c r="G27" s="91"/>
      <c r="H27" s="91"/>
      <c r="I27" s="91"/>
      <c r="J27" s="80"/>
      <c r="K27" s="80"/>
      <c r="L27" s="80"/>
      <c r="M27" s="80"/>
      <c r="N27" s="80"/>
      <c r="O27" s="84"/>
    </row>
  </sheetData>
  <protectedRanges>
    <protectedRange password="EE88" sqref="C19:I19 D27 F27:I27" name="Rango5_2" securityDescriptor="O:WDG:WDD:(A;;CC;;;WD)"/>
    <protectedRange password="EE88" sqref="J19" name="Rango5_3_2" securityDescriptor="O:WDG:WDD:(A;;CC;;;WD)"/>
    <protectedRange password="EE88" sqref="A22:B22 C20:C22" name="Rango5_1" securityDescriptor="O:WDG:WDD:(A;;CC;;;WD)"/>
    <protectedRange password="EE88" sqref="D20:I20 E23 D21:E22 F21:I23" name="Rango5_1_1" securityDescriptor="O:WDG:WDD:(A;;CC;;;WD)"/>
    <protectedRange password="EE88" sqref="J20:J22" name="Rango5_3_1" securityDescriptor="O:WDG:WDD:(A;;CC;;;WD)"/>
  </protectedRanges>
  <mergeCells count="38">
    <mergeCell ref="N17:N18"/>
    <mergeCell ref="A19:N19"/>
    <mergeCell ref="P22:P23"/>
    <mergeCell ref="Q22:Q23"/>
    <mergeCell ref="B20:B21"/>
    <mergeCell ref="J20:J21"/>
    <mergeCell ref="B22:B23"/>
    <mergeCell ref="G17:G18"/>
    <mergeCell ref="H17:I17"/>
    <mergeCell ref="J17:J18"/>
    <mergeCell ref="K17:K18"/>
    <mergeCell ref="L17:L18"/>
    <mergeCell ref="M17:M18"/>
    <mergeCell ref="A17:A18"/>
    <mergeCell ref="B17:B18"/>
    <mergeCell ref="C17:C18"/>
    <mergeCell ref="D17:D18"/>
    <mergeCell ref="E17:E18"/>
    <mergeCell ref="K16:N16"/>
    <mergeCell ref="B6:E6"/>
    <mergeCell ref="F6:G6"/>
    <mergeCell ref="H6:J6"/>
    <mergeCell ref="B9:I9"/>
    <mergeCell ref="B10:I10"/>
    <mergeCell ref="B11:I11"/>
    <mergeCell ref="B12:I12"/>
    <mergeCell ref="B13:I13"/>
    <mergeCell ref="D14:E14"/>
    <mergeCell ref="A16:C16"/>
    <mergeCell ref="D16:J16"/>
    <mergeCell ref="J22:J23"/>
    <mergeCell ref="B2:J2"/>
    <mergeCell ref="C3:J3"/>
    <mergeCell ref="C4:J4"/>
    <mergeCell ref="B5:E5"/>
    <mergeCell ref="F5:G5"/>
    <mergeCell ref="H5:J5"/>
    <mergeCell ref="F17:F18"/>
  </mergeCells>
  <conditionalFormatting sqref="N10">
    <cfRule type="colorScale" priority="117">
      <colorScale>
        <cfvo type="min"/>
        <cfvo type="max"/>
        <color rgb="FFFF7128"/>
        <color rgb="FFFFEF9C"/>
      </colorScale>
    </cfRule>
    <cfRule type="containsText" dxfId="48" priority="118" operator="containsText" text="PARCIAL">
      <formula>NOT(ISERROR(SEARCH("PARCIAL",N10)))</formula>
    </cfRule>
  </conditionalFormatting>
  <conditionalFormatting sqref="N10">
    <cfRule type="containsText" dxfId="47" priority="119" operator="containsText" text="N/A">
      <formula>NOT(ISERROR(SEARCH("N/A",N10)))</formula>
    </cfRule>
    <cfRule type="colorScale" priority="120">
      <colorScale>
        <cfvo type="min"/>
        <cfvo type="percentile" val="50"/>
        <cfvo type="max"/>
        <color rgb="FFF8696B"/>
        <color rgb="FFFFEB84"/>
        <color rgb="FF63BE7B"/>
      </colorScale>
    </cfRule>
    <cfRule type="containsText" dxfId="46" priority="121" operator="containsText" text="no">
      <formula>NOT(ISERROR(SEARCH("no",N10)))</formula>
    </cfRule>
    <cfRule type="containsText" dxfId="45" priority="122" operator="containsText" text="si">
      <formula>NOT(ISERROR(SEARCH("si",N10)))</formula>
    </cfRule>
    <cfRule type="containsText" priority="123" operator="containsText" text="OK">
      <formula>NOT(ISERROR(SEARCH("OK",N10)))</formula>
    </cfRule>
  </conditionalFormatting>
  <conditionalFormatting sqref="N11">
    <cfRule type="colorScale" priority="110">
      <colorScale>
        <cfvo type="min"/>
        <cfvo type="max"/>
        <color rgb="FFFF7128"/>
        <color rgb="FFFFEF9C"/>
      </colorScale>
    </cfRule>
    <cfRule type="containsText" dxfId="44" priority="111" operator="containsText" text="PARCIAL">
      <formula>NOT(ISERROR(SEARCH("PARCIAL",N11)))</formula>
    </cfRule>
  </conditionalFormatting>
  <conditionalFormatting sqref="N11">
    <cfRule type="containsText" dxfId="43" priority="112" operator="containsText" text="N/A">
      <formula>NOT(ISERROR(SEARCH("N/A",N11)))</formula>
    </cfRule>
    <cfRule type="colorScale" priority="113">
      <colorScale>
        <cfvo type="min"/>
        <cfvo type="percentile" val="50"/>
        <cfvo type="max"/>
        <color rgb="FFF8696B"/>
        <color rgb="FFFFEB84"/>
        <color rgb="FF63BE7B"/>
      </colorScale>
    </cfRule>
    <cfRule type="containsText" dxfId="42" priority="114" operator="containsText" text="no">
      <formula>NOT(ISERROR(SEARCH("no",N11)))</formula>
    </cfRule>
    <cfRule type="containsText" dxfId="41" priority="115" operator="containsText" text="si">
      <formula>NOT(ISERROR(SEARCH("si",N11)))</formula>
    </cfRule>
    <cfRule type="containsText" priority="116" operator="containsText" text="OK">
      <formula>NOT(ISERROR(SEARCH("OK",N11)))</formula>
    </cfRule>
  </conditionalFormatting>
  <conditionalFormatting sqref="K13:K15 N12">
    <cfRule type="colorScale" priority="124">
      <colorScale>
        <cfvo type="min"/>
        <cfvo type="max"/>
        <color rgb="FFFF7128"/>
        <color rgb="FFFFEF9C"/>
      </colorScale>
    </cfRule>
    <cfRule type="containsText" dxfId="40" priority="125" operator="containsText" text="PARCIAL">
      <formula>NOT(ISERROR(SEARCH("PARCIAL",K12)))</formula>
    </cfRule>
  </conditionalFormatting>
  <conditionalFormatting sqref="K13:K15 N12">
    <cfRule type="containsText" dxfId="39" priority="126" operator="containsText" text="N/A">
      <formula>NOT(ISERROR(SEARCH("N/A",K12)))</formula>
    </cfRule>
    <cfRule type="colorScale" priority="127">
      <colorScale>
        <cfvo type="min"/>
        <cfvo type="percentile" val="50"/>
        <cfvo type="max"/>
        <color rgb="FFF8696B"/>
        <color rgb="FFFFEB84"/>
        <color rgb="FF63BE7B"/>
      </colorScale>
    </cfRule>
    <cfRule type="containsText" dxfId="38" priority="128" operator="containsText" text="no">
      <formula>NOT(ISERROR(SEARCH("no",K12)))</formula>
    </cfRule>
    <cfRule type="containsText" dxfId="37" priority="129" operator="containsText" text="si">
      <formula>NOT(ISERROR(SEARCH("si",K12)))</formula>
    </cfRule>
    <cfRule type="containsText" priority="130" operator="containsText" text="OK">
      <formula>NOT(ISERROR(SEARCH("OK",K12)))</formula>
    </cfRule>
  </conditionalFormatting>
  <conditionalFormatting sqref="N8">
    <cfRule type="colorScale" priority="106">
      <colorScale>
        <cfvo type="min"/>
        <cfvo type="max"/>
        <color rgb="FF00B050"/>
        <color theme="0"/>
      </colorScale>
    </cfRule>
    <cfRule type="colorScale" priority="107">
      <colorScale>
        <cfvo type="min"/>
        <cfvo type="percentile" val="50"/>
        <cfvo type="max"/>
        <color rgb="FFF8696B"/>
        <color rgb="FFFFEB84"/>
        <color rgb="FF63BE7B"/>
      </colorScale>
    </cfRule>
    <cfRule type="colorScale" priority="108">
      <colorScale>
        <cfvo type="min"/>
        <cfvo type="max"/>
        <color rgb="FF00B050"/>
        <color theme="0"/>
      </colorScale>
    </cfRule>
    <cfRule type="colorScale" priority="109">
      <colorScale>
        <cfvo type="min"/>
        <cfvo type="max"/>
        <color rgb="FF00B050"/>
        <color rgb="FFFFEF9C"/>
      </colorScale>
    </cfRule>
  </conditionalFormatting>
  <conditionalFormatting sqref="N8">
    <cfRule type="colorScale" priority="104">
      <colorScale>
        <cfvo type="min"/>
        <cfvo type="max"/>
        <color rgb="FFFF7128"/>
        <color rgb="FFFFEF9C"/>
      </colorScale>
    </cfRule>
    <cfRule type="containsText" dxfId="36" priority="105" operator="containsText" text="PARCIAL">
      <formula>NOT(ISERROR(SEARCH("PARCIAL",N8)))</formula>
    </cfRule>
  </conditionalFormatting>
  <conditionalFormatting sqref="N8">
    <cfRule type="containsText" dxfId="35" priority="99" operator="containsText" text="N/A">
      <formula>NOT(ISERROR(SEARCH("N/A",N8)))</formula>
    </cfRule>
    <cfRule type="colorScale" priority="100">
      <colorScale>
        <cfvo type="min"/>
        <cfvo type="percentile" val="50"/>
        <cfvo type="max"/>
        <color rgb="FFF8696B"/>
        <color rgb="FFFFEB84"/>
        <color rgb="FF63BE7B"/>
      </colorScale>
    </cfRule>
    <cfRule type="containsText" dxfId="34" priority="101" operator="containsText" text="no">
      <formula>NOT(ISERROR(SEARCH("no",N8)))</formula>
    </cfRule>
    <cfRule type="containsText" dxfId="33" priority="102" operator="containsText" text="si">
      <formula>NOT(ISERROR(SEARCH("si",N8)))</formula>
    </cfRule>
    <cfRule type="containsText" priority="103" operator="containsText" text="OK">
      <formula>NOT(ISERROR(SEARCH("OK",N8)))</formula>
    </cfRule>
  </conditionalFormatting>
  <conditionalFormatting sqref="N9">
    <cfRule type="containsText" dxfId="32" priority="87" operator="containsText" text="sin vencer">
      <formula>NOT(ISERROR(SEARCH("sin vencer",N9)))</formula>
    </cfRule>
    <cfRule type="colorScale" priority="95">
      <colorScale>
        <cfvo type="min"/>
        <cfvo type="max"/>
        <color rgb="FF00B050"/>
        <color theme="0"/>
      </colorScale>
    </cfRule>
    <cfRule type="colorScale" priority="96">
      <colorScale>
        <cfvo type="min"/>
        <cfvo type="percentile" val="50"/>
        <cfvo type="max"/>
        <color rgb="FFF8696B"/>
        <color rgb="FFFFEB84"/>
        <color rgb="FF63BE7B"/>
      </colorScale>
    </cfRule>
    <cfRule type="colorScale" priority="97">
      <colorScale>
        <cfvo type="min"/>
        <cfvo type="max"/>
        <color rgb="FF00B050"/>
        <color theme="0"/>
      </colorScale>
    </cfRule>
    <cfRule type="colorScale" priority="98">
      <colorScale>
        <cfvo type="min"/>
        <cfvo type="max"/>
        <color rgb="FF00B050"/>
        <color rgb="FFFFEF9C"/>
      </colorScale>
    </cfRule>
  </conditionalFormatting>
  <conditionalFormatting sqref="N9">
    <cfRule type="colorScale" priority="93">
      <colorScale>
        <cfvo type="min"/>
        <cfvo type="max"/>
        <color rgb="FFFF7128"/>
        <color rgb="FFFFEF9C"/>
      </colorScale>
    </cfRule>
    <cfRule type="containsText" dxfId="31" priority="94" operator="containsText" text="PARCIAL">
      <formula>NOT(ISERROR(SEARCH("PARCIAL",N9)))</formula>
    </cfRule>
  </conditionalFormatting>
  <conditionalFormatting sqref="N9">
    <cfRule type="containsText" dxfId="30" priority="88" operator="containsText" text="N/A">
      <formula>NOT(ISERROR(SEARCH("N/A",N9)))</formula>
    </cfRule>
    <cfRule type="colorScale" priority="89">
      <colorScale>
        <cfvo type="min"/>
        <cfvo type="percentile" val="50"/>
        <cfvo type="max"/>
        <color rgb="FFF8696B"/>
        <color rgb="FFFFEB84"/>
        <color rgb="FF63BE7B"/>
      </colorScale>
    </cfRule>
    <cfRule type="containsText" dxfId="29" priority="90" operator="containsText" text="no">
      <formula>NOT(ISERROR(SEARCH("no",N9)))</formula>
    </cfRule>
    <cfRule type="containsText" dxfId="28" priority="91" operator="containsText" text="si">
      <formula>NOT(ISERROR(SEARCH("si",N9)))</formula>
    </cfRule>
    <cfRule type="containsText" priority="92" operator="containsText" text="OK">
      <formula>NOT(ISERROR(SEARCH("OK",N9)))</formula>
    </cfRule>
  </conditionalFormatting>
  <conditionalFormatting sqref="K20">
    <cfRule type="containsText" dxfId="27" priority="37" operator="containsText" text="sin vencer">
      <formula>NOT(ISERROR(SEARCH("sin vencer",K20)))</formula>
    </cfRule>
    <cfRule type="colorScale" priority="45">
      <colorScale>
        <cfvo type="min"/>
        <cfvo type="max"/>
        <color rgb="FF00B050"/>
        <color theme="0"/>
      </colorScale>
    </cfRule>
    <cfRule type="colorScale" priority="46">
      <colorScale>
        <cfvo type="min"/>
        <cfvo type="percentile" val="50"/>
        <cfvo type="max"/>
        <color rgb="FFF8696B"/>
        <color rgb="FFFFEB84"/>
        <color rgb="FF63BE7B"/>
      </colorScale>
    </cfRule>
    <cfRule type="colorScale" priority="47">
      <colorScale>
        <cfvo type="min"/>
        <cfvo type="max"/>
        <color rgb="FF00B050"/>
        <color theme="0"/>
      </colorScale>
    </cfRule>
    <cfRule type="colorScale" priority="48">
      <colorScale>
        <cfvo type="min"/>
        <cfvo type="max"/>
        <color rgb="FF00B050"/>
        <color rgb="FFFFEF9C"/>
      </colorScale>
    </cfRule>
  </conditionalFormatting>
  <conditionalFormatting sqref="K20">
    <cfRule type="colorScale" priority="43">
      <colorScale>
        <cfvo type="min"/>
        <cfvo type="max"/>
        <color rgb="FFFF7128"/>
        <color rgb="FFFFEF9C"/>
      </colorScale>
    </cfRule>
    <cfRule type="containsText" dxfId="26" priority="44" operator="containsText" text="PARCIAL">
      <formula>NOT(ISERROR(SEARCH("PARCIAL",K20)))</formula>
    </cfRule>
  </conditionalFormatting>
  <conditionalFormatting sqref="K20">
    <cfRule type="containsText" dxfId="25" priority="38" operator="containsText" text="N/A">
      <formula>NOT(ISERROR(SEARCH("N/A",K20)))</formula>
    </cfRule>
    <cfRule type="colorScale" priority="39">
      <colorScale>
        <cfvo type="min"/>
        <cfvo type="percentile" val="50"/>
        <cfvo type="max"/>
        <color rgb="FFF8696B"/>
        <color rgb="FFFFEB84"/>
        <color rgb="FF63BE7B"/>
      </colorScale>
    </cfRule>
    <cfRule type="containsText" dxfId="24" priority="40" operator="containsText" text="no">
      <formula>NOT(ISERROR(SEARCH("no",K20)))</formula>
    </cfRule>
    <cfRule type="containsText" dxfId="23" priority="41" operator="containsText" text="si">
      <formula>NOT(ISERROR(SEARCH("si",K20)))</formula>
    </cfRule>
    <cfRule type="containsText" priority="42" operator="containsText" text="OK">
      <formula>NOT(ISERROR(SEARCH("OK",K20)))</formula>
    </cfRule>
  </conditionalFormatting>
  <conditionalFormatting sqref="K21">
    <cfRule type="containsText" dxfId="22" priority="25" operator="containsText" text="sin vencer">
      <formula>NOT(ISERROR(SEARCH("sin vencer",K21)))</formula>
    </cfRule>
    <cfRule type="colorScale" priority="33">
      <colorScale>
        <cfvo type="min"/>
        <cfvo type="max"/>
        <color rgb="FF00B050"/>
        <color theme="0"/>
      </colorScale>
    </cfRule>
    <cfRule type="colorScale" priority="34">
      <colorScale>
        <cfvo type="min"/>
        <cfvo type="percentile" val="50"/>
        <cfvo type="max"/>
        <color rgb="FFF8696B"/>
        <color rgb="FFFFEB84"/>
        <color rgb="FF63BE7B"/>
      </colorScale>
    </cfRule>
    <cfRule type="colorScale" priority="35">
      <colorScale>
        <cfvo type="min"/>
        <cfvo type="max"/>
        <color rgb="FF00B050"/>
        <color theme="0"/>
      </colorScale>
    </cfRule>
    <cfRule type="colorScale" priority="36">
      <colorScale>
        <cfvo type="min"/>
        <cfvo type="max"/>
        <color rgb="FF00B050"/>
        <color rgb="FFFFEF9C"/>
      </colorScale>
    </cfRule>
  </conditionalFormatting>
  <conditionalFormatting sqref="K21">
    <cfRule type="colorScale" priority="31">
      <colorScale>
        <cfvo type="min"/>
        <cfvo type="max"/>
        <color rgb="FFFF7128"/>
        <color rgb="FFFFEF9C"/>
      </colorScale>
    </cfRule>
    <cfRule type="containsText" dxfId="21" priority="32" operator="containsText" text="PARCIAL">
      <formula>NOT(ISERROR(SEARCH("PARCIAL",K21)))</formula>
    </cfRule>
  </conditionalFormatting>
  <conditionalFormatting sqref="K21">
    <cfRule type="containsText" dxfId="20" priority="26" operator="containsText" text="N/A">
      <formula>NOT(ISERROR(SEARCH("N/A",K21)))</formula>
    </cfRule>
    <cfRule type="colorScale" priority="27">
      <colorScale>
        <cfvo type="min"/>
        <cfvo type="percentile" val="50"/>
        <cfvo type="max"/>
        <color rgb="FFF8696B"/>
        <color rgb="FFFFEB84"/>
        <color rgb="FF63BE7B"/>
      </colorScale>
    </cfRule>
    <cfRule type="containsText" dxfId="19" priority="28" operator="containsText" text="no">
      <formula>NOT(ISERROR(SEARCH("no",K21)))</formula>
    </cfRule>
    <cfRule type="containsText" dxfId="18" priority="29" operator="containsText" text="si">
      <formula>NOT(ISERROR(SEARCH("si",K21)))</formula>
    </cfRule>
    <cfRule type="containsText" priority="30" operator="containsText" text="OK">
      <formula>NOT(ISERROR(SEARCH("OK",K21)))</formula>
    </cfRule>
  </conditionalFormatting>
  <conditionalFormatting sqref="K22:K23">
    <cfRule type="containsText" dxfId="17" priority="13" operator="containsText" text="sin vencer">
      <formula>NOT(ISERROR(SEARCH("sin vencer",K22)))</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K22:K23">
    <cfRule type="colorScale" priority="19">
      <colorScale>
        <cfvo type="min"/>
        <cfvo type="max"/>
        <color rgb="FFFF7128"/>
        <color rgb="FFFFEF9C"/>
      </colorScale>
    </cfRule>
    <cfRule type="containsText" dxfId="16" priority="20" operator="containsText" text="PARCIAL">
      <formula>NOT(ISERROR(SEARCH("PARCIAL",K22)))</formula>
    </cfRule>
  </conditionalFormatting>
  <conditionalFormatting sqref="K22:K23">
    <cfRule type="containsText" dxfId="15" priority="14" operator="containsText" text="N/A">
      <formula>NOT(ISERROR(SEARCH("N/A",K22)))</formula>
    </cfRule>
    <cfRule type="colorScale" priority="15">
      <colorScale>
        <cfvo type="min"/>
        <cfvo type="percentile" val="50"/>
        <cfvo type="max"/>
        <color rgb="FFF8696B"/>
        <color rgb="FFFFEB84"/>
        <color rgb="FF63BE7B"/>
      </colorScale>
    </cfRule>
    <cfRule type="containsText" dxfId="14" priority="16" operator="containsText" text="no">
      <formula>NOT(ISERROR(SEARCH("no",K22)))</formula>
    </cfRule>
    <cfRule type="containsText" dxfId="13" priority="17" operator="containsText" text="si">
      <formula>NOT(ISERROR(SEARCH("si",K22)))</formula>
    </cfRule>
    <cfRule type="containsText" priority="18" operator="containsText" text="OK">
      <formula>NOT(ISERROR(SEARCH("OK",K22)))</formula>
    </cfRule>
  </conditionalFormatting>
  <dataValidations count="1">
    <dataValidation type="list" errorStyle="warning" allowBlank="1" showInputMessage="1" showErrorMessage="1" error="VALOR LO VALIDO" promptTitle="SELECCIONE LA FUENTE" prompt="SELECCIONE LA FUETE DE LA CUAL ES OBJETO EL PLAN " sqref="WVI983049:WVI983053 IW19:IW23 SS19:SS23 ACO19:ACO23 AMK19:AMK23 AWG19:AWG23 BGC19:BGC23 BPY19:BPY23 BZU19:BZU23 CJQ19:CJQ23 CTM19:CTM23 DDI19:DDI23 DNE19:DNE23 DXA19:DXA23 EGW19:EGW23 EQS19:EQS23 FAO19:FAO23 FKK19:FKK23 FUG19:FUG23 GEC19:GEC23 GNY19:GNY23 GXU19:GXU23 HHQ19:HHQ23 HRM19:HRM23 IBI19:IBI23 ILE19:ILE23 IVA19:IVA23 JEW19:JEW23 JOS19:JOS23 JYO19:JYO23 KIK19:KIK23 KSG19:KSG23 LCC19:LCC23 LLY19:LLY23 LVU19:LVU23 MFQ19:MFQ23 MPM19:MPM23 MZI19:MZI23 NJE19:NJE23 NTA19:NTA23 OCW19:OCW23 OMS19:OMS23 OWO19:OWO23 PGK19:PGK23 PQG19:PQG23 QAC19:QAC23 QJY19:QJY23 QTU19:QTU23 RDQ19:RDQ23 RNM19:RNM23 RXI19:RXI23 SHE19:SHE23 SRA19:SRA23 TAW19:TAW23 TKS19:TKS23 TUO19:TUO23 UEK19:UEK23 UOG19:UOG23 UYC19:UYC23 VHY19:VHY23 VRU19:VRU23 WBQ19:WBQ23 WLM19:WLM23 WVI19:WVI23 A65545:A65549 IW65545:IW65549 SS65545:SS65549 ACO65545:ACO65549 AMK65545:AMK65549 AWG65545:AWG65549 BGC65545:BGC65549 BPY65545:BPY65549 BZU65545:BZU65549 CJQ65545:CJQ65549 CTM65545:CTM65549 DDI65545:DDI65549 DNE65545:DNE65549 DXA65545:DXA65549 EGW65545:EGW65549 EQS65545:EQS65549 FAO65545:FAO65549 FKK65545:FKK65549 FUG65545:FUG65549 GEC65545:GEC65549 GNY65545:GNY65549 GXU65545:GXU65549 HHQ65545:HHQ65549 HRM65545:HRM65549 IBI65545:IBI65549 ILE65545:ILE65549 IVA65545:IVA65549 JEW65545:JEW65549 JOS65545:JOS65549 JYO65545:JYO65549 KIK65545:KIK65549 KSG65545:KSG65549 LCC65545:LCC65549 LLY65545:LLY65549 LVU65545:LVU65549 MFQ65545:MFQ65549 MPM65545:MPM65549 MZI65545:MZI65549 NJE65545:NJE65549 NTA65545:NTA65549 OCW65545:OCW65549 OMS65545:OMS65549 OWO65545:OWO65549 PGK65545:PGK65549 PQG65545:PQG65549 QAC65545:QAC65549 QJY65545:QJY65549 QTU65545:QTU65549 RDQ65545:RDQ65549 RNM65545:RNM65549 RXI65545:RXI65549 SHE65545:SHE65549 SRA65545:SRA65549 TAW65545:TAW65549 TKS65545:TKS65549 TUO65545:TUO65549 UEK65545:UEK65549 UOG65545:UOG65549 UYC65545:UYC65549 VHY65545:VHY65549 VRU65545:VRU65549 WBQ65545:WBQ65549 WLM65545:WLM65549 WVI65545:WVI65549 A131081:A131085 IW131081:IW131085 SS131081:SS131085 ACO131081:ACO131085 AMK131081:AMK131085 AWG131081:AWG131085 BGC131081:BGC131085 BPY131081:BPY131085 BZU131081:BZU131085 CJQ131081:CJQ131085 CTM131081:CTM131085 DDI131081:DDI131085 DNE131081:DNE131085 DXA131081:DXA131085 EGW131081:EGW131085 EQS131081:EQS131085 FAO131081:FAO131085 FKK131081:FKK131085 FUG131081:FUG131085 GEC131081:GEC131085 GNY131081:GNY131085 GXU131081:GXU131085 HHQ131081:HHQ131085 HRM131081:HRM131085 IBI131081:IBI131085 ILE131081:ILE131085 IVA131081:IVA131085 JEW131081:JEW131085 JOS131081:JOS131085 JYO131081:JYO131085 KIK131081:KIK131085 KSG131081:KSG131085 LCC131081:LCC131085 LLY131081:LLY131085 LVU131081:LVU131085 MFQ131081:MFQ131085 MPM131081:MPM131085 MZI131081:MZI131085 NJE131081:NJE131085 NTA131081:NTA131085 OCW131081:OCW131085 OMS131081:OMS131085 OWO131081:OWO131085 PGK131081:PGK131085 PQG131081:PQG131085 QAC131081:QAC131085 QJY131081:QJY131085 QTU131081:QTU131085 RDQ131081:RDQ131085 RNM131081:RNM131085 RXI131081:RXI131085 SHE131081:SHE131085 SRA131081:SRA131085 TAW131081:TAW131085 TKS131081:TKS131085 TUO131081:TUO131085 UEK131081:UEK131085 UOG131081:UOG131085 UYC131081:UYC131085 VHY131081:VHY131085 VRU131081:VRU131085 WBQ131081:WBQ131085 WLM131081:WLM131085 WVI131081:WVI131085 A196617:A196621 IW196617:IW196621 SS196617:SS196621 ACO196617:ACO196621 AMK196617:AMK196621 AWG196617:AWG196621 BGC196617:BGC196621 BPY196617:BPY196621 BZU196617:BZU196621 CJQ196617:CJQ196621 CTM196617:CTM196621 DDI196617:DDI196621 DNE196617:DNE196621 DXA196617:DXA196621 EGW196617:EGW196621 EQS196617:EQS196621 FAO196617:FAO196621 FKK196617:FKK196621 FUG196617:FUG196621 GEC196617:GEC196621 GNY196617:GNY196621 GXU196617:GXU196621 HHQ196617:HHQ196621 HRM196617:HRM196621 IBI196617:IBI196621 ILE196617:ILE196621 IVA196617:IVA196621 JEW196617:JEW196621 JOS196617:JOS196621 JYO196617:JYO196621 KIK196617:KIK196621 KSG196617:KSG196621 LCC196617:LCC196621 LLY196617:LLY196621 LVU196617:LVU196621 MFQ196617:MFQ196621 MPM196617:MPM196621 MZI196617:MZI196621 NJE196617:NJE196621 NTA196617:NTA196621 OCW196617:OCW196621 OMS196617:OMS196621 OWO196617:OWO196621 PGK196617:PGK196621 PQG196617:PQG196621 QAC196617:QAC196621 QJY196617:QJY196621 QTU196617:QTU196621 RDQ196617:RDQ196621 RNM196617:RNM196621 RXI196617:RXI196621 SHE196617:SHE196621 SRA196617:SRA196621 TAW196617:TAW196621 TKS196617:TKS196621 TUO196617:TUO196621 UEK196617:UEK196621 UOG196617:UOG196621 UYC196617:UYC196621 VHY196617:VHY196621 VRU196617:VRU196621 WBQ196617:WBQ196621 WLM196617:WLM196621 WVI196617:WVI196621 A262153:A262157 IW262153:IW262157 SS262153:SS262157 ACO262153:ACO262157 AMK262153:AMK262157 AWG262153:AWG262157 BGC262153:BGC262157 BPY262153:BPY262157 BZU262153:BZU262157 CJQ262153:CJQ262157 CTM262153:CTM262157 DDI262153:DDI262157 DNE262153:DNE262157 DXA262153:DXA262157 EGW262153:EGW262157 EQS262153:EQS262157 FAO262153:FAO262157 FKK262153:FKK262157 FUG262153:FUG262157 GEC262153:GEC262157 GNY262153:GNY262157 GXU262153:GXU262157 HHQ262153:HHQ262157 HRM262153:HRM262157 IBI262153:IBI262157 ILE262153:ILE262157 IVA262153:IVA262157 JEW262153:JEW262157 JOS262153:JOS262157 JYO262153:JYO262157 KIK262153:KIK262157 KSG262153:KSG262157 LCC262153:LCC262157 LLY262153:LLY262157 LVU262153:LVU262157 MFQ262153:MFQ262157 MPM262153:MPM262157 MZI262153:MZI262157 NJE262153:NJE262157 NTA262153:NTA262157 OCW262153:OCW262157 OMS262153:OMS262157 OWO262153:OWO262157 PGK262153:PGK262157 PQG262153:PQG262157 QAC262153:QAC262157 QJY262153:QJY262157 QTU262153:QTU262157 RDQ262153:RDQ262157 RNM262153:RNM262157 RXI262153:RXI262157 SHE262153:SHE262157 SRA262153:SRA262157 TAW262153:TAW262157 TKS262153:TKS262157 TUO262153:TUO262157 UEK262153:UEK262157 UOG262153:UOG262157 UYC262153:UYC262157 VHY262153:VHY262157 VRU262153:VRU262157 WBQ262153:WBQ262157 WLM262153:WLM262157 WVI262153:WVI262157 A327689:A327693 IW327689:IW327693 SS327689:SS327693 ACO327689:ACO327693 AMK327689:AMK327693 AWG327689:AWG327693 BGC327689:BGC327693 BPY327689:BPY327693 BZU327689:BZU327693 CJQ327689:CJQ327693 CTM327689:CTM327693 DDI327689:DDI327693 DNE327689:DNE327693 DXA327689:DXA327693 EGW327689:EGW327693 EQS327689:EQS327693 FAO327689:FAO327693 FKK327689:FKK327693 FUG327689:FUG327693 GEC327689:GEC327693 GNY327689:GNY327693 GXU327689:GXU327693 HHQ327689:HHQ327693 HRM327689:HRM327693 IBI327689:IBI327693 ILE327689:ILE327693 IVA327689:IVA327693 JEW327689:JEW327693 JOS327689:JOS327693 JYO327689:JYO327693 KIK327689:KIK327693 KSG327689:KSG327693 LCC327689:LCC327693 LLY327689:LLY327693 LVU327689:LVU327693 MFQ327689:MFQ327693 MPM327689:MPM327693 MZI327689:MZI327693 NJE327689:NJE327693 NTA327689:NTA327693 OCW327689:OCW327693 OMS327689:OMS327693 OWO327689:OWO327693 PGK327689:PGK327693 PQG327689:PQG327693 QAC327689:QAC327693 QJY327689:QJY327693 QTU327689:QTU327693 RDQ327689:RDQ327693 RNM327689:RNM327693 RXI327689:RXI327693 SHE327689:SHE327693 SRA327689:SRA327693 TAW327689:TAW327693 TKS327689:TKS327693 TUO327689:TUO327693 UEK327689:UEK327693 UOG327689:UOG327693 UYC327689:UYC327693 VHY327689:VHY327693 VRU327689:VRU327693 WBQ327689:WBQ327693 WLM327689:WLM327693 WVI327689:WVI327693 A393225:A393229 IW393225:IW393229 SS393225:SS393229 ACO393225:ACO393229 AMK393225:AMK393229 AWG393225:AWG393229 BGC393225:BGC393229 BPY393225:BPY393229 BZU393225:BZU393229 CJQ393225:CJQ393229 CTM393225:CTM393229 DDI393225:DDI393229 DNE393225:DNE393229 DXA393225:DXA393229 EGW393225:EGW393229 EQS393225:EQS393229 FAO393225:FAO393229 FKK393225:FKK393229 FUG393225:FUG393229 GEC393225:GEC393229 GNY393225:GNY393229 GXU393225:GXU393229 HHQ393225:HHQ393229 HRM393225:HRM393229 IBI393225:IBI393229 ILE393225:ILE393229 IVA393225:IVA393229 JEW393225:JEW393229 JOS393225:JOS393229 JYO393225:JYO393229 KIK393225:KIK393229 KSG393225:KSG393229 LCC393225:LCC393229 LLY393225:LLY393229 LVU393225:LVU393229 MFQ393225:MFQ393229 MPM393225:MPM393229 MZI393225:MZI393229 NJE393225:NJE393229 NTA393225:NTA393229 OCW393225:OCW393229 OMS393225:OMS393229 OWO393225:OWO393229 PGK393225:PGK393229 PQG393225:PQG393229 QAC393225:QAC393229 QJY393225:QJY393229 QTU393225:QTU393229 RDQ393225:RDQ393229 RNM393225:RNM393229 RXI393225:RXI393229 SHE393225:SHE393229 SRA393225:SRA393229 TAW393225:TAW393229 TKS393225:TKS393229 TUO393225:TUO393229 UEK393225:UEK393229 UOG393225:UOG393229 UYC393225:UYC393229 VHY393225:VHY393229 VRU393225:VRU393229 WBQ393225:WBQ393229 WLM393225:WLM393229 WVI393225:WVI393229 A458761:A458765 IW458761:IW458765 SS458761:SS458765 ACO458761:ACO458765 AMK458761:AMK458765 AWG458761:AWG458765 BGC458761:BGC458765 BPY458761:BPY458765 BZU458761:BZU458765 CJQ458761:CJQ458765 CTM458761:CTM458765 DDI458761:DDI458765 DNE458761:DNE458765 DXA458761:DXA458765 EGW458761:EGW458765 EQS458761:EQS458765 FAO458761:FAO458765 FKK458761:FKK458765 FUG458761:FUG458765 GEC458761:GEC458765 GNY458761:GNY458765 GXU458761:GXU458765 HHQ458761:HHQ458765 HRM458761:HRM458765 IBI458761:IBI458765 ILE458761:ILE458765 IVA458761:IVA458765 JEW458761:JEW458765 JOS458761:JOS458765 JYO458761:JYO458765 KIK458761:KIK458765 KSG458761:KSG458765 LCC458761:LCC458765 LLY458761:LLY458765 LVU458761:LVU458765 MFQ458761:MFQ458765 MPM458761:MPM458765 MZI458761:MZI458765 NJE458761:NJE458765 NTA458761:NTA458765 OCW458761:OCW458765 OMS458761:OMS458765 OWO458761:OWO458765 PGK458761:PGK458765 PQG458761:PQG458765 QAC458761:QAC458765 QJY458761:QJY458765 QTU458761:QTU458765 RDQ458761:RDQ458765 RNM458761:RNM458765 RXI458761:RXI458765 SHE458761:SHE458765 SRA458761:SRA458765 TAW458761:TAW458765 TKS458761:TKS458765 TUO458761:TUO458765 UEK458761:UEK458765 UOG458761:UOG458765 UYC458761:UYC458765 VHY458761:VHY458765 VRU458761:VRU458765 WBQ458761:WBQ458765 WLM458761:WLM458765 WVI458761:WVI458765 A524297:A524301 IW524297:IW524301 SS524297:SS524301 ACO524297:ACO524301 AMK524297:AMK524301 AWG524297:AWG524301 BGC524297:BGC524301 BPY524297:BPY524301 BZU524297:BZU524301 CJQ524297:CJQ524301 CTM524297:CTM524301 DDI524297:DDI524301 DNE524297:DNE524301 DXA524297:DXA524301 EGW524297:EGW524301 EQS524297:EQS524301 FAO524297:FAO524301 FKK524297:FKK524301 FUG524297:FUG524301 GEC524297:GEC524301 GNY524297:GNY524301 GXU524297:GXU524301 HHQ524297:HHQ524301 HRM524297:HRM524301 IBI524297:IBI524301 ILE524297:ILE524301 IVA524297:IVA524301 JEW524297:JEW524301 JOS524297:JOS524301 JYO524297:JYO524301 KIK524297:KIK524301 KSG524297:KSG524301 LCC524297:LCC524301 LLY524297:LLY524301 LVU524297:LVU524301 MFQ524297:MFQ524301 MPM524297:MPM524301 MZI524297:MZI524301 NJE524297:NJE524301 NTA524297:NTA524301 OCW524297:OCW524301 OMS524297:OMS524301 OWO524297:OWO524301 PGK524297:PGK524301 PQG524297:PQG524301 QAC524297:QAC524301 QJY524297:QJY524301 QTU524297:QTU524301 RDQ524297:RDQ524301 RNM524297:RNM524301 RXI524297:RXI524301 SHE524297:SHE524301 SRA524297:SRA524301 TAW524297:TAW524301 TKS524297:TKS524301 TUO524297:TUO524301 UEK524297:UEK524301 UOG524297:UOG524301 UYC524297:UYC524301 VHY524297:VHY524301 VRU524297:VRU524301 WBQ524297:WBQ524301 WLM524297:WLM524301 WVI524297:WVI524301 A589833:A589837 IW589833:IW589837 SS589833:SS589837 ACO589833:ACO589837 AMK589833:AMK589837 AWG589833:AWG589837 BGC589833:BGC589837 BPY589833:BPY589837 BZU589833:BZU589837 CJQ589833:CJQ589837 CTM589833:CTM589837 DDI589833:DDI589837 DNE589833:DNE589837 DXA589833:DXA589837 EGW589833:EGW589837 EQS589833:EQS589837 FAO589833:FAO589837 FKK589833:FKK589837 FUG589833:FUG589837 GEC589833:GEC589837 GNY589833:GNY589837 GXU589833:GXU589837 HHQ589833:HHQ589837 HRM589833:HRM589837 IBI589833:IBI589837 ILE589833:ILE589837 IVA589833:IVA589837 JEW589833:JEW589837 JOS589833:JOS589837 JYO589833:JYO589837 KIK589833:KIK589837 KSG589833:KSG589837 LCC589833:LCC589837 LLY589833:LLY589837 LVU589833:LVU589837 MFQ589833:MFQ589837 MPM589833:MPM589837 MZI589833:MZI589837 NJE589833:NJE589837 NTA589833:NTA589837 OCW589833:OCW589837 OMS589833:OMS589837 OWO589833:OWO589837 PGK589833:PGK589837 PQG589833:PQG589837 QAC589833:QAC589837 QJY589833:QJY589837 QTU589833:QTU589837 RDQ589833:RDQ589837 RNM589833:RNM589837 RXI589833:RXI589837 SHE589833:SHE589837 SRA589833:SRA589837 TAW589833:TAW589837 TKS589833:TKS589837 TUO589833:TUO589837 UEK589833:UEK589837 UOG589833:UOG589837 UYC589833:UYC589837 VHY589833:VHY589837 VRU589833:VRU589837 WBQ589833:WBQ589837 WLM589833:WLM589837 WVI589833:WVI589837 A655369:A655373 IW655369:IW655373 SS655369:SS655373 ACO655369:ACO655373 AMK655369:AMK655373 AWG655369:AWG655373 BGC655369:BGC655373 BPY655369:BPY655373 BZU655369:BZU655373 CJQ655369:CJQ655373 CTM655369:CTM655373 DDI655369:DDI655373 DNE655369:DNE655373 DXA655369:DXA655373 EGW655369:EGW655373 EQS655369:EQS655373 FAO655369:FAO655373 FKK655369:FKK655373 FUG655369:FUG655373 GEC655369:GEC655373 GNY655369:GNY655373 GXU655369:GXU655373 HHQ655369:HHQ655373 HRM655369:HRM655373 IBI655369:IBI655373 ILE655369:ILE655373 IVA655369:IVA655373 JEW655369:JEW655373 JOS655369:JOS655373 JYO655369:JYO655373 KIK655369:KIK655373 KSG655369:KSG655373 LCC655369:LCC655373 LLY655369:LLY655373 LVU655369:LVU655373 MFQ655369:MFQ655373 MPM655369:MPM655373 MZI655369:MZI655373 NJE655369:NJE655373 NTA655369:NTA655373 OCW655369:OCW655373 OMS655369:OMS655373 OWO655369:OWO655373 PGK655369:PGK655373 PQG655369:PQG655373 QAC655369:QAC655373 QJY655369:QJY655373 QTU655369:QTU655373 RDQ655369:RDQ655373 RNM655369:RNM655373 RXI655369:RXI655373 SHE655369:SHE655373 SRA655369:SRA655373 TAW655369:TAW655373 TKS655369:TKS655373 TUO655369:TUO655373 UEK655369:UEK655373 UOG655369:UOG655373 UYC655369:UYC655373 VHY655369:VHY655373 VRU655369:VRU655373 WBQ655369:WBQ655373 WLM655369:WLM655373 WVI655369:WVI655373 A720905:A720909 IW720905:IW720909 SS720905:SS720909 ACO720905:ACO720909 AMK720905:AMK720909 AWG720905:AWG720909 BGC720905:BGC720909 BPY720905:BPY720909 BZU720905:BZU720909 CJQ720905:CJQ720909 CTM720905:CTM720909 DDI720905:DDI720909 DNE720905:DNE720909 DXA720905:DXA720909 EGW720905:EGW720909 EQS720905:EQS720909 FAO720905:FAO720909 FKK720905:FKK720909 FUG720905:FUG720909 GEC720905:GEC720909 GNY720905:GNY720909 GXU720905:GXU720909 HHQ720905:HHQ720909 HRM720905:HRM720909 IBI720905:IBI720909 ILE720905:ILE720909 IVA720905:IVA720909 JEW720905:JEW720909 JOS720905:JOS720909 JYO720905:JYO720909 KIK720905:KIK720909 KSG720905:KSG720909 LCC720905:LCC720909 LLY720905:LLY720909 LVU720905:LVU720909 MFQ720905:MFQ720909 MPM720905:MPM720909 MZI720905:MZI720909 NJE720905:NJE720909 NTA720905:NTA720909 OCW720905:OCW720909 OMS720905:OMS720909 OWO720905:OWO720909 PGK720905:PGK720909 PQG720905:PQG720909 QAC720905:QAC720909 QJY720905:QJY720909 QTU720905:QTU720909 RDQ720905:RDQ720909 RNM720905:RNM720909 RXI720905:RXI720909 SHE720905:SHE720909 SRA720905:SRA720909 TAW720905:TAW720909 TKS720905:TKS720909 TUO720905:TUO720909 UEK720905:UEK720909 UOG720905:UOG720909 UYC720905:UYC720909 VHY720905:VHY720909 VRU720905:VRU720909 WBQ720905:WBQ720909 WLM720905:WLM720909 WVI720905:WVI720909 A786441:A786445 IW786441:IW786445 SS786441:SS786445 ACO786441:ACO786445 AMK786441:AMK786445 AWG786441:AWG786445 BGC786441:BGC786445 BPY786441:BPY786445 BZU786441:BZU786445 CJQ786441:CJQ786445 CTM786441:CTM786445 DDI786441:DDI786445 DNE786441:DNE786445 DXA786441:DXA786445 EGW786441:EGW786445 EQS786441:EQS786445 FAO786441:FAO786445 FKK786441:FKK786445 FUG786441:FUG786445 GEC786441:GEC786445 GNY786441:GNY786445 GXU786441:GXU786445 HHQ786441:HHQ786445 HRM786441:HRM786445 IBI786441:IBI786445 ILE786441:ILE786445 IVA786441:IVA786445 JEW786441:JEW786445 JOS786441:JOS786445 JYO786441:JYO786445 KIK786441:KIK786445 KSG786441:KSG786445 LCC786441:LCC786445 LLY786441:LLY786445 LVU786441:LVU786445 MFQ786441:MFQ786445 MPM786441:MPM786445 MZI786441:MZI786445 NJE786441:NJE786445 NTA786441:NTA786445 OCW786441:OCW786445 OMS786441:OMS786445 OWO786441:OWO786445 PGK786441:PGK786445 PQG786441:PQG786445 QAC786441:QAC786445 QJY786441:QJY786445 QTU786441:QTU786445 RDQ786441:RDQ786445 RNM786441:RNM786445 RXI786441:RXI786445 SHE786441:SHE786445 SRA786441:SRA786445 TAW786441:TAW786445 TKS786441:TKS786445 TUO786441:TUO786445 UEK786441:UEK786445 UOG786441:UOG786445 UYC786441:UYC786445 VHY786441:VHY786445 VRU786441:VRU786445 WBQ786441:WBQ786445 WLM786441:WLM786445 WVI786441:WVI786445 A851977:A851981 IW851977:IW851981 SS851977:SS851981 ACO851977:ACO851981 AMK851977:AMK851981 AWG851977:AWG851981 BGC851977:BGC851981 BPY851977:BPY851981 BZU851977:BZU851981 CJQ851977:CJQ851981 CTM851977:CTM851981 DDI851977:DDI851981 DNE851977:DNE851981 DXA851977:DXA851981 EGW851977:EGW851981 EQS851977:EQS851981 FAO851977:FAO851981 FKK851977:FKK851981 FUG851977:FUG851981 GEC851977:GEC851981 GNY851977:GNY851981 GXU851977:GXU851981 HHQ851977:HHQ851981 HRM851977:HRM851981 IBI851977:IBI851981 ILE851977:ILE851981 IVA851977:IVA851981 JEW851977:JEW851981 JOS851977:JOS851981 JYO851977:JYO851981 KIK851977:KIK851981 KSG851977:KSG851981 LCC851977:LCC851981 LLY851977:LLY851981 LVU851977:LVU851981 MFQ851977:MFQ851981 MPM851977:MPM851981 MZI851977:MZI851981 NJE851977:NJE851981 NTA851977:NTA851981 OCW851977:OCW851981 OMS851977:OMS851981 OWO851977:OWO851981 PGK851977:PGK851981 PQG851977:PQG851981 QAC851977:QAC851981 QJY851977:QJY851981 QTU851977:QTU851981 RDQ851977:RDQ851981 RNM851977:RNM851981 RXI851977:RXI851981 SHE851977:SHE851981 SRA851977:SRA851981 TAW851977:TAW851981 TKS851977:TKS851981 TUO851977:TUO851981 UEK851977:UEK851981 UOG851977:UOG851981 UYC851977:UYC851981 VHY851977:VHY851981 VRU851977:VRU851981 WBQ851977:WBQ851981 WLM851977:WLM851981 WVI851977:WVI851981 A917513:A917517 IW917513:IW917517 SS917513:SS917517 ACO917513:ACO917517 AMK917513:AMK917517 AWG917513:AWG917517 BGC917513:BGC917517 BPY917513:BPY917517 BZU917513:BZU917517 CJQ917513:CJQ917517 CTM917513:CTM917517 DDI917513:DDI917517 DNE917513:DNE917517 DXA917513:DXA917517 EGW917513:EGW917517 EQS917513:EQS917517 FAO917513:FAO917517 FKK917513:FKK917517 FUG917513:FUG917517 GEC917513:GEC917517 GNY917513:GNY917517 GXU917513:GXU917517 HHQ917513:HHQ917517 HRM917513:HRM917517 IBI917513:IBI917517 ILE917513:ILE917517 IVA917513:IVA917517 JEW917513:JEW917517 JOS917513:JOS917517 JYO917513:JYO917517 KIK917513:KIK917517 KSG917513:KSG917517 LCC917513:LCC917517 LLY917513:LLY917517 LVU917513:LVU917517 MFQ917513:MFQ917517 MPM917513:MPM917517 MZI917513:MZI917517 NJE917513:NJE917517 NTA917513:NTA917517 OCW917513:OCW917517 OMS917513:OMS917517 OWO917513:OWO917517 PGK917513:PGK917517 PQG917513:PQG917517 QAC917513:QAC917517 QJY917513:QJY917517 QTU917513:QTU917517 RDQ917513:RDQ917517 RNM917513:RNM917517 RXI917513:RXI917517 SHE917513:SHE917517 SRA917513:SRA917517 TAW917513:TAW917517 TKS917513:TKS917517 TUO917513:TUO917517 UEK917513:UEK917517 UOG917513:UOG917517 UYC917513:UYC917517 VHY917513:VHY917517 VRU917513:VRU917517 WBQ917513:WBQ917517 WLM917513:WLM917517 WVI917513:WVI917517 A983049:A983053 IW983049:IW983053 SS983049:SS983053 ACO983049:ACO983053 AMK983049:AMK983053 AWG983049:AWG983053 BGC983049:BGC983053 BPY983049:BPY983053 BZU983049:BZU983053 CJQ983049:CJQ983053 CTM983049:CTM983053 DDI983049:DDI983053 DNE983049:DNE983053 DXA983049:DXA983053 EGW983049:EGW983053 EQS983049:EQS983053 FAO983049:FAO983053 FKK983049:FKK983053 FUG983049:FUG983053 GEC983049:GEC983053 GNY983049:GNY983053 GXU983049:GXU983053 HHQ983049:HHQ983053 HRM983049:HRM983053 IBI983049:IBI983053 ILE983049:ILE983053 IVA983049:IVA983053 JEW983049:JEW983053 JOS983049:JOS983053 JYO983049:JYO983053 KIK983049:KIK983053 KSG983049:KSG983053 LCC983049:LCC983053 LLY983049:LLY983053 LVU983049:LVU983053 MFQ983049:MFQ983053 MPM983049:MPM983053 MZI983049:MZI983053 NJE983049:NJE983053 NTA983049:NTA983053 OCW983049:OCW983053 OMS983049:OMS983053 OWO983049:OWO983053 PGK983049:PGK983053 PQG983049:PQG983053 QAC983049:QAC983053 QJY983049:QJY983053 QTU983049:QTU983053 RDQ983049:RDQ983053 RNM983049:RNM983053 RXI983049:RXI983053 SHE983049:SHE983053 SRA983049:SRA983053 TAW983049:TAW983053 TKS983049:TKS983053 TUO983049:TUO983053 UEK983049:UEK983053 UOG983049:UOG983053 UYC983049:UYC983053 VHY983049:VHY983053 VRU983049:VRU983053 WBQ983049:WBQ983053 WLM983049:WLM983053" xr:uid="{122AEEC0-DF77-4CA0-AC6A-1E9696028DCC}">
      <formula1>#REF!</formula1>
    </dataValidation>
  </dataValidations>
  <hyperlinks>
    <hyperlink ref="A15" location="Seguimiento!A1" display="VOLVER AL CUADRO" xr:uid="{9413E158-679C-4CE2-8C29-113902FD1672}"/>
  </hyperlinks>
  <pageMargins left="0.7" right="0.7" top="0.75" bottom="0.75" header="0.3" footer="0.3"/>
  <pageSetup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I36"/>
  <sheetViews>
    <sheetView showGridLines="0" zoomScale="91" zoomScaleNormal="120" zoomScaleSheetLayoutView="120" zoomScalePageLayoutView="75" workbookViewId="0">
      <selection activeCell="F17" sqref="F17:F18"/>
    </sheetView>
  </sheetViews>
  <sheetFormatPr baseColWidth="10" defaultColWidth="11.42578125" defaultRowHeight="15" x14ac:dyDescent="0.25"/>
  <cols>
    <col min="1" max="1" width="3.85546875" customWidth="1"/>
    <col min="2" max="2" width="8.140625" customWidth="1"/>
    <col min="3" max="3" width="16.5703125" customWidth="1"/>
    <col min="4" max="4" width="14.42578125" customWidth="1"/>
    <col min="5" max="5" width="36.140625" customWidth="1"/>
    <col min="6" max="6" width="84.42578125" customWidth="1"/>
  </cols>
  <sheetData>
    <row r="3" spans="1:6" ht="23.25" x14ac:dyDescent="0.35">
      <c r="A3" s="15"/>
      <c r="B3" s="139" t="s">
        <v>18</v>
      </c>
      <c r="C3" s="139"/>
      <c r="D3" s="139"/>
      <c r="E3" s="139"/>
      <c r="F3" s="139"/>
    </row>
    <row r="4" spans="1:6" ht="19.5" customHeight="1" x14ac:dyDescent="0.35">
      <c r="A4" s="15"/>
      <c r="B4" s="139" t="s">
        <v>19</v>
      </c>
      <c r="C4" s="139"/>
      <c r="D4" s="139"/>
      <c r="E4" s="139"/>
      <c r="F4" s="139"/>
    </row>
    <row r="5" spans="1:6" ht="18.75" customHeight="1" x14ac:dyDescent="0.35">
      <c r="A5" s="15"/>
      <c r="B5" s="15"/>
      <c r="C5" s="15"/>
      <c r="D5" s="15"/>
      <c r="E5" s="15"/>
      <c r="F5" s="15"/>
    </row>
    <row r="6" spans="1:6" ht="38.25" customHeight="1" thickBot="1" x14ac:dyDescent="0.3">
      <c r="A6" s="36"/>
      <c r="B6" s="162" t="s">
        <v>17</v>
      </c>
      <c r="C6" s="155" t="s">
        <v>61</v>
      </c>
      <c r="D6" s="156"/>
      <c r="E6" s="140" t="s">
        <v>75</v>
      </c>
      <c r="F6" s="37" t="s">
        <v>80</v>
      </c>
    </row>
    <row r="7" spans="1:6" ht="22.5" customHeight="1" thickBot="1" x14ac:dyDescent="0.3">
      <c r="A7" s="38"/>
      <c r="B7" s="163"/>
      <c r="C7" s="137" t="s">
        <v>60</v>
      </c>
      <c r="D7" s="157"/>
      <c r="E7" s="141"/>
      <c r="F7" s="39" t="s">
        <v>81</v>
      </c>
    </row>
    <row r="8" spans="1:6" ht="24" customHeight="1" thickBot="1" x14ac:dyDescent="0.3">
      <c r="A8" s="38"/>
      <c r="B8" s="163"/>
      <c r="C8" s="137" t="s">
        <v>62</v>
      </c>
      <c r="D8" s="157"/>
      <c r="E8" s="141"/>
      <c r="F8" s="40" t="s">
        <v>100</v>
      </c>
    </row>
    <row r="9" spans="1:6" ht="21.75" customHeight="1" thickBot="1" x14ac:dyDescent="0.3">
      <c r="A9" s="38"/>
      <c r="B9" s="163"/>
      <c r="C9" s="137" t="s">
        <v>63</v>
      </c>
      <c r="D9" s="157"/>
      <c r="E9" s="141"/>
      <c r="F9" s="40" t="s">
        <v>82</v>
      </c>
    </row>
    <row r="10" spans="1:6" ht="35.25" customHeight="1" thickBot="1" x14ac:dyDescent="0.3">
      <c r="A10" s="38"/>
      <c r="B10" s="163"/>
      <c r="C10" s="137" t="s">
        <v>99</v>
      </c>
      <c r="D10" s="157"/>
      <c r="E10" s="141"/>
      <c r="F10" s="39" t="s">
        <v>101</v>
      </c>
    </row>
    <row r="11" spans="1:6" ht="21.75" customHeight="1" x14ac:dyDescent="0.25">
      <c r="A11" s="41"/>
      <c r="B11" s="164"/>
      <c r="C11" s="165" t="s">
        <v>64</v>
      </c>
      <c r="D11" s="166"/>
      <c r="E11" s="142"/>
      <c r="F11" s="42" t="s">
        <v>102</v>
      </c>
    </row>
    <row r="12" spans="1:6" ht="51" customHeight="1" thickBot="1" x14ac:dyDescent="0.3">
      <c r="A12" s="8"/>
      <c r="B12" s="148" t="s">
        <v>73</v>
      </c>
      <c r="C12" s="167" t="s">
        <v>7</v>
      </c>
      <c r="D12" s="168"/>
      <c r="E12" s="160" t="s">
        <v>75</v>
      </c>
      <c r="F12" s="35" t="s">
        <v>107</v>
      </c>
    </row>
    <row r="13" spans="1:6" ht="54" customHeight="1" thickBot="1" x14ac:dyDescent="0.3">
      <c r="A13" s="8"/>
      <c r="B13" s="149"/>
      <c r="C13" s="158" t="s">
        <v>108</v>
      </c>
      <c r="D13" s="159"/>
      <c r="E13" s="160"/>
      <c r="F13" s="27" t="s">
        <v>109</v>
      </c>
    </row>
    <row r="14" spans="1:6" ht="21.75" customHeight="1" thickBot="1" x14ac:dyDescent="0.3">
      <c r="A14" s="8"/>
      <c r="B14" s="149"/>
      <c r="C14" s="158" t="s">
        <v>57</v>
      </c>
      <c r="D14" s="159"/>
      <c r="E14" s="160"/>
      <c r="F14" s="28" t="s">
        <v>103</v>
      </c>
    </row>
    <row r="15" spans="1:6" ht="24" customHeight="1" thickBot="1" x14ac:dyDescent="0.3">
      <c r="A15" s="8"/>
      <c r="B15" s="149"/>
      <c r="C15" s="158" t="s">
        <v>9</v>
      </c>
      <c r="D15" s="159"/>
      <c r="E15" s="160"/>
      <c r="F15" s="28" t="s">
        <v>28</v>
      </c>
    </row>
    <row r="16" spans="1:6" ht="35.25" customHeight="1" thickBot="1" x14ac:dyDescent="0.3">
      <c r="A16" s="8"/>
      <c r="B16" s="149"/>
      <c r="C16" s="153" t="s">
        <v>58</v>
      </c>
      <c r="D16" s="29" t="s">
        <v>65</v>
      </c>
      <c r="E16" s="160"/>
      <c r="F16" s="28" t="s">
        <v>97</v>
      </c>
    </row>
    <row r="17" spans="1:9" ht="33.75" customHeight="1" thickBot="1" x14ac:dyDescent="0.3">
      <c r="A17" s="8"/>
      <c r="B17" s="149"/>
      <c r="C17" s="154"/>
      <c r="D17" s="29" t="s">
        <v>66</v>
      </c>
      <c r="E17" s="160"/>
      <c r="F17" s="28" t="s">
        <v>98</v>
      </c>
    </row>
    <row r="18" spans="1:9" ht="47.25" customHeight="1" thickBot="1" x14ac:dyDescent="0.3">
      <c r="A18" s="8"/>
      <c r="B18" s="150"/>
      <c r="C18" s="146" t="s">
        <v>67</v>
      </c>
      <c r="D18" s="147"/>
      <c r="E18" s="161"/>
      <c r="F18" s="30" t="s">
        <v>29</v>
      </c>
    </row>
    <row r="19" spans="1:9" ht="20.25" customHeight="1" thickTop="1" thickBot="1" x14ac:dyDescent="0.3">
      <c r="A19" s="8"/>
      <c r="B19" s="143" t="s">
        <v>74</v>
      </c>
      <c r="C19" s="151" t="s">
        <v>59</v>
      </c>
      <c r="D19" s="70" t="s">
        <v>1</v>
      </c>
      <c r="E19" s="134" t="s">
        <v>75</v>
      </c>
      <c r="F19" s="26" t="s">
        <v>76</v>
      </c>
    </row>
    <row r="20" spans="1:9" ht="20.25" customHeight="1" thickTop="1" thickBot="1" x14ac:dyDescent="0.3">
      <c r="A20" s="8"/>
      <c r="B20" s="144"/>
      <c r="C20" s="152"/>
      <c r="D20" s="71" t="s">
        <v>124</v>
      </c>
      <c r="E20" s="135"/>
      <c r="F20" s="26" t="s">
        <v>123</v>
      </c>
    </row>
    <row r="21" spans="1:9" ht="21" customHeight="1" thickTop="1" thickBot="1" x14ac:dyDescent="0.3">
      <c r="A21" s="8"/>
      <c r="B21" s="144"/>
      <c r="C21" s="152"/>
      <c r="D21" s="70" t="s">
        <v>2</v>
      </c>
      <c r="E21" s="135"/>
      <c r="F21" s="26" t="s">
        <v>106</v>
      </c>
    </row>
    <row r="22" spans="1:9" ht="21" customHeight="1" thickTop="1" thickBot="1" x14ac:dyDescent="0.3">
      <c r="A22" s="8"/>
      <c r="B22" s="144"/>
      <c r="C22" s="152"/>
      <c r="D22" s="72" t="s">
        <v>78</v>
      </c>
      <c r="E22" s="135"/>
      <c r="F22" s="26" t="s">
        <v>105</v>
      </c>
    </row>
    <row r="23" spans="1:9" ht="21" customHeight="1" thickTop="1" thickBot="1" x14ac:dyDescent="0.3">
      <c r="A23" s="8"/>
      <c r="B23" s="144"/>
      <c r="C23" s="152"/>
      <c r="D23" s="73" t="s">
        <v>79</v>
      </c>
      <c r="E23" s="135"/>
      <c r="F23" s="26" t="s">
        <v>77</v>
      </c>
    </row>
    <row r="24" spans="1:9" ht="21" customHeight="1" thickBot="1" x14ac:dyDescent="0.3">
      <c r="A24" s="8"/>
      <c r="B24" s="144"/>
      <c r="C24" s="137" t="s">
        <v>15</v>
      </c>
      <c r="D24" s="138"/>
      <c r="E24" s="135"/>
      <c r="F24" s="26" t="s">
        <v>104</v>
      </c>
      <c r="G24" s="17"/>
      <c r="H24" s="17"/>
      <c r="I24" s="17"/>
    </row>
    <row r="25" spans="1:9" ht="24.75" customHeight="1" thickBot="1" x14ac:dyDescent="0.3">
      <c r="A25" s="8"/>
      <c r="B25" s="144"/>
      <c r="C25" s="137" t="s">
        <v>68</v>
      </c>
      <c r="D25" s="138"/>
      <c r="E25" s="135"/>
      <c r="F25" s="26" t="s">
        <v>95</v>
      </c>
      <c r="G25" s="17"/>
      <c r="H25" s="17"/>
      <c r="I25" s="17"/>
    </row>
    <row r="26" spans="1:9" ht="22.5" customHeight="1" thickBot="1" x14ac:dyDescent="0.3">
      <c r="A26" s="8"/>
      <c r="B26" s="145"/>
      <c r="C26" s="137" t="s">
        <v>12</v>
      </c>
      <c r="D26" s="138"/>
      <c r="E26" s="136"/>
      <c r="F26" s="26" t="s">
        <v>96</v>
      </c>
      <c r="G26" s="17"/>
      <c r="H26" s="17"/>
      <c r="I26" s="17"/>
    </row>
    <row r="27" spans="1:9" ht="24" customHeight="1" x14ac:dyDescent="0.25">
      <c r="A27" s="16"/>
    </row>
    <row r="28" spans="1:9" ht="24" customHeight="1" x14ac:dyDescent="0.25">
      <c r="A28" s="16"/>
    </row>
    <row r="29" spans="1:9" ht="24" customHeight="1" x14ac:dyDescent="0.25">
      <c r="A29" s="16"/>
    </row>
    <row r="30" spans="1:9" ht="24" customHeight="1" x14ac:dyDescent="0.25">
      <c r="A30" s="16"/>
    </row>
    <row r="31" spans="1:9" ht="24" customHeight="1" x14ac:dyDescent="0.25">
      <c r="A31" s="16"/>
    </row>
    <row r="32" spans="1:9" ht="24" customHeight="1" x14ac:dyDescent="0.25">
      <c r="A32" s="16"/>
    </row>
    <row r="33" spans="1:1" ht="24" customHeight="1" x14ac:dyDescent="0.25">
      <c r="A33" s="16"/>
    </row>
    <row r="34" spans="1:1" x14ac:dyDescent="0.25">
      <c r="A34" s="8"/>
    </row>
    <row r="35" spans="1:1" x14ac:dyDescent="0.25">
      <c r="A35" s="10"/>
    </row>
    <row r="36" spans="1:1" x14ac:dyDescent="0.25">
      <c r="A36" s="8"/>
    </row>
  </sheetData>
  <sheetProtection formatCells="0" formatColumns="0" formatRows="0" insertColumns="0" insertRows="0" insertHyperlinks="0" deleteColumns="0" deleteRows="0" sort="0" autoFilter="0" pivotTables="0"/>
  <mergeCells count="24">
    <mergeCell ref="C14:D14"/>
    <mergeCell ref="C15:D15"/>
    <mergeCell ref="E12:E18"/>
    <mergeCell ref="B6:B11"/>
    <mergeCell ref="C9:D9"/>
    <mergeCell ref="C10:D10"/>
    <mergeCell ref="C11:D11"/>
    <mergeCell ref="C12:D12"/>
    <mergeCell ref="E19:E26"/>
    <mergeCell ref="C26:D26"/>
    <mergeCell ref="C25:D25"/>
    <mergeCell ref="B3:F3"/>
    <mergeCell ref="B4:F4"/>
    <mergeCell ref="E6:E11"/>
    <mergeCell ref="C24:D24"/>
    <mergeCell ref="B19:B26"/>
    <mergeCell ref="C18:D18"/>
    <mergeCell ref="B12:B18"/>
    <mergeCell ref="C19:C23"/>
    <mergeCell ref="C16:C17"/>
    <mergeCell ref="C6:D6"/>
    <mergeCell ref="C7:D7"/>
    <mergeCell ref="C8:D8"/>
    <mergeCell ref="C13:D13"/>
  </mergeCells>
  <conditionalFormatting sqref="D21:D23">
    <cfRule type="colorScale" priority="13">
      <colorScale>
        <cfvo type="min"/>
        <cfvo type="max"/>
        <color rgb="FFFF7128"/>
        <color rgb="FFFFEF9C"/>
      </colorScale>
    </cfRule>
    <cfRule type="containsText" dxfId="12" priority="14" operator="containsText" text="PARCIAL">
      <formula>NOT(ISERROR(SEARCH("PARCIAL",D21)))</formula>
    </cfRule>
  </conditionalFormatting>
  <conditionalFormatting sqref="D21:D23">
    <cfRule type="containsText" dxfId="11" priority="15" operator="containsText" text="N/A">
      <formula>NOT(ISERROR(SEARCH("N/A",D21)))</formula>
    </cfRule>
    <cfRule type="colorScale" priority="16">
      <colorScale>
        <cfvo type="min"/>
        <cfvo type="percentile" val="50"/>
        <cfvo type="max"/>
        <color rgb="FFF8696B"/>
        <color rgb="FFFFEB84"/>
        <color rgb="FF63BE7B"/>
      </colorScale>
    </cfRule>
    <cfRule type="containsText" dxfId="10" priority="17" operator="containsText" text="no">
      <formula>NOT(ISERROR(SEARCH("no",D21)))</formula>
    </cfRule>
    <cfRule type="containsText" dxfId="9" priority="18" operator="containsText" text="si">
      <formula>NOT(ISERROR(SEARCH("si",D21)))</formula>
    </cfRule>
    <cfRule type="containsText" priority="19" operator="containsText" text="OK">
      <formula>NOT(ISERROR(SEARCH("OK",D21)))</formula>
    </cfRule>
  </conditionalFormatting>
  <conditionalFormatting sqref="D19">
    <cfRule type="colorScale" priority="20">
      <colorScale>
        <cfvo type="min"/>
        <cfvo type="max"/>
        <color rgb="FFFF7128"/>
        <color rgb="FFFFEF9C"/>
      </colorScale>
    </cfRule>
    <cfRule type="containsText" dxfId="8" priority="21" operator="containsText" text="PARCIAL">
      <formula>NOT(ISERROR(SEARCH("PARCIAL",D19)))</formula>
    </cfRule>
  </conditionalFormatting>
  <conditionalFormatting sqref="D19">
    <cfRule type="containsText" dxfId="7" priority="22" operator="containsText" text="N/A">
      <formula>NOT(ISERROR(SEARCH("N/A",D19)))</formula>
    </cfRule>
    <cfRule type="colorScale" priority="23">
      <colorScale>
        <cfvo type="min"/>
        <cfvo type="percentile" val="50"/>
        <cfvo type="max"/>
        <color rgb="FFF8696B"/>
        <color rgb="FFFFEB84"/>
        <color rgb="FF63BE7B"/>
      </colorScale>
    </cfRule>
    <cfRule type="containsText" dxfId="6" priority="24" operator="containsText" text="no">
      <formula>NOT(ISERROR(SEARCH("no",D19)))</formula>
    </cfRule>
    <cfRule type="containsText" dxfId="5" priority="25" operator="containsText" text="si">
      <formula>NOT(ISERROR(SEARCH("si",D19)))</formula>
    </cfRule>
    <cfRule type="containsText" priority="26" operator="containsText" text="OK">
      <formula>NOT(ISERROR(SEARCH("OK",D19)))</formula>
    </cfRule>
  </conditionalFormatting>
  <conditionalFormatting sqref="D20">
    <cfRule type="colorScale" priority="7">
      <colorScale>
        <cfvo type="min"/>
        <cfvo type="max"/>
        <color rgb="FFFF7128"/>
        <color rgb="FFFFEF9C"/>
      </colorScale>
    </cfRule>
    <cfRule type="containsText" dxfId="4" priority="8" operator="containsText" text="PARCIAL">
      <formula>NOT(ISERROR(SEARCH("PARCIAL",D20)))</formula>
    </cfRule>
  </conditionalFormatting>
  <conditionalFormatting sqref="D20">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D20">
    <cfRule type="containsText" dxfId="3" priority="2" operator="containsText" text="N/A">
      <formula>NOT(ISERROR(SEARCH("N/A",D20)))</formula>
    </cfRule>
    <cfRule type="colorScale" priority="3">
      <colorScale>
        <cfvo type="min"/>
        <cfvo type="percentile" val="50"/>
        <cfvo type="max"/>
        <color rgb="FFF8696B"/>
        <color rgb="FFFFEB84"/>
        <color rgb="FF63BE7B"/>
      </colorScale>
    </cfRule>
    <cfRule type="containsText" dxfId="2" priority="4" operator="containsText" text="no">
      <formula>NOT(ISERROR(SEARCH("no",D20)))</formula>
    </cfRule>
    <cfRule type="containsText" dxfId="1" priority="5" operator="containsText" text="si">
      <formula>NOT(ISERROR(SEARCH("si",D20)))</formula>
    </cfRule>
    <cfRule type="containsText" priority="6" operator="containsText" text="OK">
      <formula>NOT(ISERROR(SEARCH("OK",D20)))</formula>
    </cfRule>
  </conditionalFormatting>
  <conditionalFormatting sqref="D20">
    <cfRule type="containsText" dxfId="0" priority="1" operator="containsText" text="sin vencer">
      <formula>NOT(ISERROR(SEARCH("sin vencer",D20)))</formula>
    </cfRule>
  </conditionalFormatting>
  <pageMargins left="0.70866141732283472" right="0.70866141732283472" top="0.74803149606299213" bottom="0.74803149606299213" header="0.31496062992125984" footer="0.31496062992125984"/>
  <pageSetup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B39"/>
  <sheetViews>
    <sheetView topLeftCell="A2" workbookViewId="0">
      <selection activeCell="D11" sqref="D11"/>
    </sheetView>
  </sheetViews>
  <sheetFormatPr baseColWidth="10" defaultColWidth="11.42578125" defaultRowHeight="15" x14ac:dyDescent="0.25"/>
  <cols>
    <col min="1" max="1" width="51.42578125" customWidth="1"/>
    <col min="2" max="2" width="13" customWidth="1"/>
  </cols>
  <sheetData>
    <row r="3" spans="1:1" x14ac:dyDescent="0.25">
      <c r="A3" s="7" t="s">
        <v>0</v>
      </c>
    </row>
    <row r="4" spans="1:1" x14ac:dyDescent="0.25">
      <c r="A4" s="6" t="s">
        <v>30</v>
      </c>
    </row>
    <row r="5" spans="1:1" x14ac:dyDescent="0.25">
      <c r="A5" s="6" t="s">
        <v>31</v>
      </c>
    </row>
    <row r="6" spans="1:1" x14ac:dyDescent="0.25">
      <c r="A6" s="6" t="s">
        <v>32</v>
      </c>
    </row>
    <row r="7" spans="1:1" ht="30" x14ac:dyDescent="0.25">
      <c r="A7" s="6" t="s">
        <v>33</v>
      </c>
    </row>
    <row r="8" spans="1:1" x14ac:dyDescent="0.25">
      <c r="A8" s="6" t="s">
        <v>44</v>
      </c>
    </row>
    <row r="9" spans="1:1" x14ac:dyDescent="0.25">
      <c r="A9" s="6" t="s">
        <v>45</v>
      </c>
    </row>
    <row r="10" spans="1:1" x14ac:dyDescent="0.25">
      <c r="A10" s="6" t="s">
        <v>46</v>
      </c>
    </row>
    <row r="11" spans="1:1" x14ac:dyDescent="0.25">
      <c r="A11" s="6" t="s">
        <v>47</v>
      </c>
    </row>
    <row r="12" spans="1:1" x14ac:dyDescent="0.25">
      <c r="A12" s="6" t="s">
        <v>48</v>
      </c>
    </row>
    <row r="13" spans="1:1" x14ac:dyDescent="0.25">
      <c r="A13" s="6" t="s">
        <v>49</v>
      </c>
    </row>
    <row r="14" spans="1:1" x14ac:dyDescent="0.25">
      <c r="A14" s="6" t="s">
        <v>34</v>
      </c>
    </row>
    <row r="15" spans="1:1" x14ac:dyDescent="0.25">
      <c r="A15" s="6" t="s">
        <v>52</v>
      </c>
    </row>
    <row r="16" spans="1:1" x14ac:dyDescent="0.25">
      <c r="A16" s="6" t="s">
        <v>35</v>
      </c>
    </row>
    <row r="17" spans="1:2" x14ac:dyDescent="0.25">
      <c r="A17" s="6" t="s">
        <v>36</v>
      </c>
    </row>
    <row r="18" spans="1:2" x14ac:dyDescent="0.25">
      <c r="A18" s="6" t="s">
        <v>37</v>
      </c>
    </row>
    <row r="19" spans="1:2" x14ac:dyDescent="0.25">
      <c r="A19" s="6" t="s">
        <v>38</v>
      </c>
    </row>
    <row r="20" spans="1:2" x14ac:dyDescent="0.25">
      <c r="A20" s="6" t="s">
        <v>39</v>
      </c>
    </row>
    <row r="21" spans="1:2" x14ac:dyDescent="0.25">
      <c r="A21" s="6" t="s">
        <v>40</v>
      </c>
    </row>
    <row r="22" spans="1:2" x14ac:dyDescent="0.25">
      <c r="A22" s="6" t="s">
        <v>41</v>
      </c>
    </row>
    <row r="23" spans="1:2" x14ac:dyDescent="0.25">
      <c r="A23" s="6" t="s">
        <v>42</v>
      </c>
    </row>
    <row r="24" spans="1:2" x14ac:dyDescent="0.25">
      <c r="A24" s="6" t="s">
        <v>43</v>
      </c>
    </row>
    <row r="27" spans="1:2" ht="15.75" thickBot="1" x14ac:dyDescent="0.3">
      <c r="A27" s="4" t="s">
        <v>50</v>
      </c>
      <c r="B27" s="2" t="s">
        <v>13</v>
      </c>
    </row>
    <row r="28" spans="1:2" ht="15.75" thickBot="1" x14ac:dyDescent="0.3">
      <c r="A28" s="4" t="s">
        <v>20</v>
      </c>
      <c r="B28" s="2" t="s">
        <v>3</v>
      </c>
    </row>
    <row r="29" spans="1:2" ht="45.75" thickBot="1" x14ac:dyDescent="0.3">
      <c r="A29" s="4" t="s">
        <v>53</v>
      </c>
      <c r="B29" s="2" t="s">
        <v>14</v>
      </c>
    </row>
    <row r="30" spans="1:2" ht="45.75" thickBot="1" x14ac:dyDescent="0.3">
      <c r="A30" s="4" t="s">
        <v>21</v>
      </c>
      <c r="B30" s="2" t="s">
        <v>10</v>
      </c>
    </row>
    <row r="31" spans="1:2" ht="30.75" thickBot="1" x14ac:dyDescent="0.3">
      <c r="A31" s="4" t="s">
        <v>22</v>
      </c>
      <c r="B31" s="2" t="s">
        <v>6</v>
      </c>
    </row>
    <row r="32" spans="1:2" ht="15.75" thickBot="1" x14ac:dyDescent="0.3">
      <c r="A32" s="5" t="s">
        <v>23</v>
      </c>
      <c r="B32" s="2" t="s">
        <v>24</v>
      </c>
    </row>
    <row r="33" spans="1:2" ht="15.75" thickBot="1" x14ac:dyDescent="0.3"/>
    <row r="34" spans="1:2" ht="15.75" thickBot="1" x14ac:dyDescent="0.3">
      <c r="A34" s="4" t="s">
        <v>25</v>
      </c>
      <c r="B34" s="3" t="s">
        <v>3</v>
      </c>
    </row>
    <row r="35" spans="1:2" ht="15.75" thickBot="1" x14ac:dyDescent="0.3">
      <c r="A35" s="4" t="s">
        <v>26</v>
      </c>
      <c r="B35" s="1" t="s">
        <v>4</v>
      </c>
    </row>
    <row r="36" spans="1:2" ht="15.75" thickBot="1" x14ac:dyDescent="0.3">
      <c r="A36" s="5" t="s">
        <v>27</v>
      </c>
      <c r="B36" s="1" t="s">
        <v>5</v>
      </c>
    </row>
    <row r="39" spans="1:2" x14ac:dyDescent="0.25">
      <c r="A39" s="8" t="s">
        <v>51</v>
      </c>
      <c r="B39" s="9" t="s">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Comunicación</vt:lpstr>
      <vt:lpstr>INSTRUCTIVO </vt:lpstr>
      <vt:lpstr>Hoja1</vt:lpstr>
    </vt:vector>
  </TitlesOfParts>
  <Company>Alberto Castiblanco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Castiblanco</dc:creator>
  <cp:lastModifiedBy>Deisy Hernandez Sotto - GIT Control Interno</cp:lastModifiedBy>
  <cp:lastPrinted>2016-03-29T16:03:39Z</cp:lastPrinted>
  <dcterms:created xsi:type="dcterms:W3CDTF">2008-11-21T04:01:34Z</dcterms:created>
  <dcterms:modified xsi:type="dcterms:W3CDTF">2019-08-30T16:37:56Z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1509006</vt:i4>
  </property>
</Properties>
</file>