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28" activeTab="2"/>
  </bookViews>
  <sheets>
    <sheet name="CUADRO DE MANDO INTEGRAL" sheetId="1" r:id="rId1"/>
    <sheet name="SIGI" sheetId="2" r:id="rId2"/>
    <sheet name="RESULTADO DE INDICADORES" sheetId="3" r:id="rId3"/>
  </sheets>
  <definedNames>
    <definedName name="_xlnm._FilterDatabase" localSheetId="0" hidden="1">'CUADRO DE MANDO INTEGRAL'!$C$5:$L$72</definedName>
    <definedName name="_xlnm.Print_Area" localSheetId="0">'CUADRO DE MANDO INTEGRAL'!$C$1:$L$54</definedName>
    <definedName name="_xlnm.Print_Titles" localSheetId="0">'CUADRO DE MANDO INTEGRAL'!$5:$5</definedName>
  </definedNames>
  <calcPr fullCalcOnLoad="1"/>
</workbook>
</file>

<file path=xl/comments2.xml><?xml version="1.0" encoding="utf-8"?>
<comments xmlns="http://schemas.openxmlformats.org/spreadsheetml/2006/main">
  <authors>
    <author>Nataly</author>
  </authors>
  <commentList>
    <comment ref="F10" authorId="0">
      <text>
        <r>
          <rPr>
            <b/>
            <sz val="9"/>
            <rFont val="Tahoma"/>
            <family val="2"/>
          </rPr>
          <t>1, Satisfacción mesa de servicio.
2. Satisfacción a ciudadano partes interesadas
3. Satisfacción capacitación externa</t>
        </r>
      </text>
    </comment>
  </commentList>
</comments>
</file>

<file path=xl/sharedStrings.xml><?xml version="1.0" encoding="utf-8"?>
<sst xmlns="http://schemas.openxmlformats.org/spreadsheetml/2006/main" count="427" uniqueCount="169">
  <si>
    <t>PERSPECTIVA</t>
  </si>
  <si>
    <t>FINANCIERA</t>
  </si>
  <si>
    <t>TIPO DE INDICADOR</t>
  </si>
  <si>
    <t>Sobresaliente</t>
  </si>
  <si>
    <t>EFECTIVIDAD, DESARROLLO Y SOPORTE</t>
  </si>
  <si>
    <t>DISPONIBILIDAD PLATAFORMA DE GESTION</t>
  </si>
  <si>
    <t>PROCESOS</t>
  </si>
  <si>
    <t xml:space="preserve"> </t>
  </si>
  <si>
    <t>PROCESO</t>
  </si>
  <si>
    <t>INDICADOR</t>
  </si>
  <si>
    <t>DERECHOS DE PETICIÓN</t>
  </si>
  <si>
    <t>DISPONIBILIDAD DE PLATAFORMA MISIONAL</t>
  </si>
  <si>
    <t xml:space="preserve">DISPONIBILIDAD DE LAN  </t>
  </si>
  <si>
    <t xml:space="preserve">DISPONIBILIDAD DE INTERNET </t>
  </si>
  <si>
    <t>CONSOLIDACIÒN DE LA INFORMACIÒN</t>
  </si>
  <si>
    <t>CENTRALIZACIÒN DE LA INFORMACIÒN</t>
  </si>
  <si>
    <t>MENSUAL</t>
  </si>
  <si>
    <t>PERIODICIDAD</t>
  </si>
  <si>
    <t>TRIMESTRAL</t>
  </si>
  <si>
    <t>META</t>
  </si>
  <si>
    <t>Eficacia</t>
  </si>
  <si>
    <t>Eficiencia</t>
  </si>
  <si>
    <t>GESTIÓN JURÍDICA</t>
  </si>
  <si>
    <t>ESTUDIOS Y CONCEPTOS JURÍDICOS</t>
  </si>
  <si>
    <t>Efectividad</t>
  </si>
  <si>
    <t>&gt;70%</t>
  </si>
  <si>
    <t>Satisfactorio</t>
  </si>
  <si>
    <t>Insatisfactorio</t>
  </si>
  <si>
    <t>Bueno</t>
  </si>
  <si>
    <t>SSO</t>
  </si>
  <si>
    <t>CALIDAD</t>
  </si>
  <si>
    <t>3 dias</t>
  </si>
  <si>
    <t>SENSIBILIZACION AMBIENTAL</t>
  </si>
  <si>
    <t>CONSUMO DE PAPEL</t>
  </si>
  <si>
    <t>CONSUMO DE AGUA</t>
  </si>
  <si>
    <t>CONSUMO DE ENERGIA</t>
  </si>
  <si>
    <t>BIMESTRAL</t>
  </si>
  <si>
    <t>MATERIAL RECICLADO EN KG</t>
  </si>
  <si>
    <t>PROMOCION Y PREVENCION EN SALUD</t>
  </si>
  <si>
    <t>INCIDENCIA SISTEMA DE VIGILANCIA EPIDEMIOLOGICA</t>
  </si>
  <si>
    <t>INVESTIGACION DE ACCIDENTES E INCIDENTES DE TRABAJO</t>
  </si>
  <si>
    <t>PREVALENCIA SISTEMA DE VIGILANCIA EPIDEMIOLOGICA</t>
  </si>
  <si>
    <t>CUMPLIMIENTO DE LAS FUNC DEL COPASST</t>
  </si>
  <si>
    <t>REPORTE DE INFORMES Y TRAMITE DE OPERACIONES</t>
  </si>
  <si>
    <t>&gt;90%</t>
  </si>
  <si>
    <t>&gt;100%</t>
  </si>
  <si>
    <t>&gt;=100</t>
  </si>
  <si>
    <t>&gt;=90</t>
  </si>
  <si>
    <t>EFICIENCIA GENERAL</t>
  </si>
  <si>
    <t>SATISFACCION GENERAL</t>
  </si>
  <si>
    <t>EFECTIVIDAD GENERAL</t>
  </si>
  <si>
    <t>INNOVACION</t>
  </si>
  <si>
    <t>PARTICIPACION</t>
  </si>
  <si>
    <t>CUMPLIMIENTO EJECUCIÓN PRESUPUESTAL</t>
  </si>
  <si>
    <t>EFECTIVIDAD EN LAS TRANSFERENCIAS PRIMARIAS</t>
  </si>
  <si>
    <t>INDICE DE EJECUCIÓN DEL PLAN ANUAL MENSUALIZADO DE CAJA - PAC</t>
  </si>
  <si>
    <t>CAUSACIÓN DE LAS OBLIGACIONES DE LA CGN</t>
  </si>
  <si>
    <t>OPORTUNIDAD EN LA EMISIÓN DE CONCEPTOS Y SOLUCIÓN DE CONSULTAS</t>
  </si>
  <si>
    <t>PRODUCCIÓN DE INFORMES</t>
  </si>
  <si>
    <t>SATISFACCIÓN A USUARIOS DE MESA DE SERVICIOS</t>
  </si>
  <si>
    <t>TIEMPO EN PROCESOS DE CONTRATACIÓN</t>
  </si>
  <si>
    <t>EXACTITUD EN INVENTARIOS FÍSICOS</t>
  </si>
  <si>
    <t>GESTIÓN RECURSOS FINANCIEROS</t>
  </si>
  <si>
    <t>GESTIÓN ADMINISTRATIVA</t>
  </si>
  <si>
    <t>GESTIÓN HUMANA</t>
  </si>
  <si>
    <t>GESTIÓN TICs</t>
  </si>
  <si>
    <t>PLANEACIÓN INTEGRAL</t>
  </si>
  <si>
    <t>NORMALIZACIÓN Y CULTURIZACIÓN CONTABLE</t>
  </si>
  <si>
    <t>CONTROL Y EVALUACIÓN</t>
  </si>
  <si>
    <t>CONTADURIA GENERAL DE LA NACIÓN</t>
  </si>
  <si>
    <t>CUMPLIMIENTO EN PROCESAMIENTO DE INFORMACIÓN A CATEGORIZAR</t>
  </si>
  <si>
    <t>&gt;=70</t>
  </si>
  <si>
    <t>Posicionar la imagen de la CGN como una Entidad Técnica para lograr el reconocimiento a nivel nacional e internacional.</t>
  </si>
  <si>
    <t>Fortalecer la gestión hacia un Estado moderno y transparente, brindándole información contable de calidad.</t>
  </si>
  <si>
    <t>Posicionar los productos y servicios de la CGN como medios de gestión de las entidades públicas y usuarios estratégicos nacionales e internacionales.</t>
  </si>
  <si>
    <t>Promover la participación ciudadana en la planeación y prestación del servicio.</t>
  </si>
  <si>
    <t>Gestionar con efectividad los recursos financieros de la entidad.</t>
  </si>
  <si>
    <t>Definir y aplicar mecanismos en pro de la mejora de la razonabilidad y utilidad de la información contable pública.</t>
  </si>
  <si>
    <t>Integrar los Sistemas de Gestión (SIGI).</t>
  </si>
  <si>
    <t>Desarrollar actividades de normalización, investigación contable y estrategias de capacitación que fortalezcan la centralización, gestión y consolidación de la información financiera, económica, social y ambiental de conformidad con el mandato constitucional y legal, contribuyendo a la generación de productos y servicios de calidad que logren la satisfacción de los requerimientos de las partes interesadas. (Objetivo 1 de Calidad).</t>
  </si>
  <si>
    <t>Mejorar la gestión de la entidad mediante una correcta planeación estratégica, adecuada administración de los recursos físicos, logísticos y financieros en coherencia con los lineamientos del Estado y con la evaluación y seguimiento permanente que promueva la innovación y el aprendizaje organizacional. (Objetivo 2 de calidad).</t>
  </si>
  <si>
    <t>Fomentar la preservación del ambiente y minimizar los impactos generados desde la Entidad, a través del desarrollo de un trabajo enfocado en la prevención de la contaminación, el ahorro y uso eficiente de los recursos naturales, el control de los aspectos ambientales inherentes a los procesos y actividades y a la protección del medio ambiente. (Objetivo del SGA).</t>
  </si>
  <si>
    <t>Promover, mantener y mejorar la salud y condiciones laborales de los servidores públicos de la UAE CGN en el desarrollo de sus funciones, mediante la identificación, valoración y control de peligros y riesgos, procurando su bienestar físico, mental y social. Así mismo la protección de los demás recursos de la entidad, acciones enmarcadas por la mejora continua y cumplimiento a la normatividad vigente aplicable.(Objetivo del SST).</t>
  </si>
  <si>
    <t>Preservar la confidencialidad, integridad y disponibilidad de la información de la CGN. (Objetivo SGSI).</t>
  </si>
  <si>
    <t>Promover la efectividad del Talento Humano y los programas orientados hacia su Desarrollo y Bienestar.</t>
  </si>
  <si>
    <t>Disponer de la infraestructura tecnológica que asegure la sostenibilidad de los sistemas de información de la CGN.</t>
  </si>
  <si>
    <t>Interiorizar el Direccionamiento Estratégico en los servidores públicos.</t>
  </si>
  <si>
    <t>OBJETIVO ESTRATÉGICO RELACIONADO</t>
  </si>
  <si>
    <t>PLANEACIÓN INTEGRAL-SGA</t>
  </si>
  <si>
    <t>GESTION HUMANA- SST</t>
  </si>
  <si>
    <t>GESTIÓN TICs-SGSI</t>
  </si>
  <si>
    <t>PLANEACIÓN I. CALIDAD I</t>
  </si>
  <si>
    <t>PLANEACIÓN I. CALIDAD II</t>
  </si>
  <si>
    <t>OBJETIVOS ESTRATÉGICOS</t>
  </si>
  <si>
    <t xml:space="preserve">APRENDIZAJE Y CRECIMIENTO </t>
  </si>
  <si>
    <t>APRENDIZAJE Y CRECIMIENTO</t>
  </si>
  <si>
    <t>SGSI</t>
  </si>
  <si>
    <t>ACTUALIZACIÓN Y PUBLICACIÓN DEL RÉGIMEN DE CONTABLE PÚBLICA</t>
  </si>
  <si>
    <t>SEMESTRAL</t>
  </si>
  <si>
    <t>EVALUACIÓN DE LA EFICACIA DE LAS CAPACITACIONES DEL PIC</t>
  </si>
  <si>
    <t>EFICACIA GENERAL</t>
  </si>
  <si>
    <t>DESPLIEGUE DEL SIGI Y SUS COMPONENTES</t>
  </si>
  <si>
    <t>PORCENTAJE ENTIDADES DE GOBIERNO QUE REPORTA  ICP-CONVERGENCIA</t>
  </si>
  <si>
    <t>PORCENTAJE EMPRESAS QUE REPORTA  ICP-CONVERGENCIA</t>
  </si>
  <si>
    <t>ANUAL</t>
  </si>
  <si>
    <t>IDENTIFICACIÓN Y VALORACIÓN DE REQUISITOS LEGALES</t>
  </si>
  <si>
    <t>ACTUALIZACIÓN DE LA DOCTRINA CONTABLE PÚBLICA</t>
  </si>
  <si>
    <t>EVENTOS DE CAPACITACIÓN REALIZADOS</t>
  </si>
  <si>
    <t>SATISFACCIÓN CIUDADANO-PARTES INTERESADAS</t>
  </si>
  <si>
    <t>CUMPLIMIENTO DE LOS RECURSOS APROPIADOS PARA PROYECTOS DE INVERSIÓN</t>
  </si>
  <si>
    <t>IMPLEMENTACIÓN DEL SISTEMA DE GESTIÓN</t>
  </si>
  <si>
    <t>SEGUIMIENTO A LA GESTIÓN DE RIESGOS</t>
  </si>
  <si>
    <t>INDICE DE TRANSPARENCIA</t>
  </si>
  <si>
    <t>Debemos estar entre los 5 primeros</t>
  </si>
  <si>
    <t>ESPACIOS DE PARTICIPACIÓN CIUDADANA Y RENDICIÓN DE CUENTAS</t>
  </si>
  <si>
    <t>IMPLEMENTACIÓN DEL PIC EN LA CGN</t>
  </si>
  <si>
    <t>COMUNICACIÒN PÙBLICA</t>
  </si>
  <si>
    <t>PERCEPCIÓN INFORMACIÓN Y COMUNICACIÓN EXTERNA</t>
  </si>
  <si>
    <t>PERCEPCIÓN INFORMACIÓN COMUNICACIÓN INTERNA</t>
  </si>
  <si>
    <t>PERCEPCIÓN- SATISFACCIÓN CAPACITACIÓN EXTERNA</t>
  </si>
  <si>
    <t>GESTIÓN TICS</t>
  </si>
  <si>
    <t>PRESTACIÓN DE SERVICIOS INFORMATICOS CONTRATADOS</t>
  </si>
  <si>
    <t>ENCUESTA DE EVALUACIÓN DE AUDITORIAS DE GESTIÓN</t>
  </si>
  <si>
    <t>N/A</t>
  </si>
  <si>
    <t>No aplica la medición para el periodo</t>
  </si>
  <si>
    <t>100% 
30 dias</t>
  </si>
  <si>
    <t>100%
15 dias</t>
  </si>
  <si>
    <t>100%
(45 dias)</t>
  </si>
  <si>
    <t>100% 
Encuesta</t>
  </si>
  <si>
    <t>100% 
Plan de Capacitación</t>
  </si>
  <si>
    <t>100% 
Informes</t>
  </si>
  <si>
    <t>PARTES INTERESADAS</t>
  </si>
  <si>
    <t>I TRIMESTRE</t>
  </si>
  <si>
    <t xml:space="preserve">GESTIÓN ADMINISTRATIVA </t>
  </si>
  <si>
    <t>PERDIDA DE DISPONIBILIDAD, INTEGRIDAD Y CONFIDENCIALIDAD DE LA INFORMACIÓN</t>
  </si>
  <si>
    <t xml:space="preserve"> CUMPLIMIENTO EN TÉRMINOS DE PQRD</t>
  </si>
  <si>
    <t>SEGUIMIENTO POLÍTICA DE GOBIERNO DIGITAL</t>
  </si>
  <si>
    <t>Control y Evaluación</t>
  </si>
  <si>
    <t>Comunicación Pública</t>
  </si>
  <si>
    <t>Gestión Jurídica</t>
  </si>
  <si>
    <t>Gestión Administrativa</t>
  </si>
  <si>
    <t>Planeación Integral</t>
  </si>
  <si>
    <t>Centralización de la Información</t>
  </si>
  <si>
    <t>Gestión TICs</t>
  </si>
  <si>
    <t>Consolidación de la Información</t>
  </si>
  <si>
    <t>Gestión Recursos Financieros</t>
  </si>
  <si>
    <t>Gestión Humana</t>
  </si>
  <si>
    <t>EFICACIA</t>
  </si>
  <si>
    <t>EFECTIVIDAD</t>
  </si>
  <si>
    <t>EFICIENCIA</t>
  </si>
  <si>
    <t>NOMBRE DEL PROCESO</t>
  </si>
  <si>
    <t>TABLA No.6 Resultados por Tipo de Indicador y por procesos</t>
  </si>
  <si>
    <t>100%
(85 días)</t>
  </si>
  <si>
    <t>100% 
(25 días)</t>
  </si>
  <si>
    <t>Rango riesgo más bajo</t>
  </si>
  <si>
    <t>Realizar activo de categorización</t>
  </si>
  <si>
    <t>SEGUIMIENTO A LA POLÍTICA DE GESTIÓN DEL CONOCIMIENTO Y LA INNOVACIÓN</t>
  </si>
  <si>
    <t>%</t>
  </si>
  <si>
    <t>II TRIMESTRE</t>
  </si>
  <si>
    <t>CUBRIMIENTO DEL PLAN  BIENESTAR SOCIAL Y INCENTIVOS</t>
  </si>
  <si>
    <t>50%
ACUMULADO ANUAL
100%</t>
  </si>
  <si>
    <t>Normalización y Culturización Contable</t>
  </si>
  <si>
    <t>INNOVACIÓN Sugerencias y/o oportunidades de mejora implementadas (producto o servicios)/ Total sugerencias y/o oportunidades de mejora recibidas</t>
  </si>
  <si>
    <t>CUADRO DE MANDO INTEGRAL COMPARATIVO A 30 DE SEPTIEMBRE DE 2020</t>
  </si>
  <si>
    <t>III TRMESTRE</t>
  </si>
  <si>
    <t>III TRIMESTRE</t>
  </si>
  <si>
    <t>93.85%</t>
  </si>
  <si>
    <t>PROMEDIO TERCER TRIMESTRE DE 2020</t>
  </si>
  <si>
    <t>% PORCENTAJE DE CUMPLIMIENTO III TRIMESTRE 2020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</si>
</sst>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%"/>
    <numFmt numFmtId="207" formatCode="0.000%"/>
    <numFmt numFmtId="208" formatCode="0.0"/>
    <numFmt numFmtId="209" formatCode="[$-C0A]d\-mmm\-yy;@"/>
    <numFmt numFmtId="210" formatCode="0.0000%"/>
    <numFmt numFmtId="211" formatCode="_(* #,##0.0_);_(* \(#,##0.0\);_(* &quot;-&quot;??_);_(@_)"/>
    <numFmt numFmtId="212" formatCode="_(* #,##0_);_(* \(#,##0\);_(* &quot;-&quot;??_);_(@_)"/>
    <numFmt numFmtId="213" formatCode="_-[$$-240A]\ * #,##0_ ;_-[$$-240A]\ * \-#,##0\ ;_-[$$-240A]\ * &quot;-&quot;_ ;_-@_ "/>
    <numFmt numFmtId="214" formatCode="[$-C0A]dddd\,\ dd&quot; de &quot;mmmm&quot; de &quot;yyyy"/>
    <numFmt numFmtId="215" formatCode="[$-240A]dddd\,\ dd&quot; de &quot;mmmm&quot; de &quot;yyyy"/>
    <numFmt numFmtId="216" formatCode="[$-240A]hh:mm:ss\ AM/PM"/>
    <numFmt numFmtId="217" formatCode="0.000"/>
  </numFmts>
  <fonts count="6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22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9"/>
      <name val="Tahoma"/>
      <family val="2"/>
    </font>
    <font>
      <sz val="9"/>
      <color indexed="34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14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10"/>
      <name val="Calibri"/>
      <family val="2"/>
    </font>
    <font>
      <b/>
      <sz val="12"/>
      <color indexed="9"/>
      <name val="Calibri"/>
      <family val="2"/>
    </font>
    <font>
      <b/>
      <sz val="22"/>
      <color indexed="9"/>
      <name val="Calibri"/>
      <family val="2"/>
    </font>
    <font>
      <sz val="12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9"/>
      <color theme="0"/>
      <name val="Calibri"/>
      <family val="2"/>
    </font>
    <font>
      <sz val="9"/>
      <color rgb="FFFFFF00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b/>
      <sz val="9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4"/>
      <color rgb="FFFF0000"/>
      <name val="Calibri"/>
      <family val="2"/>
    </font>
    <font>
      <b/>
      <sz val="12"/>
      <color theme="0"/>
      <name val="Calibri"/>
      <family val="2"/>
    </font>
    <font>
      <b/>
      <sz val="22"/>
      <color theme="0"/>
      <name val="Calibri"/>
      <family val="2"/>
    </font>
    <font>
      <sz val="12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9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22" fillId="0" borderId="0" xfId="0" applyFont="1" applyAlignment="1">
      <alignment vertical="center" wrapText="1"/>
    </xf>
    <xf numFmtId="9" fontId="22" fillId="0" borderId="0" xfId="56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10" fontId="22" fillId="0" borderId="0" xfId="56" applyNumberFormat="1" applyFont="1" applyAlignment="1">
      <alignment horizontal="center" vertical="center"/>
    </xf>
    <xf numFmtId="10" fontId="22" fillId="0" borderId="0" xfId="0" applyNumberFormat="1" applyFont="1" applyAlignment="1">
      <alignment vertical="center" wrapText="1"/>
    </xf>
    <xf numFmtId="9" fontId="22" fillId="0" borderId="0" xfId="56" applyFont="1" applyAlignment="1">
      <alignment horizontal="center" vertical="center" wrapText="1"/>
    </xf>
    <xf numFmtId="9" fontId="21" fillId="19" borderId="10" xfId="56" applyFont="1" applyFill="1" applyBorder="1" applyAlignment="1">
      <alignment vertical="center" wrapText="1"/>
    </xf>
    <xf numFmtId="9" fontId="22" fillId="0" borderId="0" xfId="56" applyFont="1" applyAlignment="1">
      <alignment horizontal="right" vertical="center" wrapText="1"/>
    </xf>
    <xf numFmtId="9" fontId="22" fillId="24" borderId="10" xfId="56" applyFont="1" applyFill="1" applyBorder="1" applyAlignment="1">
      <alignment vertical="center" wrapText="1"/>
    </xf>
    <xf numFmtId="0" fontId="22" fillId="25" borderId="10" xfId="0" applyFont="1" applyFill="1" applyBorder="1" applyAlignment="1">
      <alignment horizontal="center" vertical="center" wrapText="1"/>
    </xf>
    <xf numFmtId="9" fontId="46" fillId="26" borderId="10" xfId="56" applyFont="1" applyFill="1" applyBorder="1" applyAlignment="1">
      <alignment vertical="center" wrapText="1"/>
    </xf>
    <xf numFmtId="0" fontId="22" fillId="0" borderId="0" xfId="0" applyFont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47" fillId="27" borderId="0" xfId="0" applyFont="1" applyFill="1" applyAlignment="1">
      <alignment horizontal="center" vertical="center"/>
    </xf>
    <xf numFmtId="9" fontId="21" fillId="0" borderId="0" xfId="56" applyFont="1" applyAlignment="1">
      <alignment horizontal="center" vertical="center" wrapText="1"/>
    </xf>
    <xf numFmtId="0" fontId="21" fillId="27" borderId="10" xfId="54" applyFont="1" applyFill="1" applyBorder="1" applyAlignment="1">
      <alignment horizontal="center" vertical="center" wrapText="1"/>
      <protection/>
    </xf>
    <xf numFmtId="0" fontId="22" fillId="27" borderId="10" xfId="54" applyFont="1" applyFill="1" applyBorder="1" applyAlignment="1">
      <alignment horizontal="center" vertical="center" wrapText="1"/>
      <protection/>
    </xf>
    <xf numFmtId="0" fontId="21" fillId="27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209" fontId="22" fillId="27" borderId="10" xfId="0" applyNumberFormat="1" applyFont="1" applyFill="1" applyBorder="1" applyAlignment="1">
      <alignment horizontal="center" vertical="center" wrapText="1"/>
    </xf>
    <xf numFmtId="9" fontId="23" fillId="28" borderId="10" xfId="56" applyFont="1" applyFill="1" applyBorder="1" applyAlignment="1">
      <alignment vertical="center" wrapText="1"/>
    </xf>
    <xf numFmtId="0" fontId="22" fillId="25" borderId="10" xfId="54" applyFont="1" applyFill="1" applyBorder="1" applyAlignment="1">
      <alignment horizontal="center" vertical="center" wrapText="1"/>
      <protection/>
    </xf>
    <xf numFmtId="175" fontId="22" fillId="25" borderId="10" xfId="5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209" fontId="22" fillId="25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 wrapText="1"/>
    </xf>
    <xf numFmtId="0" fontId="22" fillId="25" borderId="12" xfId="54" applyFont="1" applyFill="1" applyBorder="1" applyAlignment="1">
      <alignment horizontal="center" vertical="center" wrapText="1"/>
      <protection/>
    </xf>
    <xf numFmtId="0" fontId="22" fillId="27" borderId="12" xfId="54" applyFont="1" applyFill="1" applyBorder="1" applyAlignment="1">
      <alignment horizontal="center" vertical="center" wrapText="1"/>
      <protection/>
    </xf>
    <xf numFmtId="9" fontId="21" fillId="29" borderId="13" xfId="56" applyFont="1" applyFill="1" applyBorder="1" applyAlignment="1">
      <alignment vertical="center" wrapText="1"/>
    </xf>
    <xf numFmtId="9" fontId="22" fillId="24" borderId="14" xfId="56" applyFont="1" applyFill="1" applyBorder="1" applyAlignment="1">
      <alignment vertical="center" wrapText="1"/>
    </xf>
    <xf numFmtId="9" fontId="46" fillId="26" borderId="14" xfId="56" applyFont="1" applyFill="1" applyBorder="1" applyAlignment="1">
      <alignment vertical="center" wrapText="1"/>
    </xf>
    <xf numFmtId="9" fontId="23" fillId="28" borderId="15" xfId="56" applyFont="1" applyFill="1" applyBorder="1" applyAlignment="1">
      <alignment vertical="center" wrapText="1"/>
    </xf>
    <xf numFmtId="0" fontId="48" fillId="30" borderId="16" xfId="54" applyFont="1" applyFill="1" applyBorder="1" applyAlignment="1">
      <alignment horizontal="center" vertical="center" wrapText="1"/>
      <protection/>
    </xf>
    <xf numFmtId="0" fontId="48" fillId="30" borderId="17" xfId="54" applyFont="1" applyFill="1" applyBorder="1" applyAlignment="1">
      <alignment horizontal="center" vertical="center" wrapText="1"/>
      <protection/>
    </xf>
    <xf numFmtId="0" fontId="48" fillId="30" borderId="17" xfId="54" applyFont="1" applyFill="1" applyBorder="1" applyAlignment="1">
      <alignment horizontal="center" vertical="center"/>
      <protection/>
    </xf>
    <xf numFmtId="0" fontId="21" fillId="27" borderId="18" xfId="54" applyFont="1" applyFill="1" applyBorder="1" applyAlignment="1">
      <alignment horizontal="center" vertical="center" wrapText="1"/>
      <protection/>
    </xf>
    <xf numFmtId="0" fontId="22" fillId="27" borderId="18" xfId="54" applyFont="1" applyFill="1" applyBorder="1" applyAlignment="1">
      <alignment horizontal="center" vertical="center" wrapText="1"/>
      <protection/>
    </xf>
    <xf numFmtId="0" fontId="22" fillId="25" borderId="18" xfId="54" applyFont="1" applyFill="1" applyBorder="1" applyAlignment="1">
      <alignment horizontal="center" vertical="center" wrapText="1"/>
      <protection/>
    </xf>
    <xf numFmtId="0" fontId="22" fillId="27" borderId="12" xfId="0" applyFont="1" applyFill="1" applyBorder="1" applyAlignment="1">
      <alignment horizontal="center" vertical="center" wrapText="1"/>
    </xf>
    <xf numFmtId="0" fontId="21" fillId="27" borderId="12" xfId="54" applyFont="1" applyFill="1" applyBorder="1" applyAlignment="1">
      <alignment horizontal="center" vertical="center" wrapText="1"/>
      <protection/>
    </xf>
    <xf numFmtId="0" fontId="21" fillId="27" borderId="18" xfId="0" applyFont="1" applyFill="1" applyBorder="1" applyAlignment="1">
      <alignment horizontal="center" vertical="center" wrapText="1"/>
    </xf>
    <xf numFmtId="0" fontId="22" fillId="27" borderId="18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8" xfId="0" applyFont="1" applyFill="1" applyBorder="1" applyAlignment="1">
      <alignment horizontal="center" vertical="center" wrapText="1"/>
    </xf>
    <xf numFmtId="0" fontId="49" fillId="27" borderId="10" xfId="0" applyFont="1" applyFill="1" applyBorder="1" applyAlignment="1">
      <alignment horizontal="center" vertical="center" wrapText="1"/>
    </xf>
    <xf numFmtId="0" fontId="49" fillId="27" borderId="12" xfId="0" applyFont="1" applyFill="1" applyBorder="1" applyAlignment="1">
      <alignment horizontal="center" vertical="center" wrapText="1"/>
    </xf>
    <xf numFmtId="0" fontId="50" fillId="31" borderId="19" xfId="54" applyFont="1" applyFill="1" applyBorder="1" applyAlignment="1">
      <alignment horizontal="center" vertical="center" textRotation="90" wrapText="1"/>
      <protection/>
    </xf>
    <xf numFmtId="0" fontId="49" fillId="27" borderId="20" xfId="0" applyFont="1" applyFill="1" applyBorder="1" applyAlignment="1">
      <alignment horizontal="center" vertical="center" wrapText="1"/>
    </xf>
    <xf numFmtId="209" fontId="49" fillId="27" borderId="20" xfId="0" applyNumberFormat="1" applyFont="1" applyFill="1" applyBorder="1" applyAlignment="1">
      <alignment horizontal="center" vertical="center" wrapText="1"/>
    </xf>
    <xf numFmtId="0" fontId="49" fillId="25" borderId="10" xfId="0" applyFont="1" applyFill="1" applyBorder="1" applyAlignment="1">
      <alignment horizontal="center" vertical="center" wrapText="1"/>
    </xf>
    <xf numFmtId="0" fontId="49" fillId="25" borderId="10" xfId="0" applyFont="1" applyFill="1" applyBorder="1" applyAlignment="1">
      <alignment horizontal="center" vertical="center"/>
    </xf>
    <xf numFmtId="0" fontId="51" fillId="25" borderId="10" xfId="0" applyFont="1" applyFill="1" applyBorder="1" applyAlignment="1">
      <alignment horizontal="center" vertical="center" wrapText="1"/>
    </xf>
    <xf numFmtId="0" fontId="52" fillId="25" borderId="0" xfId="0" applyFont="1" applyFill="1" applyBorder="1" applyAlignment="1">
      <alignment horizontal="center" wrapText="1"/>
    </xf>
    <xf numFmtId="0" fontId="52" fillId="25" borderId="10" xfId="0" applyFont="1" applyFill="1" applyBorder="1" applyAlignment="1">
      <alignment horizontal="center" wrapText="1"/>
    </xf>
    <xf numFmtId="0" fontId="49" fillId="25" borderId="12" xfId="0" applyFont="1" applyFill="1" applyBorder="1" applyAlignment="1">
      <alignment horizontal="center" vertical="center" wrapText="1"/>
    </xf>
    <xf numFmtId="209" fontId="49" fillId="25" borderId="20" xfId="0" applyNumberFormat="1" applyFont="1" applyFill="1" applyBorder="1" applyAlignment="1">
      <alignment horizontal="center" vertical="center" wrapText="1"/>
    </xf>
    <xf numFmtId="9" fontId="22" fillId="0" borderId="0" xfId="0" applyNumberFormat="1" applyFont="1" applyAlignment="1">
      <alignment vertical="center" wrapText="1"/>
    </xf>
    <xf numFmtId="9" fontId="0" fillId="0" borderId="0" xfId="0" applyNumberFormat="1" applyAlignment="1">
      <alignment/>
    </xf>
    <xf numFmtId="9" fontId="53" fillId="0" borderId="0" xfId="0" applyNumberFormat="1" applyFont="1" applyBorder="1" applyAlignment="1">
      <alignment horizontal="left" vertical="top" wrapText="1"/>
    </xf>
    <xf numFmtId="9" fontId="22" fillId="0" borderId="0" xfId="56" applyNumberFormat="1" applyFont="1" applyAlignment="1">
      <alignment horizontal="center" vertical="center"/>
    </xf>
    <xf numFmtId="9" fontId="24" fillId="0" borderId="0" xfId="0" applyNumberFormat="1" applyFont="1" applyBorder="1" applyAlignment="1">
      <alignment horizontal="center" vertical="center"/>
    </xf>
    <xf numFmtId="9" fontId="48" fillId="30" borderId="17" xfId="56" applyNumberFormat="1" applyFont="1" applyFill="1" applyBorder="1" applyAlignment="1">
      <alignment horizontal="center" vertical="center"/>
    </xf>
    <xf numFmtId="9" fontId="21" fillId="27" borderId="10" xfId="56" applyNumberFormat="1" applyFont="1" applyFill="1" applyBorder="1" applyAlignment="1">
      <alignment horizontal="center" vertical="center" wrapText="1"/>
    </xf>
    <xf numFmtId="9" fontId="21" fillId="27" borderId="10" xfId="49" applyNumberFormat="1" applyFont="1" applyFill="1" applyBorder="1" applyAlignment="1">
      <alignment horizontal="center" vertical="center" wrapText="1"/>
    </xf>
    <xf numFmtId="9" fontId="21" fillId="27" borderId="18" xfId="56" applyNumberFormat="1" applyFont="1" applyFill="1" applyBorder="1" applyAlignment="1">
      <alignment horizontal="center" vertical="center" wrapText="1"/>
    </xf>
    <xf numFmtId="9" fontId="21" fillId="27" borderId="12" xfId="56" applyNumberFormat="1" applyFont="1" applyFill="1" applyBorder="1" applyAlignment="1">
      <alignment horizontal="center" vertical="center" wrapText="1"/>
    </xf>
    <xf numFmtId="9" fontId="21" fillId="27" borderId="11" xfId="56" applyNumberFormat="1" applyFont="1" applyFill="1" applyBorder="1" applyAlignment="1">
      <alignment horizontal="center" vertical="center" wrapText="1"/>
    </xf>
    <xf numFmtId="9" fontId="22" fillId="32" borderId="21" xfId="56" applyNumberFormat="1" applyFont="1" applyFill="1" applyBorder="1" applyAlignment="1">
      <alignment horizontal="center" vertical="center"/>
    </xf>
    <xf numFmtId="0" fontId="50" fillId="30" borderId="22" xfId="0" applyFont="1" applyFill="1" applyBorder="1" applyAlignment="1">
      <alignment horizontal="center" vertical="top" wrapText="1"/>
    </xf>
    <xf numFmtId="0" fontId="50" fillId="30" borderId="23" xfId="0" applyFont="1" applyFill="1" applyBorder="1" applyAlignment="1">
      <alignment horizontal="center" vertical="top" wrapText="1"/>
    </xf>
    <xf numFmtId="0" fontId="50" fillId="30" borderId="24" xfId="0" applyFont="1" applyFill="1" applyBorder="1" applyAlignment="1">
      <alignment horizontal="center" vertical="top" wrapText="1"/>
    </xf>
    <xf numFmtId="9" fontId="0" fillId="0" borderId="10" xfId="57" applyNumberFormat="1" applyFont="1" applyFill="1" applyBorder="1" applyAlignment="1">
      <alignment horizontal="center"/>
    </xf>
    <xf numFmtId="9" fontId="48" fillId="27" borderId="0" xfId="56" applyNumberFormat="1" applyFont="1" applyFill="1" applyBorder="1" applyAlignment="1">
      <alignment horizontal="center" vertical="center" wrapText="1"/>
    </xf>
    <xf numFmtId="0" fontId="49" fillId="27" borderId="25" xfId="0" applyFont="1" applyFill="1" applyBorder="1" applyAlignment="1">
      <alignment horizontal="center" vertical="center" wrapText="1"/>
    </xf>
    <xf numFmtId="0" fontId="49" fillId="25" borderId="25" xfId="0" applyFont="1" applyFill="1" applyBorder="1" applyAlignment="1">
      <alignment horizontal="center" vertical="center" wrapText="1"/>
    </xf>
    <xf numFmtId="0" fontId="48" fillId="30" borderId="19" xfId="54" applyFont="1" applyFill="1" applyBorder="1" applyAlignment="1">
      <alignment horizontal="center" vertical="center" wrapText="1"/>
      <protection/>
    </xf>
    <xf numFmtId="0" fontId="48" fillId="30" borderId="20" xfId="54" applyFont="1" applyFill="1" applyBorder="1" applyAlignment="1">
      <alignment horizontal="center" vertical="center" wrapText="1"/>
      <protection/>
    </xf>
    <xf numFmtId="0" fontId="48" fillId="30" borderId="20" xfId="54" applyFont="1" applyFill="1" applyBorder="1" applyAlignment="1">
      <alignment horizontal="center" vertical="center"/>
      <protection/>
    </xf>
    <xf numFmtId="10" fontId="48" fillId="30" borderId="20" xfId="56" applyNumberFormat="1" applyFont="1" applyFill="1" applyBorder="1" applyAlignment="1">
      <alignment horizontal="center" vertical="center"/>
    </xf>
    <xf numFmtId="9" fontId="48" fillId="30" borderId="20" xfId="54" applyNumberFormat="1" applyFont="1" applyFill="1" applyBorder="1" applyAlignment="1">
      <alignment horizontal="center" vertical="center" wrapText="1"/>
      <protection/>
    </xf>
    <xf numFmtId="9" fontId="0" fillId="0" borderId="0" xfId="56" applyFont="1" applyAlignment="1">
      <alignment/>
    </xf>
    <xf numFmtId="9" fontId="54" fillId="27" borderId="25" xfId="56" applyNumberFormat="1" applyFont="1" applyFill="1" applyBorder="1" applyAlignment="1">
      <alignment horizontal="center" vertical="center" wrapText="1"/>
    </xf>
    <xf numFmtId="9" fontId="54" fillId="27" borderId="10" xfId="56" applyNumberFormat="1" applyFont="1" applyFill="1" applyBorder="1" applyAlignment="1">
      <alignment horizontal="center" vertical="center" wrapText="1"/>
    </xf>
    <xf numFmtId="9" fontId="54" fillId="27" borderId="12" xfId="56" applyNumberFormat="1" applyFont="1" applyFill="1" applyBorder="1" applyAlignment="1">
      <alignment horizontal="center" vertical="center" wrapText="1"/>
    </xf>
    <xf numFmtId="9" fontId="54" fillId="27" borderId="20" xfId="56" applyNumberFormat="1" applyFont="1" applyFill="1" applyBorder="1" applyAlignment="1">
      <alignment horizontal="center" vertical="center" wrapText="1"/>
    </xf>
    <xf numFmtId="206" fontId="0" fillId="0" borderId="0" xfId="0" applyNumberFormat="1" applyAlignment="1">
      <alignment/>
    </xf>
    <xf numFmtId="217" fontId="0" fillId="0" borderId="0" xfId="0" applyNumberFormat="1" applyAlignment="1">
      <alignment/>
    </xf>
    <xf numFmtId="9" fontId="48" fillId="33" borderId="12" xfId="56" applyNumberFormat="1" applyFont="1" applyFill="1" applyBorder="1" applyAlignment="1">
      <alignment horizontal="center" vertical="center" wrapText="1"/>
    </xf>
    <xf numFmtId="0" fontId="22" fillId="27" borderId="25" xfId="0" applyFont="1" applyFill="1" applyBorder="1" applyAlignment="1">
      <alignment horizontal="center" vertical="center" wrapText="1"/>
    </xf>
    <xf numFmtId="206" fontId="54" fillId="34" borderId="10" xfId="56" applyNumberFormat="1" applyFont="1" applyFill="1" applyBorder="1" applyAlignment="1">
      <alignment horizontal="center" vertical="center" wrapText="1"/>
    </xf>
    <xf numFmtId="10" fontId="54" fillId="34" borderId="10" xfId="56" applyNumberFormat="1" applyFont="1" applyFill="1" applyBorder="1" applyAlignment="1">
      <alignment horizontal="center" vertical="center" wrapText="1"/>
    </xf>
    <xf numFmtId="9" fontId="48" fillId="33" borderId="10" xfId="56" applyNumberFormat="1" applyFont="1" applyFill="1" applyBorder="1" applyAlignment="1">
      <alignment horizontal="center" vertical="center" wrapText="1"/>
    </xf>
    <xf numFmtId="10" fontId="48" fillId="26" borderId="18" xfId="56" applyNumberFormat="1" applyFont="1" applyFill="1" applyBorder="1" applyAlignment="1">
      <alignment horizontal="center" vertical="center" wrapText="1"/>
    </xf>
    <xf numFmtId="10" fontId="48" fillId="26" borderId="10" xfId="56" applyNumberFormat="1" applyFont="1" applyFill="1" applyBorder="1" applyAlignment="1">
      <alignment horizontal="center" vertical="center" wrapText="1"/>
    </xf>
    <xf numFmtId="9" fontId="48" fillId="26" borderId="18" xfId="56" applyNumberFormat="1" applyFont="1" applyFill="1" applyBorder="1" applyAlignment="1">
      <alignment horizontal="center" vertical="center" wrapText="1"/>
    </xf>
    <xf numFmtId="9" fontId="48" fillId="29" borderId="10" xfId="56" applyNumberFormat="1" applyFont="1" applyFill="1" applyBorder="1" applyAlignment="1">
      <alignment horizontal="center" vertical="center" wrapText="1"/>
    </xf>
    <xf numFmtId="10" fontId="48" fillId="29" borderId="10" xfId="56" applyNumberFormat="1" applyFont="1" applyFill="1" applyBorder="1" applyAlignment="1">
      <alignment horizontal="center" vertical="center" wrapText="1"/>
    </xf>
    <xf numFmtId="9" fontId="54" fillId="35" borderId="10" xfId="56" applyNumberFormat="1" applyFont="1" applyFill="1" applyBorder="1" applyAlignment="1">
      <alignment horizontal="center" vertical="center" wrapText="1"/>
    </xf>
    <xf numFmtId="9" fontId="48" fillId="26" borderId="10" xfId="56" applyNumberFormat="1" applyFont="1" applyFill="1" applyBorder="1" applyAlignment="1">
      <alignment horizontal="center" vertical="center" wrapText="1"/>
    </xf>
    <xf numFmtId="9" fontId="48" fillId="26" borderId="20" xfId="56" applyNumberFormat="1" applyFont="1" applyFill="1" applyBorder="1" applyAlignment="1">
      <alignment horizontal="center" vertical="center" wrapText="1"/>
    </xf>
    <xf numFmtId="10" fontId="48" fillId="27" borderId="0" xfId="56" applyNumberFormat="1" applyFont="1" applyFill="1" applyBorder="1" applyAlignment="1">
      <alignment horizontal="center" vertical="center" wrapText="1"/>
    </xf>
    <xf numFmtId="9" fontId="54" fillId="27" borderId="0" xfId="56" applyNumberFormat="1" applyFont="1" applyFill="1" applyBorder="1" applyAlignment="1">
      <alignment horizontal="center" vertical="center" wrapText="1"/>
    </xf>
    <xf numFmtId="9" fontId="48" fillId="26" borderId="25" xfId="56" applyNumberFormat="1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9" fontId="0" fillId="0" borderId="0" xfId="57" applyNumberFormat="1" applyFont="1" applyFill="1" applyBorder="1" applyAlignment="1">
      <alignment horizontal="center"/>
    </xf>
    <xf numFmtId="10" fontId="0" fillId="0" borderId="0" xfId="57" applyNumberFormat="1" applyFont="1" applyFill="1" applyBorder="1" applyAlignment="1">
      <alignment horizontal="center"/>
    </xf>
    <xf numFmtId="9" fontId="0" fillId="0" borderId="0" xfId="57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 wrapText="1"/>
    </xf>
    <xf numFmtId="0" fontId="56" fillId="36" borderId="17" xfId="0" applyFont="1" applyFill="1" applyBorder="1" applyAlignment="1">
      <alignment horizontal="center" vertical="center" wrapText="1"/>
    </xf>
    <xf numFmtId="0" fontId="55" fillId="36" borderId="26" xfId="0" applyFont="1" applyFill="1" applyBorder="1" applyAlignment="1">
      <alignment horizontal="center" vertical="center" wrapText="1"/>
    </xf>
    <xf numFmtId="9" fontId="48" fillId="37" borderId="10" xfId="56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55" fillId="36" borderId="10" xfId="0" applyFont="1" applyFill="1" applyBorder="1" applyAlignment="1">
      <alignment horizontal="center" vertical="center"/>
    </xf>
    <xf numFmtId="9" fontId="54" fillId="34" borderId="10" xfId="56" applyNumberFormat="1" applyFont="1" applyFill="1" applyBorder="1" applyAlignment="1">
      <alignment horizontal="center" vertical="center" wrapText="1"/>
    </xf>
    <xf numFmtId="0" fontId="56" fillId="30" borderId="27" xfId="0" applyFont="1" applyFill="1" applyBorder="1" applyAlignment="1">
      <alignment horizontal="center" vertical="center" wrapText="1"/>
    </xf>
    <xf numFmtId="9" fontId="50" fillId="27" borderId="0" xfId="0" applyNumberFormat="1" applyFont="1" applyFill="1" applyBorder="1" applyAlignment="1">
      <alignment horizontal="center" vertical="center"/>
    </xf>
    <xf numFmtId="9" fontId="50" fillId="27" borderId="0" xfId="0" applyNumberFormat="1" applyFont="1" applyFill="1" applyBorder="1" applyAlignment="1">
      <alignment horizontal="center"/>
    </xf>
    <xf numFmtId="0" fontId="0" fillId="27" borderId="0" xfId="0" applyFill="1" applyBorder="1" applyAlignment="1">
      <alignment/>
    </xf>
    <xf numFmtId="206" fontId="48" fillId="26" borderId="10" xfId="57" applyNumberFormat="1" applyFont="1" applyFill="1" applyBorder="1" applyAlignment="1">
      <alignment horizontal="center" vertical="center" wrapText="1"/>
    </xf>
    <xf numFmtId="9" fontId="48" fillId="26" borderId="10" xfId="57" applyNumberFormat="1" applyFont="1" applyFill="1" applyBorder="1" applyAlignment="1">
      <alignment horizontal="center" vertical="center" wrapText="1"/>
    </xf>
    <xf numFmtId="10" fontId="48" fillId="26" borderId="10" xfId="57" applyNumberFormat="1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10" fontId="0" fillId="0" borderId="10" xfId="57" applyNumberFormat="1" applyFont="1" applyFill="1" applyBorder="1" applyAlignment="1">
      <alignment horizontal="center"/>
    </xf>
    <xf numFmtId="10" fontId="50" fillId="30" borderId="28" xfId="0" applyNumberFormat="1" applyFont="1" applyFill="1" applyBorder="1" applyAlignment="1">
      <alignment horizontal="center" vertical="center"/>
    </xf>
    <xf numFmtId="10" fontId="48" fillId="33" borderId="10" xfId="56" applyNumberFormat="1" applyFont="1" applyFill="1" applyBorder="1" applyAlignment="1">
      <alignment horizontal="center" vertical="center" wrapText="1"/>
    </xf>
    <xf numFmtId="9" fontId="57" fillId="27" borderId="0" xfId="0" applyNumberFormat="1" applyFont="1" applyFill="1" applyBorder="1" applyAlignment="1">
      <alignment horizontal="center" vertical="center"/>
    </xf>
    <xf numFmtId="9" fontId="57" fillId="27" borderId="0" xfId="0" applyNumberFormat="1" applyFont="1" applyFill="1" applyBorder="1" applyAlignment="1">
      <alignment horizontal="center"/>
    </xf>
    <xf numFmtId="10" fontId="50" fillId="30" borderId="28" xfId="0" applyNumberFormat="1" applyFont="1" applyFill="1" applyBorder="1" applyAlignment="1">
      <alignment horizontal="center"/>
    </xf>
    <xf numFmtId="10" fontId="48" fillId="26" borderId="20" xfId="56" applyNumberFormat="1" applyFont="1" applyFill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/>
    </xf>
    <xf numFmtId="10" fontId="50" fillId="36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9" fontId="58" fillId="30" borderId="29" xfId="57" applyNumberFormat="1" applyFont="1" applyFill="1" applyBorder="1" applyAlignment="1">
      <alignment horizontal="center"/>
    </xf>
    <xf numFmtId="10" fontId="50" fillId="30" borderId="30" xfId="0" applyNumberFormat="1" applyFont="1" applyFill="1" applyBorder="1" applyAlignment="1">
      <alignment horizontal="center" vertical="center"/>
    </xf>
    <xf numFmtId="10" fontId="48" fillId="27" borderId="31" xfId="56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59" fillId="31" borderId="32" xfId="54" applyFont="1" applyFill="1" applyBorder="1" applyAlignment="1">
      <alignment horizontal="center" vertical="center" textRotation="90"/>
      <protection/>
    </xf>
    <xf numFmtId="0" fontId="59" fillId="31" borderId="33" xfId="54" applyFont="1" applyFill="1" applyBorder="1" applyAlignment="1">
      <alignment horizontal="center" vertical="center" textRotation="90"/>
      <protection/>
    </xf>
    <xf numFmtId="0" fontId="59" fillId="31" borderId="16" xfId="54" applyFont="1" applyFill="1" applyBorder="1" applyAlignment="1">
      <alignment horizontal="center" vertical="center" textRotation="90" wrapText="1"/>
      <protection/>
    </xf>
    <xf numFmtId="0" fontId="59" fillId="31" borderId="32" xfId="54" applyFont="1" applyFill="1" applyBorder="1" applyAlignment="1">
      <alignment horizontal="center" vertical="center" textRotation="90" wrapText="1"/>
      <protection/>
    </xf>
    <xf numFmtId="0" fontId="59" fillId="31" borderId="33" xfId="54" applyFont="1" applyFill="1" applyBorder="1" applyAlignment="1">
      <alignment horizontal="center" vertical="center" textRotation="90" wrapText="1"/>
      <protection/>
    </xf>
    <xf numFmtId="0" fontId="59" fillId="31" borderId="16" xfId="54" applyFont="1" applyFill="1" applyBorder="1" applyAlignment="1">
      <alignment horizontal="center" vertical="center" textRotation="90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26" fillId="38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8" fillId="0" borderId="34" xfId="0" applyFont="1" applyBorder="1" applyAlignment="1">
      <alignment horizontal="center"/>
    </xf>
    <xf numFmtId="0" fontId="53" fillId="0" borderId="25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8" fillId="30" borderId="19" xfId="0" applyFont="1" applyFill="1" applyBorder="1" applyAlignment="1">
      <alignment horizontal="center" vertical="center"/>
    </xf>
    <xf numFmtId="0" fontId="60" fillId="30" borderId="20" xfId="0" applyFont="1" applyFill="1" applyBorder="1" applyAlignment="1">
      <alignment horizontal="center" vertical="center"/>
    </xf>
    <xf numFmtId="9" fontId="48" fillId="33" borderId="35" xfId="56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matriz de manual de indicadores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TABLA No.5 Resultados por Tipo de Indicador </a:t>
            </a:r>
          </a:p>
        </c:rich>
      </c:tx>
      <c:layout>
        <c:manualLayout>
          <c:xMode val="factor"/>
          <c:yMode val="factor"/>
          <c:x val="0.01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9975"/>
          <c:w val="0.96725"/>
          <c:h val="0.90325"/>
        </c:manualLayout>
      </c:layout>
      <c:barChart>
        <c:barDir val="col"/>
        <c:grouping val="stacked"/>
        <c:varyColors val="0"/>
        <c:ser>
          <c:idx val="0"/>
          <c:order val="0"/>
          <c:tx>
            <c:v>Indicador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'RESULTADO DE INDICADORES'!$D$4:$F$4</c:f>
              <c:strCache/>
            </c:strRef>
          </c:cat>
          <c:val>
            <c:numRef>
              <c:f>'RESULTADO DE INDICADORES'!$D$16:$F$16</c:f>
              <c:numCache/>
            </c:numRef>
          </c:val>
        </c:ser>
        <c:overlap val="100"/>
        <c:axId val="17199911"/>
        <c:axId val="20581472"/>
      </c:barChart>
      <c:catAx>
        <c:axId val="17199911"/>
        <c:scaling>
          <c:orientation val="minMax"/>
        </c:scaling>
        <c:axPos val="b"/>
        <c:delete val="1"/>
        <c:majorTickMark val="out"/>
        <c:minorTickMark val="none"/>
        <c:tickLblPos val="nextTo"/>
        <c:crossAx val="20581472"/>
        <c:crossesAt val="0.8400000000000001"/>
        <c:auto val="1"/>
        <c:lblOffset val="100"/>
        <c:tickLblSkip val="1"/>
        <c:noMultiLvlLbl val="0"/>
      </c:catAx>
      <c:valAx>
        <c:axId val="2058147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17199911"/>
        <c:crossesAt val="1"/>
        <c:crossBetween val="between"/>
        <c:dispUnits/>
      </c:valAx>
      <c:dTable>
        <c:showHorzBorder val="0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gradFill rotWithShape="1">
          <a:gsLst>
            <a:gs pos="0">
              <a:srgbClr val="110000"/>
            </a:gs>
            <a:gs pos="74001">
              <a:srgbClr val="B0C6E1"/>
            </a:gs>
            <a:gs pos="83000">
              <a:srgbClr val="B0C6E1"/>
            </a:gs>
            <a:gs pos="100000">
              <a:srgbClr val="CAD9EB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Cumplimiento anual objetivos estratégicos </a:t>
            </a:r>
          </a:p>
        </c:rich>
      </c:tx>
      <c:layout>
        <c:manualLayout>
          <c:xMode val="factor"/>
          <c:yMode val="factor"/>
          <c:x val="-0.008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705"/>
          <c:w val="0.983"/>
          <c:h val="0.88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'RESULTADO DE INDICADORES'!$J$40:$J$54</c:f>
              <c:numCache/>
            </c:numRef>
          </c:val>
        </c:ser>
        <c:overlap val="100"/>
        <c:axId val="51015521"/>
        <c:axId val="56486506"/>
      </c:barChart>
      <c:catAx>
        <c:axId val="51015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OBJETIVOS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486506"/>
        <c:crosses val="autoZero"/>
        <c:auto val="1"/>
        <c:lblOffset val="100"/>
        <c:tickLblSkip val="1"/>
        <c:noMultiLvlLbl val="0"/>
      </c:catAx>
      <c:valAx>
        <c:axId val="56486506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015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1276350</xdr:colOff>
      <xdr:row>70</xdr:row>
      <xdr:rowOff>142875</xdr:rowOff>
    </xdr:from>
    <xdr:to>
      <xdr:col>12</xdr:col>
      <xdr:colOff>628650</xdr:colOff>
      <xdr:row>72</xdr:row>
      <xdr:rowOff>0</xdr:rowOff>
    </xdr:to>
    <xdr:pic>
      <xdr:nvPicPr>
        <xdr:cNvPr id="1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06525" y="34356675"/>
          <a:ext cx="666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1276350</xdr:colOff>
      <xdr:row>70</xdr:row>
      <xdr:rowOff>142875</xdr:rowOff>
    </xdr:from>
    <xdr:to>
      <xdr:col>12</xdr:col>
      <xdr:colOff>628650</xdr:colOff>
      <xdr:row>72</xdr:row>
      <xdr:rowOff>0</xdr:rowOff>
    </xdr:to>
    <xdr:pic>
      <xdr:nvPicPr>
        <xdr:cNvPr id="2" name="Picture 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06525" y="34356675"/>
          <a:ext cx="666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1276350</xdr:colOff>
      <xdr:row>70</xdr:row>
      <xdr:rowOff>142875</xdr:rowOff>
    </xdr:from>
    <xdr:to>
      <xdr:col>12</xdr:col>
      <xdr:colOff>628650</xdr:colOff>
      <xdr:row>72</xdr:row>
      <xdr:rowOff>0</xdr:rowOff>
    </xdr:to>
    <xdr:pic>
      <xdr:nvPicPr>
        <xdr:cNvPr id="3" name="Picture 1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06525" y="34356675"/>
          <a:ext cx="666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1276350</xdr:colOff>
      <xdr:row>70</xdr:row>
      <xdr:rowOff>142875</xdr:rowOff>
    </xdr:from>
    <xdr:to>
      <xdr:col>12</xdr:col>
      <xdr:colOff>628650</xdr:colOff>
      <xdr:row>72</xdr:row>
      <xdr:rowOff>0</xdr:rowOff>
    </xdr:to>
    <xdr:pic>
      <xdr:nvPicPr>
        <xdr:cNvPr id="4" name="Picture 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06525" y="34356675"/>
          <a:ext cx="666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1276350</xdr:colOff>
      <xdr:row>70</xdr:row>
      <xdr:rowOff>142875</xdr:rowOff>
    </xdr:from>
    <xdr:to>
      <xdr:col>12</xdr:col>
      <xdr:colOff>628650</xdr:colOff>
      <xdr:row>72</xdr:row>
      <xdr:rowOff>0</xdr:rowOff>
    </xdr:to>
    <xdr:pic>
      <xdr:nvPicPr>
        <xdr:cNvPr id="5" name="Picture 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06525" y="34356675"/>
          <a:ext cx="666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1276350</xdr:colOff>
      <xdr:row>70</xdr:row>
      <xdr:rowOff>142875</xdr:rowOff>
    </xdr:from>
    <xdr:to>
      <xdr:col>12</xdr:col>
      <xdr:colOff>628650</xdr:colOff>
      <xdr:row>72</xdr:row>
      <xdr:rowOff>0</xdr:rowOff>
    </xdr:to>
    <xdr:pic>
      <xdr:nvPicPr>
        <xdr:cNvPr id="6" name="Picture 2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06525" y="34356675"/>
          <a:ext cx="666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1276350</xdr:colOff>
      <xdr:row>70</xdr:row>
      <xdr:rowOff>142875</xdr:rowOff>
    </xdr:from>
    <xdr:to>
      <xdr:col>12</xdr:col>
      <xdr:colOff>628650</xdr:colOff>
      <xdr:row>72</xdr:row>
      <xdr:rowOff>0</xdr:rowOff>
    </xdr:to>
    <xdr:pic>
      <xdr:nvPicPr>
        <xdr:cNvPr id="7" name="Picture 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06525" y="34356675"/>
          <a:ext cx="666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1276350</xdr:colOff>
      <xdr:row>70</xdr:row>
      <xdr:rowOff>142875</xdr:rowOff>
    </xdr:from>
    <xdr:to>
      <xdr:col>12</xdr:col>
      <xdr:colOff>628650</xdr:colOff>
      <xdr:row>72</xdr:row>
      <xdr:rowOff>0</xdr:rowOff>
    </xdr:to>
    <xdr:pic>
      <xdr:nvPicPr>
        <xdr:cNvPr id="8" name="Picture 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06525" y="34356675"/>
          <a:ext cx="666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12</xdr:col>
      <xdr:colOff>0</xdr:colOff>
      <xdr:row>1</xdr:row>
      <xdr:rowOff>171450</xdr:rowOff>
    </xdr:to>
    <xdr:pic>
      <xdr:nvPicPr>
        <xdr:cNvPr id="9" name="Imagen 2" descr="logos para wordMesa de trabajo 1@4x-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0"/>
          <a:ext cx="13887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161925</xdr:rowOff>
    </xdr:from>
    <xdr:to>
      <xdr:col>12</xdr:col>
      <xdr:colOff>0</xdr:colOff>
      <xdr:row>1</xdr:row>
      <xdr:rowOff>619125</xdr:rowOff>
    </xdr:to>
    <xdr:pic>
      <xdr:nvPicPr>
        <xdr:cNvPr id="1" name="Imagen 2" descr="logos para wordMesa de trabajo 1@4x-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61925"/>
          <a:ext cx="9686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18</xdr:row>
      <xdr:rowOff>19050</xdr:rowOff>
    </xdr:from>
    <xdr:to>
      <xdr:col>6</xdr:col>
      <xdr:colOff>133350</xdr:colOff>
      <xdr:row>36</xdr:row>
      <xdr:rowOff>85725</xdr:rowOff>
    </xdr:to>
    <xdr:graphicFrame>
      <xdr:nvGraphicFramePr>
        <xdr:cNvPr id="1" name="Gráfico 1"/>
        <xdr:cNvGraphicFramePr/>
      </xdr:nvGraphicFramePr>
      <xdr:xfrm>
        <a:off x="1828800" y="4533900"/>
        <a:ext cx="69723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885825</xdr:colOff>
      <xdr:row>56</xdr:row>
      <xdr:rowOff>47625</xdr:rowOff>
    </xdr:from>
    <xdr:to>
      <xdr:col>8</xdr:col>
      <xdr:colOff>238125</xdr:colOff>
      <xdr:row>84</xdr:row>
      <xdr:rowOff>180975</xdr:rowOff>
    </xdr:to>
    <xdr:graphicFrame>
      <xdr:nvGraphicFramePr>
        <xdr:cNvPr id="2" name="Gráfico 1"/>
        <xdr:cNvGraphicFramePr/>
      </xdr:nvGraphicFramePr>
      <xdr:xfrm>
        <a:off x="2409825" y="12658725"/>
        <a:ext cx="8020050" cy="546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6" tint="-0.24997000396251678"/>
  </sheetPr>
  <dimension ref="A2:O88"/>
  <sheetViews>
    <sheetView showGridLines="0" zoomScale="73" zoomScaleNormal="73" zoomScaleSheetLayoutView="90" zoomScalePageLayoutView="0" workbookViewId="0" topLeftCell="A25">
      <selection activeCell="K13" sqref="K13"/>
    </sheetView>
  </sheetViews>
  <sheetFormatPr defaultColWidth="11.421875" defaultRowHeight="15"/>
  <cols>
    <col min="1" max="1" width="2.57421875" style="1" customWidth="1"/>
    <col min="2" max="2" width="3.140625" style="1" customWidth="1"/>
    <col min="3" max="3" width="22.421875" style="3" customWidth="1"/>
    <col min="4" max="4" width="18.7109375" style="3" customWidth="1"/>
    <col min="5" max="5" width="25.57421875" style="1" customWidth="1"/>
    <col min="6" max="6" width="32.28125" style="4" customWidth="1"/>
    <col min="7" max="7" width="18.8515625" style="65" customWidth="1"/>
    <col min="8" max="8" width="14.421875" style="1" customWidth="1"/>
    <col min="9" max="9" width="18.8515625" style="1" customWidth="1"/>
    <col min="10" max="10" width="15.8515625" style="1" customWidth="1"/>
    <col min="11" max="12" width="19.7109375" style="1" customWidth="1"/>
    <col min="13" max="16384" width="11.421875" style="1" customWidth="1"/>
  </cols>
  <sheetData>
    <row r="1" ht="71.25" customHeight="1"/>
    <row r="2" spans="3:12" ht="59.25" customHeight="1">
      <c r="C2" s="153" t="s">
        <v>69</v>
      </c>
      <c r="D2" s="153"/>
      <c r="E2" s="153"/>
      <c r="F2" s="153"/>
      <c r="G2" s="153"/>
      <c r="H2" s="153"/>
      <c r="I2" s="153"/>
      <c r="J2" s="153"/>
      <c r="K2" s="153"/>
      <c r="L2" s="153"/>
    </row>
    <row r="3" spans="3:12" ht="22.5" customHeight="1">
      <c r="C3" s="154" t="s">
        <v>163</v>
      </c>
      <c r="D3" s="154"/>
      <c r="E3" s="154"/>
      <c r="F3" s="154"/>
      <c r="G3" s="154"/>
      <c r="H3" s="154"/>
      <c r="I3" s="154"/>
      <c r="J3" s="154"/>
      <c r="K3" s="154"/>
      <c r="L3" s="154"/>
    </row>
    <row r="4" spans="3:12" ht="22.5" customHeight="1" thickBot="1">
      <c r="C4" s="30"/>
      <c r="D4" s="30"/>
      <c r="E4" s="30"/>
      <c r="F4" s="30"/>
      <c r="G4" s="66"/>
      <c r="H4" s="30"/>
      <c r="I4" s="30"/>
      <c r="J4" s="30"/>
      <c r="K4" s="30"/>
      <c r="L4" s="30"/>
    </row>
    <row r="5" spans="3:12" ht="42.75" customHeight="1">
      <c r="C5" s="38" t="s">
        <v>0</v>
      </c>
      <c r="D5" s="39" t="s">
        <v>87</v>
      </c>
      <c r="E5" s="39" t="s">
        <v>8</v>
      </c>
      <c r="F5" s="40" t="s">
        <v>9</v>
      </c>
      <c r="G5" s="67" t="s">
        <v>19</v>
      </c>
      <c r="H5" s="39" t="s">
        <v>2</v>
      </c>
      <c r="I5" s="39" t="s">
        <v>17</v>
      </c>
      <c r="J5" s="39" t="s">
        <v>132</v>
      </c>
      <c r="K5" s="39" t="s">
        <v>158</v>
      </c>
      <c r="L5" s="39" t="s">
        <v>164</v>
      </c>
    </row>
    <row r="6" spans="3:14" ht="33" customHeight="1">
      <c r="C6" s="147" t="s">
        <v>131</v>
      </c>
      <c r="D6" s="19">
        <v>1</v>
      </c>
      <c r="E6" s="20" t="s">
        <v>22</v>
      </c>
      <c r="F6" s="26" t="s">
        <v>23</v>
      </c>
      <c r="G6" s="68" t="s">
        <v>125</v>
      </c>
      <c r="H6" s="20" t="s">
        <v>21</v>
      </c>
      <c r="I6" s="20" t="s">
        <v>18</v>
      </c>
      <c r="J6" s="104">
        <v>0.97</v>
      </c>
      <c r="K6" s="120">
        <v>1</v>
      </c>
      <c r="L6" s="120">
        <v>1</v>
      </c>
      <c r="N6" s="2"/>
    </row>
    <row r="7" spans="3:14" ht="31.5" customHeight="1">
      <c r="C7" s="147"/>
      <c r="D7" s="19">
        <v>1</v>
      </c>
      <c r="E7" s="20" t="s">
        <v>22</v>
      </c>
      <c r="F7" s="26" t="s">
        <v>10</v>
      </c>
      <c r="G7" s="68" t="s">
        <v>126</v>
      </c>
      <c r="H7" s="20" t="s">
        <v>24</v>
      </c>
      <c r="I7" s="20" t="s">
        <v>18</v>
      </c>
      <c r="J7" s="104">
        <v>0.97</v>
      </c>
      <c r="K7" s="120">
        <v>1</v>
      </c>
      <c r="L7" s="120">
        <v>1</v>
      </c>
      <c r="N7" s="2"/>
    </row>
    <row r="8" spans="3:14" ht="35.25" customHeight="1">
      <c r="C8" s="147"/>
      <c r="D8" s="19">
        <v>1</v>
      </c>
      <c r="E8" s="20" t="s">
        <v>22</v>
      </c>
      <c r="F8" s="27" t="s">
        <v>105</v>
      </c>
      <c r="G8" s="68">
        <v>1</v>
      </c>
      <c r="H8" s="20" t="s">
        <v>21</v>
      </c>
      <c r="I8" s="20" t="s">
        <v>98</v>
      </c>
      <c r="J8" s="95" t="s">
        <v>123</v>
      </c>
      <c r="K8" s="120">
        <v>1</v>
      </c>
      <c r="L8" s="123" t="s">
        <v>123</v>
      </c>
      <c r="N8" s="2"/>
    </row>
    <row r="9" spans="3:14" ht="43.5" customHeight="1">
      <c r="C9" s="147"/>
      <c r="D9" s="21">
        <v>1</v>
      </c>
      <c r="E9" s="22" t="s">
        <v>67</v>
      </c>
      <c r="F9" s="11" t="s">
        <v>97</v>
      </c>
      <c r="G9" s="68" t="s">
        <v>127</v>
      </c>
      <c r="H9" s="20" t="s">
        <v>24</v>
      </c>
      <c r="I9" s="22" t="s">
        <v>98</v>
      </c>
      <c r="J9" s="97">
        <v>1</v>
      </c>
      <c r="K9" s="96" t="s">
        <v>123</v>
      </c>
      <c r="L9" s="123" t="s">
        <v>123</v>
      </c>
      <c r="N9" s="62"/>
    </row>
    <row r="10" spans="3:14" ht="33" customHeight="1">
      <c r="C10" s="147"/>
      <c r="D10" s="19">
        <v>2</v>
      </c>
      <c r="E10" s="20" t="s">
        <v>116</v>
      </c>
      <c r="F10" s="26" t="s">
        <v>117</v>
      </c>
      <c r="G10" s="68" t="s">
        <v>128</v>
      </c>
      <c r="H10" s="20" t="s">
        <v>24</v>
      </c>
      <c r="I10" s="20" t="s">
        <v>104</v>
      </c>
      <c r="J10" s="95" t="s">
        <v>123</v>
      </c>
      <c r="K10" s="95" t="s">
        <v>123</v>
      </c>
      <c r="L10" s="103">
        <v>0.82</v>
      </c>
      <c r="N10" s="62"/>
    </row>
    <row r="11" spans="3:14" ht="34.5" customHeight="1">
      <c r="C11" s="147"/>
      <c r="D11" s="19">
        <v>2</v>
      </c>
      <c r="E11" s="20" t="s">
        <v>116</v>
      </c>
      <c r="F11" s="11" t="s">
        <v>118</v>
      </c>
      <c r="G11" s="68" t="s">
        <v>128</v>
      </c>
      <c r="H11" s="20" t="s">
        <v>24</v>
      </c>
      <c r="I11" s="20" t="s">
        <v>98</v>
      </c>
      <c r="J11" s="95" t="s">
        <v>123</v>
      </c>
      <c r="K11" s="103">
        <v>0.84</v>
      </c>
      <c r="L11" s="103">
        <v>0.85</v>
      </c>
      <c r="N11" s="62"/>
    </row>
    <row r="12" spans="3:14" ht="34.5" customHeight="1">
      <c r="C12" s="147"/>
      <c r="D12" s="21">
        <v>3</v>
      </c>
      <c r="E12" s="22" t="s">
        <v>116</v>
      </c>
      <c r="F12" s="11" t="s">
        <v>119</v>
      </c>
      <c r="G12" s="68">
        <v>1</v>
      </c>
      <c r="H12" s="20" t="s">
        <v>24</v>
      </c>
      <c r="I12" s="22" t="s">
        <v>104</v>
      </c>
      <c r="J12" s="96" t="s">
        <v>123</v>
      </c>
      <c r="K12" s="104">
        <v>0.93</v>
      </c>
      <c r="L12" s="103">
        <v>0.77</v>
      </c>
      <c r="N12" s="62"/>
    </row>
    <row r="13" spans="3:12" ht="34.5" customHeight="1">
      <c r="C13" s="147"/>
      <c r="D13" s="21">
        <v>3</v>
      </c>
      <c r="E13" s="22" t="s">
        <v>133</v>
      </c>
      <c r="F13" s="11" t="s">
        <v>135</v>
      </c>
      <c r="G13" s="68">
        <v>1</v>
      </c>
      <c r="H13" s="20" t="s">
        <v>21</v>
      </c>
      <c r="I13" s="22" t="s">
        <v>18</v>
      </c>
      <c r="J13" s="102">
        <v>0.619</v>
      </c>
      <c r="K13" s="103">
        <v>0.88</v>
      </c>
      <c r="L13" s="103">
        <v>0.77</v>
      </c>
    </row>
    <row r="14" spans="3:12" ht="45" customHeight="1">
      <c r="C14" s="147"/>
      <c r="D14" s="21">
        <v>3</v>
      </c>
      <c r="E14" s="22" t="s">
        <v>67</v>
      </c>
      <c r="F14" s="11" t="s">
        <v>106</v>
      </c>
      <c r="G14" s="68" t="s">
        <v>152</v>
      </c>
      <c r="H14" s="20" t="s">
        <v>24</v>
      </c>
      <c r="I14" s="22" t="s">
        <v>104</v>
      </c>
      <c r="J14" s="97">
        <v>1</v>
      </c>
      <c r="K14" s="96" t="s">
        <v>123</v>
      </c>
      <c r="L14" s="96" t="s">
        <v>123</v>
      </c>
    </row>
    <row r="15" spans="3:15" ht="58.5" customHeight="1">
      <c r="C15" s="147"/>
      <c r="D15" s="21">
        <v>3</v>
      </c>
      <c r="E15" s="22" t="s">
        <v>67</v>
      </c>
      <c r="F15" s="11" t="s">
        <v>107</v>
      </c>
      <c r="G15" s="68" t="s">
        <v>129</v>
      </c>
      <c r="H15" s="20" t="s">
        <v>20</v>
      </c>
      <c r="I15" s="22" t="s">
        <v>104</v>
      </c>
      <c r="J15" s="96" t="s">
        <v>123</v>
      </c>
      <c r="K15" s="123" t="s">
        <v>123</v>
      </c>
      <c r="L15" s="123" t="s">
        <v>123</v>
      </c>
      <c r="O15" s="78"/>
    </row>
    <row r="16" spans="3:12" ht="45.75" customHeight="1">
      <c r="C16" s="147"/>
      <c r="D16" s="21">
        <v>3</v>
      </c>
      <c r="E16" s="22" t="s">
        <v>67</v>
      </c>
      <c r="F16" s="11" t="s">
        <v>57</v>
      </c>
      <c r="G16" s="68" t="s">
        <v>153</v>
      </c>
      <c r="H16" s="20" t="s">
        <v>21</v>
      </c>
      <c r="I16" s="22" t="s">
        <v>18</v>
      </c>
      <c r="J16" s="97">
        <v>1</v>
      </c>
      <c r="K16" s="97">
        <v>1</v>
      </c>
      <c r="L16" s="97">
        <v>1</v>
      </c>
    </row>
    <row r="17" spans="3:15" ht="39" customHeight="1">
      <c r="C17" s="147"/>
      <c r="D17" s="21">
        <v>3</v>
      </c>
      <c r="E17" s="22" t="s">
        <v>66</v>
      </c>
      <c r="F17" s="11" t="s">
        <v>108</v>
      </c>
      <c r="G17" s="68">
        <v>1</v>
      </c>
      <c r="H17" s="20" t="s">
        <v>24</v>
      </c>
      <c r="I17" s="22" t="s">
        <v>104</v>
      </c>
      <c r="J17" s="95" t="s">
        <v>123</v>
      </c>
      <c r="K17" s="95" t="s">
        <v>123</v>
      </c>
      <c r="L17" s="104">
        <v>0.96</v>
      </c>
      <c r="O17" s="78"/>
    </row>
    <row r="18" spans="3:15" ht="42" customHeight="1">
      <c r="C18" s="147"/>
      <c r="D18" s="21">
        <v>4</v>
      </c>
      <c r="E18" s="22" t="s">
        <v>14</v>
      </c>
      <c r="F18" s="26" t="s">
        <v>58</v>
      </c>
      <c r="G18" s="68" t="s">
        <v>130</v>
      </c>
      <c r="H18" s="22" t="s">
        <v>20</v>
      </c>
      <c r="I18" s="22" t="s">
        <v>18</v>
      </c>
      <c r="J18" s="97">
        <v>1</v>
      </c>
      <c r="K18" s="97">
        <v>1</v>
      </c>
      <c r="L18" s="97">
        <v>1</v>
      </c>
      <c r="O18" s="106"/>
    </row>
    <row r="19" spans="3:15" ht="51.75" customHeight="1">
      <c r="C19" s="147"/>
      <c r="D19" s="21">
        <v>4</v>
      </c>
      <c r="E19" s="22" t="s">
        <v>66</v>
      </c>
      <c r="F19" s="11" t="s">
        <v>112</v>
      </c>
      <c r="G19" s="68" t="s">
        <v>154</v>
      </c>
      <c r="H19" s="20" t="s">
        <v>20</v>
      </c>
      <c r="I19" s="22" t="s">
        <v>104</v>
      </c>
      <c r="J19" s="95" t="s">
        <v>123</v>
      </c>
      <c r="K19" s="97">
        <v>1</v>
      </c>
      <c r="L19" s="95" t="s">
        <v>123</v>
      </c>
      <c r="O19" s="106"/>
    </row>
    <row r="20" spans="3:15" ht="51.75" customHeight="1">
      <c r="C20" s="147"/>
      <c r="D20" s="21">
        <v>4</v>
      </c>
      <c r="E20" s="22" t="s">
        <v>66</v>
      </c>
      <c r="F20" s="11" t="s">
        <v>136</v>
      </c>
      <c r="G20" s="69" t="s">
        <v>113</v>
      </c>
      <c r="H20" s="22" t="s">
        <v>24</v>
      </c>
      <c r="I20" s="22" t="s">
        <v>104</v>
      </c>
      <c r="J20" s="95" t="s">
        <v>123</v>
      </c>
      <c r="K20" s="103">
        <v>0.84</v>
      </c>
      <c r="L20" s="95" t="s">
        <v>123</v>
      </c>
      <c r="O20" s="106"/>
    </row>
    <row r="21" spans="3:15" ht="51.75" customHeight="1" thickBot="1">
      <c r="C21" s="148"/>
      <c r="D21" s="21">
        <v>4</v>
      </c>
      <c r="E21" s="22" t="s">
        <v>66</v>
      </c>
      <c r="F21" s="11" t="s">
        <v>114</v>
      </c>
      <c r="G21" s="68">
        <v>1</v>
      </c>
      <c r="H21" s="20" t="s">
        <v>20</v>
      </c>
      <c r="I21" s="22" t="s">
        <v>98</v>
      </c>
      <c r="J21" s="95" t="s">
        <v>123</v>
      </c>
      <c r="K21" s="97">
        <v>1</v>
      </c>
      <c r="L21" s="95" t="s">
        <v>123</v>
      </c>
      <c r="O21" s="110"/>
    </row>
    <row r="22" spans="3:12" ht="48" customHeight="1">
      <c r="C22" s="149" t="s">
        <v>1</v>
      </c>
      <c r="D22" s="41">
        <v>5</v>
      </c>
      <c r="E22" s="42" t="s">
        <v>62</v>
      </c>
      <c r="F22" s="43" t="s">
        <v>55</v>
      </c>
      <c r="G22" s="70">
        <v>1</v>
      </c>
      <c r="H22" s="42" t="s">
        <v>20</v>
      </c>
      <c r="I22" s="42" t="s">
        <v>18</v>
      </c>
      <c r="J22" s="98">
        <v>0.9793</v>
      </c>
      <c r="K22" s="100">
        <v>0.9867</v>
      </c>
      <c r="L22" s="98">
        <v>0.986</v>
      </c>
    </row>
    <row r="23" spans="3:14" ht="48" customHeight="1">
      <c r="C23" s="150"/>
      <c r="D23" s="19">
        <v>5</v>
      </c>
      <c r="E23" s="20" t="s">
        <v>62</v>
      </c>
      <c r="F23" s="26" t="s">
        <v>53</v>
      </c>
      <c r="G23" s="68">
        <v>1</v>
      </c>
      <c r="H23" s="20" t="s">
        <v>20</v>
      </c>
      <c r="I23" s="20" t="s">
        <v>104</v>
      </c>
      <c r="J23" s="95" t="s">
        <v>123</v>
      </c>
      <c r="K23" s="123" t="s">
        <v>123</v>
      </c>
      <c r="L23" s="123" t="s">
        <v>123</v>
      </c>
      <c r="N23" s="6"/>
    </row>
    <row r="24" spans="3:12" ht="48" customHeight="1">
      <c r="C24" s="150"/>
      <c r="D24" s="19">
        <v>5</v>
      </c>
      <c r="E24" s="20" t="s">
        <v>66</v>
      </c>
      <c r="F24" s="26" t="s">
        <v>109</v>
      </c>
      <c r="G24" s="68">
        <v>1</v>
      </c>
      <c r="H24" s="20" t="s">
        <v>20</v>
      </c>
      <c r="I24" s="20" t="s">
        <v>104</v>
      </c>
      <c r="J24" s="128" t="s">
        <v>166</v>
      </c>
      <c r="K24" s="129" t="s">
        <v>166</v>
      </c>
      <c r="L24" s="130">
        <v>0.9658</v>
      </c>
    </row>
    <row r="25" spans="3:15" ht="44.25" customHeight="1" thickBot="1">
      <c r="C25" s="151"/>
      <c r="D25" s="45">
        <v>5</v>
      </c>
      <c r="E25" s="33" t="s">
        <v>62</v>
      </c>
      <c r="F25" s="32" t="s">
        <v>56</v>
      </c>
      <c r="G25" s="71">
        <v>1</v>
      </c>
      <c r="H25" s="33" t="s">
        <v>24</v>
      </c>
      <c r="I25" s="33" t="s">
        <v>18</v>
      </c>
      <c r="J25" s="93">
        <v>1</v>
      </c>
      <c r="K25" s="93">
        <v>1</v>
      </c>
      <c r="L25" s="93">
        <v>1</v>
      </c>
      <c r="O25" s="78"/>
    </row>
    <row r="26" spans="3:12" ht="46.5" customHeight="1">
      <c r="C26" s="152" t="s">
        <v>6</v>
      </c>
      <c r="D26" s="46">
        <v>6</v>
      </c>
      <c r="E26" s="47" t="s">
        <v>15</v>
      </c>
      <c r="F26" s="43" t="s">
        <v>102</v>
      </c>
      <c r="G26" s="70">
        <v>1</v>
      </c>
      <c r="H26" s="42" t="s">
        <v>20</v>
      </c>
      <c r="I26" s="42" t="s">
        <v>18</v>
      </c>
      <c r="J26" s="98">
        <v>0.9905</v>
      </c>
      <c r="K26" s="100">
        <v>0.9905</v>
      </c>
      <c r="L26" s="98">
        <v>0.9942</v>
      </c>
    </row>
    <row r="27" spans="3:12" ht="51" customHeight="1">
      <c r="C27" s="147"/>
      <c r="D27" s="21">
        <v>6</v>
      </c>
      <c r="E27" s="22" t="s">
        <v>15</v>
      </c>
      <c r="F27" s="26" t="s">
        <v>103</v>
      </c>
      <c r="G27" s="68">
        <v>1</v>
      </c>
      <c r="H27" s="20" t="s">
        <v>20</v>
      </c>
      <c r="I27" s="20" t="s">
        <v>18</v>
      </c>
      <c r="J27" s="99">
        <v>0.9847</v>
      </c>
      <c r="K27" s="104">
        <v>0.9887</v>
      </c>
      <c r="L27" s="99">
        <v>0.9949</v>
      </c>
    </row>
    <row r="28" spans="3:15" ht="39.75" customHeight="1">
      <c r="C28" s="147"/>
      <c r="D28" s="21">
        <v>6</v>
      </c>
      <c r="E28" s="22" t="s">
        <v>15</v>
      </c>
      <c r="F28" s="26" t="s">
        <v>70</v>
      </c>
      <c r="G28" s="68" t="s">
        <v>155</v>
      </c>
      <c r="H28" s="20" t="s">
        <v>24</v>
      </c>
      <c r="I28" s="20" t="s">
        <v>104</v>
      </c>
      <c r="J28" s="95" t="s">
        <v>123</v>
      </c>
      <c r="K28" s="95" t="s">
        <v>123</v>
      </c>
      <c r="L28" s="95" t="s">
        <v>123</v>
      </c>
      <c r="O28" s="78"/>
    </row>
    <row r="29" spans="3:13" ht="38.25" customHeight="1">
      <c r="C29" s="147"/>
      <c r="D29" s="21">
        <v>7</v>
      </c>
      <c r="E29" s="22" t="s">
        <v>68</v>
      </c>
      <c r="F29" s="11" t="s">
        <v>122</v>
      </c>
      <c r="G29" s="68">
        <v>0.8</v>
      </c>
      <c r="H29" s="20" t="s">
        <v>21</v>
      </c>
      <c r="I29" s="22" t="s">
        <v>18</v>
      </c>
      <c r="J29" s="95" t="s">
        <v>123</v>
      </c>
      <c r="K29" s="95" t="s">
        <v>123</v>
      </c>
      <c r="L29" s="120">
        <v>1</v>
      </c>
      <c r="M29" s="62"/>
    </row>
    <row r="30" spans="3:12" ht="48" customHeight="1">
      <c r="C30" s="147"/>
      <c r="D30" s="21">
        <v>7</v>
      </c>
      <c r="E30" s="22" t="s">
        <v>66</v>
      </c>
      <c r="F30" s="11" t="s">
        <v>110</v>
      </c>
      <c r="G30" s="68">
        <v>1</v>
      </c>
      <c r="H30" s="20" t="s">
        <v>20</v>
      </c>
      <c r="I30" s="22" t="s">
        <v>104</v>
      </c>
      <c r="J30" s="95" t="s">
        <v>123</v>
      </c>
      <c r="K30" s="123" t="s">
        <v>123</v>
      </c>
      <c r="L30" s="95" t="s">
        <v>123</v>
      </c>
    </row>
    <row r="31" spans="3:12" ht="48" customHeight="1">
      <c r="C31" s="147"/>
      <c r="D31" s="21">
        <v>7</v>
      </c>
      <c r="E31" s="22" t="s">
        <v>66</v>
      </c>
      <c r="F31" s="11" t="s">
        <v>111</v>
      </c>
      <c r="G31" s="68">
        <v>1</v>
      </c>
      <c r="H31" s="20" t="s">
        <v>20</v>
      </c>
      <c r="I31" s="22" t="s">
        <v>98</v>
      </c>
      <c r="J31" s="95" t="s">
        <v>123</v>
      </c>
      <c r="K31" s="97">
        <v>1</v>
      </c>
      <c r="L31" s="95" t="s">
        <v>123</v>
      </c>
    </row>
    <row r="32" spans="3:14" ht="75.75" customHeight="1" thickBot="1">
      <c r="C32" s="148"/>
      <c r="D32" s="31">
        <v>7</v>
      </c>
      <c r="E32" s="44" t="s">
        <v>66</v>
      </c>
      <c r="F32" s="48" t="s">
        <v>32</v>
      </c>
      <c r="G32" s="71">
        <v>1</v>
      </c>
      <c r="H32" s="44" t="s">
        <v>20</v>
      </c>
      <c r="I32" s="44" t="s">
        <v>18</v>
      </c>
      <c r="J32" s="93">
        <v>1</v>
      </c>
      <c r="K32" s="93">
        <v>1.3</v>
      </c>
      <c r="L32" s="97">
        <v>1</v>
      </c>
      <c r="N32" s="78"/>
    </row>
    <row r="33" spans="3:14" ht="45" customHeight="1">
      <c r="C33" s="149" t="s">
        <v>94</v>
      </c>
      <c r="D33" s="46">
        <v>13</v>
      </c>
      <c r="E33" s="47" t="s">
        <v>64</v>
      </c>
      <c r="F33" s="49" t="s">
        <v>159</v>
      </c>
      <c r="G33" s="70">
        <v>1</v>
      </c>
      <c r="H33" s="42" t="s">
        <v>20</v>
      </c>
      <c r="I33" s="47" t="s">
        <v>18</v>
      </c>
      <c r="J33" s="100">
        <v>0.94</v>
      </c>
      <c r="K33" s="97">
        <v>1</v>
      </c>
      <c r="L33" s="108">
        <v>0.91</v>
      </c>
      <c r="N33" s="78"/>
    </row>
    <row r="34" spans="3:14" ht="45.75" customHeight="1">
      <c r="C34" s="150"/>
      <c r="D34" s="21">
        <v>13</v>
      </c>
      <c r="E34" s="22" t="s">
        <v>64</v>
      </c>
      <c r="F34" s="11" t="s">
        <v>115</v>
      </c>
      <c r="G34" s="68">
        <v>1</v>
      </c>
      <c r="H34" s="20" t="s">
        <v>20</v>
      </c>
      <c r="I34" s="22" t="s">
        <v>104</v>
      </c>
      <c r="J34" s="97">
        <v>1</v>
      </c>
      <c r="K34" s="101">
        <v>0.66</v>
      </c>
      <c r="L34" s="103">
        <v>0.8</v>
      </c>
      <c r="M34" s="109"/>
      <c r="N34" s="78"/>
    </row>
    <row r="35" spans="3:14" ht="33.75" customHeight="1">
      <c r="C35" s="150"/>
      <c r="D35" s="21">
        <v>13</v>
      </c>
      <c r="E35" s="22" t="s">
        <v>64</v>
      </c>
      <c r="F35" s="11" t="s">
        <v>43</v>
      </c>
      <c r="G35" s="68">
        <v>1</v>
      </c>
      <c r="H35" s="20" t="s">
        <v>21</v>
      </c>
      <c r="I35" s="22" t="s">
        <v>18</v>
      </c>
      <c r="J35" s="97">
        <v>1</v>
      </c>
      <c r="K35" s="97">
        <v>1</v>
      </c>
      <c r="L35" s="97">
        <v>1</v>
      </c>
      <c r="N35" s="78"/>
    </row>
    <row r="36" spans="3:14" ht="57.75" customHeight="1">
      <c r="C36" s="150"/>
      <c r="D36" s="21">
        <v>13</v>
      </c>
      <c r="E36" s="22" t="s">
        <v>64</v>
      </c>
      <c r="F36" s="11" t="s">
        <v>99</v>
      </c>
      <c r="G36" s="68">
        <v>1</v>
      </c>
      <c r="H36" s="22" t="s">
        <v>20</v>
      </c>
      <c r="I36" s="22" t="s">
        <v>18</v>
      </c>
      <c r="J36" s="97">
        <v>1</v>
      </c>
      <c r="K36" s="101">
        <v>0</v>
      </c>
      <c r="L36" s="97">
        <v>1</v>
      </c>
      <c r="M36" s="109"/>
      <c r="N36" s="78" t="s">
        <v>157</v>
      </c>
    </row>
    <row r="37" spans="3:15" ht="36.75" customHeight="1">
      <c r="C37" s="150"/>
      <c r="D37" s="21">
        <v>14</v>
      </c>
      <c r="E37" s="22" t="s">
        <v>65</v>
      </c>
      <c r="F37" s="11" t="s">
        <v>5</v>
      </c>
      <c r="G37" s="68">
        <v>1</v>
      </c>
      <c r="H37" s="20" t="s">
        <v>24</v>
      </c>
      <c r="I37" s="22" t="s">
        <v>16</v>
      </c>
      <c r="J37" s="97">
        <v>1</v>
      </c>
      <c r="K37" s="97">
        <v>0.9999</v>
      </c>
      <c r="L37" s="134">
        <v>0.9999</v>
      </c>
      <c r="N37" s="78"/>
      <c r="O37" s="78"/>
    </row>
    <row r="38" spans="3:15" ht="33" customHeight="1">
      <c r="C38" s="150"/>
      <c r="D38" s="21">
        <v>14</v>
      </c>
      <c r="E38" s="22" t="s">
        <v>65</v>
      </c>
      <c r="F38" s="11" t="s">
        <v>11</v>
      </c>
      <c r="G38" s="68">
        <v>1</v>
      </c>
      <c r="H38" s="20" t="s">
        <v>24</v>
      </c>
      <c r="I38" s="22" t="s">
        <v>16</v>
      </c>
      <c r="J38" s="99">
        <v>0.9947</v>
      </c>
      <c r="K38" s="99">
        <v>0.9957</v>
      </c>
      <c r="L38" s="99">
        <v>0.9951</v>
      </c>
      <c r="O38" s="106"/>
    </row>
    <row r="39" spans="3:15" ht="30.75" customHeight="1">
      <c r="C39" s="150"/>
      <c r="D39" s="21">
        <v>14</v>
      </c>
      <c r="E39" s="22" t="s">
        <v>65</v>
      </c>
      <c r="F39" s="11" t="s">
        <v>4</v>
      </c>
      <c r="G39" s="68">
        <v>1</v>
      </c>
      <c r="H39" s="20" t="s">
        <v>24</v>
      </c>
      <c r="I39" s="22" t="s">
        <v>16</v>
      </c>
      <c r="J39" s="97">
        <v>1</v>
      </c>
      <c r="K39" s="97">
        <v>1</v>
      </c>
      <c r="L39" s="97">
        <v>1</v>
      </c>
      <c r="O39" s="78"/>
    </row>
    <row r="40" spans="3:15" ht="36.75" customHeight="1">
      <c r="C40" s="150"/>
      <c r="D40" s="21">
        <v>14</v>
      </c>
      <c r="E40" s="22" t="s">
        <v>65</v>
      </c>
      <c r="F40" s="11" t="s">
        <v>59</v>
      </c>
      <c r="G40" s="68">
        <v>1</v>
      </c>
      <c r="H40" s="20" t="s">
        <v>24</v>
      </c>
      <c r="I40" s="22" t="s">
        <v>16</v>
      </c>
      <c r="J40" s="104">
        <v>0.9882</v>
      </c>
      <c r="K40" s="97">
        <v>0.9999</v>
      </c>
      <c r="L40" s="134">
        <v>0.9999</v>
      </c>
      <c r="O40" s="78"/>
    </row>
    <row r="41" spans="3:15" ht="24.75" customHeight="1">
      <c r="C41" s="150"/>
      <c r="D41" s="21">
        <v>14</v>
      </c>
      <c r="E41" s="22" t="s">
        <v>65</v>
      </c>
      <c r="F41" s="11" t="s">
        <v>12</v>
      </c>
      <c r="G41" s="68">
        <v>1</v>
      </c>
      <c r="H41" s="20" t="s">
        <v>24</v>
      </c>
      <c r="I41" s="22" t="s">
        <v>16</v>
      </c>
      <c r="J41" s="97">
        <v>1</v>
      </c>
      <c r="K41" s="97">
        <v>0.9999</v>
      </c>
      <c r="L41" s="134">
        <v>0.9999</v>
      </c>
      <c r="O41" s="78"/>
    </row>
    <row r="42" spans="3:15" ht="30" customHeight="1">
      <c r="C42" s="150"/>
      <c r="D42" s="21">
        <v>14</v>
      </c>
      <c r="E42" s="23" t="s">
        <v>65</v>
      </c>
      <c r="F42" s="28" t="s">
        <v>13</v>
      </c>
      <c r="G42" s="72">
        <v>1</v>
      </c>
      <c r="H42" s="20" t="s">
        <v>24</v>
      </c>
      <c r="I42" s="22" t="s">
        <v>16</v>
      </c>
      <c r="J42" s="103">
        <v>0.819</v>
      </c>
      <c r="K42" s="97">
        <v>0.9999</v>
      </c>
      <c r="L42" s="134">
        <v>0.9999</v>
      </c>
      <c r="O42" s="107"/>
    </row>
    <row r="43" spans="3:12" ht="72.75" customHeight="1">
      <c r="C43" s="150"/>
      <c r="D43" s="21">
        <v>14</v>
      </c>
      <c r="E43" s="22" t="s">
        <v>120</v>
      </c>
      <c r="F43" s="29" t="s">
        <v>121</v>
      </c>
      <c r="G43" s="68" t="s">
        <v>160</v>
      </c>
      <c r="H43" s="20" t="s">
        <v>20</v>
      </c>
      <c r="I43" s="24" t="s">
        <v>98</v>
      </c>
      <c r="J43" s="95" t="s">
        <v>123</v>
      </c>
      <c r="K43" s="101">
        <v>0.286</v>
      </c>
      <c r="L43" s="95" t="s">
        <v>123</v>
      </c>
    </row>
    <row r="44" spans="3:12" ht="25.5" customHeight="1">
      <c r="C44" s="150"/>
      <c r="D44" s="21">
        <v>9</v>
      </c>
      <c r="E44" s="22" t="s">
        <v>63</v>
      </c>
      <c r="F44" s="29" t="s">
        <v>60</v>
      </c>
      <c r="G44" s="68" t="s">
        <v>31</v>
      </c>
      <c r="H44" s="20" t="s">
        <v>21</v>
      </c>
      <c r="I44" s="22" t="s">
        <v>18</v>
      </c>
      <c r="J44" s="97">
        <v>1</v>
      </c>
      <c r="K44" s="97">
        <v>1</v>
      </c>
      <c r="L44" s="97">
        <v>1</v>
      </c>
    </row>
    <row r="45" spans="3:13" ht="37.5" customHeight="1">
      <c r="C45" s="150"/>
      <c r="D45" s="21">
        <v>9</v>
      </c>
      <c r="E45" s="22" t="s">
        <v>66</v>
      </c>
      <c r="F45" s="29" t="s">
        <v>156</v>
      </c>
      <c r="G45" s="68">
        <v>0.85</v>
      </c>
      <c r="H45" s="20" t="s">
        <v>20</v>
      </c>
      <c r="I45" s="22" t="s">
        <v>104</v>
      </c>
      <c r="J45" s="95" t="s">
        <v>123</v>
      </c>
      <c r="K45" s="104">
        <v>0.915</v>
      </c>
      <c r="L45" s="95" t="s">
        <v>123</v>
      </c>
      <c r="M45" s="62"/>
    </row>
    <row r="46" spans="3:13" ht="33" customHeight="1">
      <c r="C46" s="150"/>
      <c r="D46" s="21">
        <v>9</v>
      </c>
      <c r="E46" s="94" t="s">
        <v>63</v>
      </c>
      <c r="F46" s="29" t="s">
        <v>54</v>
      </c>
      <c r="G46" s="68">
        <v>1</v>
      </c>
      <c r="H46" s="20" t="s">
        <v>24</v>
      </c>
      <c r="I46" s="22" t="s">
        <v>104</v>
      </c>
      <c r="J46" s="95" t="s">
        <v>123</v>
      </c>
      <c r="K46" s="95" t="s">
        <v>123</v>
      </c>
      <c r="L46" s="95" t="s">
        <v>123</v>
      </c>
      <c r="M46" s="62"/>
    </row>
    <row r="47" spans="3:12" ht="33.75" customHeight="1">
      <c r="C47" s="150"/>
      <c r="D47" s="21">
        <v>9</v>
      </c>
      <c r="E47" s="22" t="s">
        <v>63</v>
      </c>
      <c r="F47" s="26" t="s">
        <v>61</v>
      </c>
      <c r="G47" s="68">
        <v>1</v>
      </c>
      <c r="H47" s="20" t="s">
        <v>21</v>
      </c>
      <c r="I47" s="20" t="s">
        <v>98</v>
      </c>
      <c r="J47" s="95" t="s">
        <v>123</v>
      </c>
      <c r="K47" s="95" t="s">
        <v>123</v>
      </c>
      <c r="L47" s="95" t="s">
        <v>123</v>
      </c>
    </row>
    <row r="48" spans="3:12" ht="34.5" customHeight="1" thickBot="1">
      <c r="C48" s="151"/>
      <c r="D48" s="31">
        <v>15</v>
      </c>
      <c r="E48" s="44" t="s">
        <v>66</v>
      </c>
      <c r="F48" s="32" t="s">
        <v>101</v>
      </c>
      <c r="G48" s="71">
        <v>1</v>
      </c>
      <c r="H48" s="33" t="s">
        <v>24</v>
      </c>
      <c r="I48" s="33" t="s">
        <v>98</v>
      </c>
      <c r="J48" s="95" t="s">
        <v>123</v>
      </c>
      <c r="K48" s="97">
        <v>1</v>
      </c>
      <c r="L48" s="95" t="s">
        <v>123</v>
      </c>
    </row>
    <row r="49" spans="3:8" ht="23.25" customHeight="1">
      <c r="C49" s="146"/>
      <c r="D49" s="146"/>
      <c r="E49" s="146"/>
      <c r="H49" s="6"/>
    </row>
    <row r="50" ht="23.25" customHeight="1" thickBot="1">
      <c r="H50" s="6" t="s">
        <v>7</v>
      </c>
    </row>
    <row r="51" spans="3:7" ht="15.75" customHeight="1" thickBot="1">
      <c r="C51" s="2">
        <v>0</v>
      </c>
      <c r="D51" s="18" t="s">
        <v>25</v>
      </c>
      <c r="E51" s="34" t="s">
        <v>27</v>
      </c>
      <c r="F51" s="4" t="s">
        <v>124</v>
      </c>
      <c r="G51" s="73" t="s">
        <v>123</v>
      </c>
    </row>
    <row r="52" spans="3:5" ht="26.25" customHeight="1">
      <c r="C52" s="9" t="s">
        <v>71</v>
      </c>
      <c r="D52" s="18" t="s">
        <v>44</v>
      </c>
      <c r="E52" s="35" t="s">
        <v>26</v>
      </c>
    </row>
    <row r="53" spans="3:5" ht="31.5" customHeight="1">
      <c r="C53" s="9" t="s">
        <v>47</v>
      </c>
      <c r="D53" s="18" t="s">
        <v>45</v>
      </c>
      <c r="E53" s="36" t="s">
        <v>28</v>
      </c>
    </row>
    <row r="54" spans="3:5" ht="20.25" customHeight="1" thickBot="1">
      <c r="C54" s="9" t="s">
        <v>46</v>
      </c>
      <c r="D54" s="18"/>
      <c r="E54" s="37" t="s">
        <v>3</v>
      </c>
    </row>
    <row r="55" spans="3:12" ht="24.75" customHeight="1">
      <c r="C55" s="155" t="s">
        <v>93</v>
      </c>
      <c r="D55" s="155"/>
      <c r="E55" s="155"/>
      <c r="F55" s="155"/>
      <c r="G55" s="155"/>
      <c r="H55" s="155"/>
      <c r="I55" s="155"/>
      <c r="J55" s="155"/>
      <c r="K55" s="155"/>
      <c r="L55" s="155"/>
    </row>
    <row r="56" spans="3:12" ht="18.75" customHeight="1">
      <c r="C56" s="131">
        <v>1</v>
      </c>
      <c r="D56" s="145" t="s">
        <v>73</v>
      </c>
      <c r="E56" s="145"/>
      <c r="F56" s="145"/>
      <c r="G56" s="145"/>
      <c r="H56" s="145"/>
      <c r="I56" s="145"/>
      <c r="J56" s="145"/>
      <c r="K56" s="145"/>
      <c r="L56" s="145"/>
    </row>
    <row r="57" spans="3:12" ht="20.25" customHeight="1">
      <c r="C57" s="131">
        <v>2</v>
      </c>
      <c r="D57" s="145" t="s">
        <v>72</v>
      </c>
      <c r="E57" s="145"/>
      <c r="F57" s="145"/>
      <c r="G57" s="145"/>
      <c r="H57" s="145"/>
      <c r="I57" s="145"/>
      <c r="J57" s="145"/>
      <c r="K57" s="145"/>
      <c r="L57" s="145"/>
    </row>
    <row r="58" spans="3:12" ht="21" customHeight="1">
      <c r="C58" s="131">
        <v>3</v>
      </c>
      <c r="D58" s="145" t="s">
        <v>74</v>
      </c>
      <c r="E58" s="145"/>
      <c r="F58" s="145"/>
      <c r="G58" s="145"/>
      <c r="H58" s="145"/>
      <c r="I58" s="145"/>
      <c r="J58" s="145"/>
      <c r="K58" s="145"/>
      <c r="L58" s="145"/>
    </row>
    <row r="59" spans="3:12" ht="20.25" customHeight="1">
      <c r="C59" s="131">
        <v>4</v>
      </c>
      <c r="D59" s="145" t="s">
        <v>75</v>
      </c>
      <c r="E59" s="145"/>
      <c r="F59" s="145"/>
      <c r="G59" s="145"/>
      <c r="H59" s="145"/>
      <c r="I59" s="145"/>
      <c r="J59" s="145"/>
      <c r="K59" s="145"/>
      <c r="L59" s="145"/>
    </row>
    <row r="60" spans="3:12" ht="21" customHeight="1">
      <c r="C60" s="131">
        <v>5</v>
      </c>
      <c r="D60" s="145" t="s">
        <v>76</v>
      </c>
      <c r="E60" s="145"/>
      <c r="F60" s="145"/>
      <c r="G60" s="145"/>
      <c r="H60" s="145"/>
      <c r="I60" s="145"/>
      <c r="J60" s="145"/>
      <c r="K60" s="145"/>
      <c r="L60" s="145"/>
    </row>
    <row r="61" spans="3:12" ht="21.75" customHeight="1">
      <c r="C61" s="131">
        <v>6</v>
      </c>
      <c r="D61" s="145" t="s">
        <v>77</v>
      </c>
      <c r="E61" s="145"/>
      <c r="F61" s="145"/>
      <c r="G61" s="145"/>
      <c r="H61" s="145"/>
      <c r="I61" s="145"/>
      <c r="J61" s="145"/>
      <c r="K61" s="145"/>
      <c r="L61" s="145"/>
    </row>
    <row r="62" spans="3:12" ht="20.25" customHeight="1">
      <c r="C62" s="131">
        <v>7</v>
      </c>
      <c r="D62" s="145" t="s">
        <v>78</v>
      </c>
      <c r="E62" s="145"/>
      <c r="F62" s="145"/>
      <c r="G62" s="145"/>
      <c r="H62" s="145"/>
      <c r="I62" s="145"/>
      <c r="J62" s="145"/>
      <c r="K62" s="145"/>
      <c r="L62" s="145"/>
    </row>
    <row r="63" spans="3:12" ht="56.25" customHeight="1">
      <c r="C63" s="131">
        <v>8</v>
      </c>
      <c r="D63" s="145" t="s">
        <v>79</v>
      </c>
      <c r="E63" s="145"/>
      <c r="F63" s="145"/>
      <c r="G63" s="145"/>
      <c r="H63" s="145"/>
      <c r="I63" s="145"/>
      <c r="J63" s="145"/>
      <c r="K63" s="145"/>
      <c r="L63" s="145"/>
    </row>
    <row r="64" spans="3:12" ht="49.5" customHeight="1">
      <c r="C64" s="131">
        <v>9</v>
      </c>
      <c r="D64" s="145" t="s">
        <v>80</v>
      </c>
      <c r="E64" s="145"/>
      <c r="F64" s="145"/>
      <c r="G64" s="145"/>
      <c r="H64" s="145"/>
      <c r="I64" s="145"/>
      <c r="J64" s="145"/>
      <c r="K64" s="145"/>
      <c r="L64" s="145"/>
    </row>
    <row r="65" spans="3:12" ht="57" customHeight="1">
      <c r="C65" s="131">
        <v>10</v>
      </c>
      <c r="D65" s="145" t="s">
        <v>81</v>
      </c>
      <c r="E65" s="145"/>
      <c r="F65" s="145"/>
      <c r="G65" s="145"/>
      <c r="H65" s="145"/>
      <c r="I65" s="145"/>
      <c r="J65" s="145"/>
      <c r="K65" s="145"/>
      <c r="L65" s="145"/>
    </row>
    <row r="66" spans="3:12" s="13" customFormat="1" ht="64.5" customHeight="1">
      <c r="C66" s="131">
        <v>11</v>
      </c>
      <c r="D66" s="145" t="s">
        <v>82</v>
      </c>
      <c r="E66" s="145"/>
      <c r="F66" s="145"/>
      <c r="G66" s="145"/>
      <c r="H66" s="145"/>
      <c r="I66" s="145"/>
      <c r="J66" s="145"/>
      <c r="K66" s="145"/>
      <c r="L66" s="145"/>
    </row>
    <row r="67" spans="3:12" ht="33.75" customHeight="1">
      <c r="C67" s="131">
        <v>12</v>
      </c>
      <c r="D67" s="145" t="s">
        <v>83</v>
      </c>
      <c r="E67" s="145"/>
      <c r="F67" s="145"/>
      <c r="G67" s="145"/>
      <c r="H67" s="145"/>
      <c r="I67" s="145"/>
      <c r="J67" s="145"/>
      <c r="K67" s="145"/>
      <c r="L67" s="145"/>
    </row>
    <row r="68" spans="3:12" ht="25.5" customHeight="1">
      <c r="C68" s="131">
        <v>13</v>
      </c>
      <c r="D68" s="145" t="s">
        <v>84</v>
      </c>
      <c r="E68" s="145"/>
      <c r="F68" s="145"/>
      <c r="G68" s="145"/>
      <c r="H68" s="145"/>
      <c r="I68" s="145"/>
      <c r="J68" s="145"/>
      <c r="K68" s="145"/>
      <c r="L68" s="145"/>
    </row>
    <row r="69" spans="3:12" ht="42" customHeight="1">
      <c r="C69" s="131">
        <v>14</v>
      </c>
      <c r="D69" s="145" t="s">
        <v>85</v>
      </c>
      <c r="E69" s="145"/>
      <c r="F69" s="145"/>
      <c r="G69" s="145"/>
      <c r="H69" s="145"/>
      <c r="I69" s="145"/>
      <c r="J69" s="145"/>
      <c r="K69" s="145"/>
      <c r="L69" s="145"/>
    </row>
    <row r="70" spans="3:12" ht="27" customHeight="1">
      <c r="C70" s="131">
        <v>15</v>
      </c>
      <c r="D70" s="145" t="s">
        <v>86</v>
      </c>
      <c r="E70" s="145"/>
      <c r="F70" s="145"/>
      <c r="G70" s="145"/>
      <c r="H70" s="145"/>
      <c r="I70" s="145"/>
      <c r="J70" s="145"/>
      <c r="K70" s="145"/>
      <c r="L70" s="145"/>
    </row>
    <row r="71" ht="12">
      <c r="L71" s="62">
        <f>AVERAGE(L18:L36)</f>
        <v>0.9709083333333334</v>
      </c>
    </row>
    <row r="72" spans="3:12" ht="12">
      <c r="C72" s="16"/>
      <c r="L72" s="62">
        <f>AVERAGE(L18:L36)</f>
        <v>0.9709083333333334</v>
      </c>
    </row>
    <row r="73" spans="1:12" ht="32.2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</row>
    <row r="75" ht="12">
      <c r="L75" s="62"/>
    </row>
    <row r="83" spans="10:12" ht="12">
      <c r="J83" s="78"/>
      <c r="K83" s="78"/>
      <c r="L83" s="78"/>
    </row>
    <row r="84" spans="10:12" ht="12">
      <c r="J84" s="78"/>
      <c r="K84" s="78"/>
      <c r="L84" s="78"/>
    </row>
    <row r="85" spans="10:12" ht="12">
      <c r="J85" s="78"/>
      <c r="K85" s="78"/>
      <c r="L85" s="78"/>
    </row>
    <row r="86" spans="10:12" ht="12">
      <c r="J86" s="78"/>
      <c r="K86" s="78"/>
      <c r="L86" s="78"/>
    </row>
    <row r="87" spans="10:12" ht="12">
      <c r="J87" s="78"/>
      <c r="K87" s="78"/>
      <c r="L87" s="78"/>
    </row>
    <row r="88" spans="10:12" ht="12">
      <c r="J88" s="78"/>
      <c r="K88" s="78"/>
      <c r="L88" s="78"/>
    </row>
  </sheetData>
  <sheetProtection/>
  <autoFilter ref="C5:L72"/>
  <mergeCells count="24">
    <mergeCell ref="A73:L73"/>
    <mergeCell ref="D65:L65"/>
    <mergeCell ref="D66:L66"/>
    <mergeCell ref="D67:L67"/>
    <mergeCell ref="D68:L68"/>
    <mergeCell ref="D69:L69"/>
    <mergeCell ref="D70:L70"/>
    <mergeCell ref="C2:L2"/>
    <mergeCell ref="C3:L3"/>
    <mergeCell ref="D63:L63"/>
    <mergeCell ref="D64:L64"/>
    <mergeCell ref="C55:L55"/>
    <mergeCell ref="D56:L56"/>
    <mergeCell ref="D57:L57"/>
    <mergeCell ref="D58:L58"/>
    <mergeCell ref="D59:L59"/>
    <mergeCell ref="D60:L60"/>
    <mergeCell ref="D62:L62"/>
    <mergeCell ref="D61:L61"/>
    <mergeCell ref="C49:E49"/>
    <mergeCell ref="C6:C21"/>
    <mergeCell ref="C22:C25"/>
    <mergeCell ref="C26:C32"/>
    <mergeCell ref="C33:C48"/>
  </mergeCells>
  <printOptions horizontalCentered="1"/>
  <pageMargins left="0.31496062992125984" right="0" top="0.4724409448818898" bottom="0.3937007874015748" header="0.31496062992125984" footer="0.31496062992125984"/>
  <pageSetup horizontalDpi="600" verticalDpi="600" orientation="landscape" paperSize="5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T36"/>
  <sheetViews>
    <sheetView zoomScale="75" zoomScaleNormal="75" zoomScalePageLayoutView="0" workbookViewId="0" topLeftCell="A1">
      <selection activeCell="M22" sqref="M22"/>
    </sheetView>
  </sheetViews>
  <sheetFormatPr defaultColWidth="11.421875" defaultRowHeight="15"/>
  <cols>
    <col min="1" max="1" width="1.8515625" style="0" customWidth="1"/>
    <col min="2" max="2" width="1.28515625" style="0" customWidth="1"/>
    <col min="3" max="3" width="13.421875" style="0" customWidth="1"/>
    <col min="4" max="4" width="14.00390625" style="0" customWidth="1"/>
    <col min="5" max="5" width="13.8515625" style="0" customWidth="1"/>
    <col min="6" max="6" width="22.7109375" style="0" customWidth="1"/>
    <col min="8" max="8" width="15.57421875" style="0" customWidth="1"/>
    <col min="9" max="9" width="17.8515625" style="0" customWidth="1"/>
    <col min="10" max="12" width="13.8515625" style="63" customWidth="1"/>
  </cols>
  <sheetData>
    <row r="1" spans="1:12" ht="15">
      <c r="A1" s="1"/>
      <c r="B1" s="1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65.25" customHeight="1">
      <c r="A2" s="1"/>
      <c r="B2" s="1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28.5">
      <c r="A3" s="1"/>
      <c r="B3" s="1"/>
      <c r="C3" s="153" t="s">
        <v>69</v>
      </c>
      <c r="D3" s="153"/>
      <c r="E3" s="153"/>
      <c r="F3" s="153"/>
      <c r="G3" s="153"/>
      <c r="H3" s="153"/>
      <c r="I3" s="153"/>
      <c r="J3" s="153"/>
      <c r="K3" s="153"/>
      <c r="L3" s="153"/>
    </row>
    <row r="4" spans="1:12" ht="28.5">
      <c r="A4" s="1"/>
      <c r="B4" s="1"/>
      <c r="C4" s="154" t="s">
        <v>163</v>
      </c>
      <c r="D4" s="154"/>
      <c r="E4" s="154"/>
      <c r="F4" s="154"/>
      <c r="G4" s="154"/>
      <c r="H4" s="154"/>
      <c r="I4" s="154"/>
      <c r="J4" s="154"/>
      <c r="K4" s="154"/>
      <c r="L4" s="154"/>
    </row>
    <row r="5" spans="1:12" ht="29.25" thickBot="1">
      <c r="A5" s="1"/>
      <c r="B5" s="1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ht="61.5" customHeight="1" thickBot="1">
      <c r="A6" s="1"/>
      <c r="B6" s="1"/>
      <c r="C6" s="81" t="s">
        <v>0</v>
      </c>
      <c r="D6" s="82" t="s">
        <v>87</v>
      </c>
      <c r="E6" s="82" t="s">
        <v>8</v>
      </c>
      <c r="F6" s="83" t="s">
        <v>9</v>
      </c>
      <c r="G6" s="84" t="s">
        <v>19</v>
      </c>
      <c r="H6" s="82" t="s">
        <v>2</v>
      </c>
      <c r="I6" s="82" t="s">
        <v>17</v>
      </c>
      <c r="J6" s="85" t="s">
        <v>132</v>
      </c>
      <c r="K6" s="85" t="s">
        <v>158</v>
      </c>
      <c r="L6" s="85" t="s">
        <v>165</v>
      </c>
    </row>
    <row r="7" spans="1:14" ht="24">
      <c r="A7" s="1"/>
      <c r="B7" s="1"/>
      <c r="C7" s="147" t="s">
        <v>6</v>
      </c>
      <c r="D7" s="79">
        <v>8</v>
      </c>
      <c r="E7" s="79" t="s">
        <v>91</v>
      </c>
      <c r="F7" s="80" t="s">
        <v>50</v>
      </c>
      <c r="G7" s="87">
        <v>1</v>
      </c>
      <c r="H7" s="79" t="s">
        <v>30</v>
      </c>
      <c r="I7" s="79" t="s">
        <v>18</v>
      </c>
      <c r="J7" s="108">
        <v>0.969</v>
      </c>
      <c r="K7" s="108">
        <v>0.97</v>
      </c>
      <c r="L7" s="108">
        <v>0.95</v>
      </c>
      <c r="M7" s="144"/>
      <c r="N7" s="111"/>
    </row>
    <row r="8" spans="1:14" ht="24">
      <c r="A8" s="1"/>
      <c r="B8" s="1"/>
      <c r="C8" s="147"/>
      <c r="D8" s="50">
        <v>8</v>
      </c>
      <c r="E8" s="50" t="s">
        <v>91</v>
      </c>
      <c r="F8" s="55" t="s">
        <v>100</v>
      </c>
      <c r="G8" s="88">
        <v>1</v>
      </c>
      <c r="H8" s="50" t="s">
        <v>30</v>
      </c>
      <c r="I8" s="50" t="s">
        <v>18</v>
      </c>
      <c r="J8" s="104">
        <v>0.99</v>
      </c>
      <c r="K8" s="104">
        <v>0.87</v>
      </c>
      <c r="L8" s="104">
        <v>0.96</v>
      </c>
      <c r="M8" s="144"/>
      <c r="N8" s="111"/>
    </row>
    <row r="9" spans="1:14" ht="24">
      <c r="A9" s="1"/>
      <c r="B9" s="1"/>
      <c r="C9" s="147"/>
      <c r="D9" s="50">
        <v>8</v>
      </c>
      <c r="E9" s="50" t="s">
        <v>91</v>
      </c>
      <c r="F9" s="55" t="s">
        <v>48</v>
      </c>
      <c r="G9" s="88">
        <v>1</v>
      </c>
      <c r="H9" s="50" t="s">
        <v>30</v>
      </c>
      <c r="I9" s="50" t="s">
        <v>18</v>
      </c>
      <c r="J9" s="104">
        <v>0.93</v>
      </c>
      <c r="K9" s="104">
        <v>0.98</v>
      </c>
      <c r="L9" s="104">
        <v>0.96</v>
      </c>
      <c r="M9" s="144"/>
      <c r="N9" s="111"/>
    </row>
    <row r="10" spans="1:14" ht="24">
      <c r="A10" s="1"/>
      <c r="B10" s="1"/>
      <c r="C10" s="147"/>
      <c r="D10" s="50">
        <v>8</v>
      </c>
      <c r="E10" s="50" t="s">
        <v>91</v>
      </c>
      <c r="F10" s="55" t="s">
        <v>49</v>
      </c>
      <c r="G10" s="88">
        <v>1</v>
      </c>
      <c r="H10" s="50" t="s">
        <v>30</v>
      </c>
      <c r="I10" s="50" t="s">
        <v>18</v>
      </c>
      <c r="J10" s="104">
        <v>0.9882</v>
      </c>
      <c r="K10" s="97">
        <v>1</v>
      </c>
      <c r="L10" s="104">
        <v>0.98</v>
      </c>
      <c r="M10" s="106"/>
      <c r="N10" s="86"/>
    </row>
    <row r="11" spans="1:14" ht="24">
      <c r="A11" s="1"/>
      <c r="B11" s="1"/>
      <c r="C11" s="147"/>
      <c r="D11" s="50">
        <v>9</v>
      </c>
      <c r="E11" s="50" t="s">
        <v>92</v>
      </c>
      <c r="F11" s="55" t="s">
        <v>51</v>
      </c>
      <c r="G11" s="88">
        <v>1</v>
      </c>
      <c r="H11" s="50" t="s">
        <v>30</v>
      </c>
      <c r="I11" s="50" t="s">
        <v>18</v>
      </c>
      <c r="J11" s="97">
        <v>1</v>
      </c>
      <c r="K11" s="97">
        <v>1</v>
      </c>
      <c r="L11" s="97">
        <v>1</v>
      </c>
      <c r="N11" s="86"/>
    </row>
    <row r="12" spans="1:12" ht="24">
      <c r="A12" s="1"/>
      <c r="B12" s="1"/>
      <c r="C12" s="147"/>
      <c r="D12" s="50">
        <v>9</v>
      </c>
      <c r="E12" s="50" t="s">
        <v>92</v>
      </c>
      <c r="F12" s="55" t="s">
        <v>52</v>
      </c>
      <c r="G12" s="88">
        <v>1</v>
      </c>
      <c r="H12" s="50" t="s">
        <v>30</v>
      </c>
      <c r="I12" s="50" t="s">
        <v>18</v>
      </c>
      <c r="J12" s="97">
        <v>1</v>
      </c>
      <c r="K12" s="97">
        <v>1</v>
      </c>
      <c r="L12" s="97">
        <v>1</v>
      </c>
    </row>
    <row r="13" spans="1:12" ht="24">
      <c r="A13" s="1"/>
      <c r="B13" s="1"/>
      <c r="C13" s="147"/>
      <c r="D13" s="50">
        <v>10</v>
      </c>
      <c r="E13" s="50" t="s">
        <v>88</v>
      </c>
      <c r="F13" s="56" t="s">
        <v>33</v>
      </c>
      <c r="G13" s="88">
        <v>0.01</v>
      </c>
      <c r="H13" s="50" t="s">
        <v>30</v>
      </c>
      <c r="I13" s="50" t="s">
        <v>18</v>
      </c>
      <c r="J13" s="101">
        <v>0</v>
      </c>
      <c r="K13" s="97">
        <v>1</v>
      </c>
      <c r="L13" s="97">
        <v>1</v>
      </c>
    </row>
    <row r="14" spans="1:12" ht="24">
      <c r="A14" s="1"/>
      <c r="B14" s="1"/>
      <c r="C14" s="147"/>
      <c r="D14" s="50">
        <v>10</v>
      </c>
      <c r="E14" s="50" t="s">
        <v>88</v>
      </c>
      <c r="F14" s="56" t="s">
        <v>34</v>
      </c>
      <c r="G14" s="88">
        <v>0.01</v>
      </c>
      <c r="H14" s="50" t="s">
        <v>30</v>
      </c>
      <c r="I14" s="50" t="s">
        <v>36</v>
      </c>
      <c r="J14" s="97">
        <v>1</v>
      </c>
      <c r="K14" s="97">
        <v>1</v>
      </c>
      <c r="L14" s="97">
        <v>1</v>
      </c>
    </row>
    <row r="15" spans="1:15" ht="50.25" customHeight="1">
      <c r="A15" s="1"/>
      <c r="B15" s="1"/>
      <c r="C15" s="147"/>
      <c r="D15" s="50">
        <v>10</v>
      </c>
      <c r="E15" s="50" t="s">
        <v>88</v>
      </c>
      <c r="F15" s="56" t="s">
        <v>35</v>
      </c>
      <c r="G15" s="88">
        <v>0.01</v>
      </c>
      <c r="H15" s="50" t="s">
        <v>30</v>
      </c>
      <c r="I15" s="50" t="s">
        <v>16</v>
      </c>
      <c r="J15" s="101">
        <v>0</v>
      </c>
      <c r="K15" s="101">
        <v>0</v>
      </c>
      <c r="L15" s="101">
        <v>0</v>
      </c>
      <c r="O15" s="86"/>
    </row>
    <row r="16" spans="1:15" ht="24">
      <c r="A16" s="1"/>
      <c r="B16" s="1"/>
      <c r="C16" s="147"/>
      <c r="D16" s="50">
        <v>10</v>
      </c>
      <c r="E16" s="50" t="s">
        <v>88</v>
      </c>
      <c r="F16" s="56" t="s">
        <v>37</v>
      </c>
      <c r="G16" s="88">
        <v>0.1</v>
      </c>
      <c r="H16" s="50" t="s">
        <v>30</v>
      </c>
      <c r="I16" s="50" t="s">
        <v>18</v>
      </c>
      <c r="J16" s="97">
        <v>1</v>
      </c>
      <c r="K16" s="97">
        <v>1</v>
      </c>
      <c r="L16" s="97">
        <v>1</v>
      </c>
      <c r="O16" s="86"/>
    </row>
    <row r="17" spans="1:15" ht="32.25" customHeight="1">
      <c r="A17" s="1"/>
      <c r="B17" s="1"/>
      <c r="C17" s="147"/>
      <c r="D17" s="50">
        <v>11</v>
      </c>
      <c r="E17" s="50" t="s">
        <v>89</v>
      </c>
      <c r="F17" s="57" t="s">
        <v>42</v>
      </c>
      <c r="G17" s="88">
        <v>1</v>
      </c>
      <c r="H17" s="50" t="s">
        <v>29</v>
      </c>
      <c r="I17" s="50" t="s">
        <v>18</v>
      </c>
      <c r="J17" s="97">
        <v>1</v>
      </c>
      <c r="K17" s="97">
        <v>1</v>
      </c>
      <c r="L17" s="97">
        <v>1</v>
      </c>
      <c r="O17" s="86"/>
    </row>
    <row r="18" spans="1:72" ht="42.75" customHeight="1">
      <c r="A18" s="1"/>
      <c r="B18" s="1"/>
      <c r="C18" s="147"/>
      <c r="D18" s="50">
        <v>11</v>
      </c>
      <c r="E18" s="50" t="s">
        <v>89</v>
      </c>
      <c r="F18" s="58" t="s">
        <v>39</v>
      </c>
      <c r="G18" s="88">
        <v>1</v>
      </c>
      <c r="H18" s="50" t="s">
        <v>29</v>
      </c>
      <c r="I18" s="50" t="s">
        <v>18</v>
      </c>
      <c r="J18" s="97">
        <v>1</v>
      </c>
      <c r="K18" s="97">
        <v>1</v>
      </c>
      <c r="L18" s="97">
        <v>1</v>
      </c>
      <c r="O18" s="86"/>
      <c r="P18" s="92"/>
      <c r="BT18" t="s">
        <v>162</v>
      </c>
    </row>
    <row r="19" spans="1:16" ht="45" customHeight="1">
      <c r="A19" s="1"/>
      <c r="B19" s="1"/>
      <c r="C19" s="147"/>
      <c r="D19" s="50">
        <v>11</v>
      </c>
      <c r="E19" s="50" t="s">
        <v>89</v>
      </c>
      <c r="F19" s="59" t="s">
        <v>41</v>
      </c>
      <c r="G19" s="88">
        <v>1</v>
      </c>
      <c r="H19" s="50" t="s">
        <v>29</v>
      </c>
      <c r="I19" s="50" t="s">
        <v>18</v>
      </c>
      <c r="J19" s="97">
        <v>1</v>
      </c>
      <c r="K19" s="97">
        <v>1</v>
      </c>
      <c r="L19" s="97">
        <v>1</v>
      </c>
      <c r="O19" s="86"/>
      <c r="P19" s="78"/>
    </row>
    <row r="20" spans="1:16" ht="33" customHeight="1">
      <c r="A20" s="1"/>
      <c r="B20" s="1"/>
      <c r="C20" s="147"/>
      <c r="D20" s="50">
        <v>11</v>
      </c>
      <c r="E20" s="50" t="s">
        <v>89</v>
      </c>
      <c r="F20" s="55" t="s">
        <v>38</v>
      </c>
      <c r="G20" s="88">
        <v>1</v>
      </c>
      <c r="H20" s="50" t="s">
        <v>29</v>
      </c>
      <c r="I20" s="50" t="s">
        <v>18</v>
      </c>
      <c r="J20" s="97">
        <v>1</v>
      </c>
      <c r="K20" s="104">
        <v>0.93</v>
      </c>
      <c r="L20" s="104">
        <v>0.96</v>
      </c>
      <c r="O20" s="86"/>
      <c r="P20" s="78"/>
    </row>
    <row r="21" spans="1:17" ht="45" customHeight="1" thickBot="1">
      <c r="A21" s="1"/>
      <c r="B21" s="1"/>
      <c r="C21" s="148"/>
      <c r="D21" s="51">
        <v>11</v>
      </c>
      <c r="E21" s="51" t="s">
        <v>89</v>
      </c>
      <c r="F21" s="60" t="s">
        <v>40</v>
      </c>
      <c r="G21" s="89">
        <v>1</v>
      </c>
      <c r="H21" s="51" t="s">
        <v>29</v>
      </c>
      <c r="I21" s="51" t="s">
        <v>18</v>
      </c>
      <c r="J21" s="93">
        <v>1</v>
      </c>
      <c r="K21" s="164">
        <v>1</v>
      </c>
      <c r="L21" s="93">
        <v>1</v>
      </c>
      <c r="O21" s="86"/>
      <c r="P21" s="78"/>
      <c r="Q21" s="92"/>
    </row>
    <row r="22" spans="1:16" ht="104.25" customHeight="1" thickBot="1">
      <c r="A22" s="1"/>
      <c r="B22" s="1"/>
      <c r="C22" s="52" t="s">
        <v>95</v>
      </c>
      <c r="D22" s="53">
        <v>12</v>
      </c>
      <c r="E22" s="53" t="s">
        <v>90</v>
      </c>
      <c r="F22" s="61" t="s">
        <v>134</v>
      </c>
      <c r="G22" s="90">
        <v>1</v>
      </c>
      <c r="H22" s="54" t="s">
        <v>96</v>
      </c>
      <c r="I22" s="53" t="s">
        <v>18</v>
      </c>
      <c r="J22" s="105">
        <v>0.9111</v>
      </c>
      <c r="K22" s="105">
        <v>0.9333</v>
      </c>
      <c r="L22" s="138">
        <v>0.93</v>
      </c>
      <c r="O22" s="86"/>
      <c r="P22" s="78"/>
    </row>
    <row r="23" spans="1:16" ht="25.5" customHeight="1">
      <c r="A23" s="1"/>
      <c r="B23" s="1"/>
      <c r="C23" s="3"/>
      <c r="D23" s="1"/>
      <c r="E23" s="1"/>
      <c r="F23" s="17"/>
      <c r="G23" s="5"/>
      <c r="H23" s="6"/>
      <c r="I23" s="1"/>
      <c r="J23" s="62"/>
      <c r="K23" s="62"/>
      <c r="L23" s="62"/>
      <c r="O23" s="86"/>
      <c r="P23" s="78"/>
    </row>
    <row r="24" spans="1:16" ht="18" customHeight="1">
      <c r="A24" s="1"/>
      <c r="B24" s="1"/>
      <c r="C24" s="2">
        <v>0</v>
      </c>
      <c r="D24" s="7" t="s">
        <v>25</v>
      </c>
      <c r="E24" s="8" t="s">
        <v>27</v>
      </c>
      <c r="F24" s="4"/>
      <c r="G24" s="5"/>
      <c r="H24" s="15"/>
      <c r="I24" s="157"/>
      <c r="J24" s="157"/>
      <c r="K24" s="157"/>
      <c r="L24" s="157"/>
      <c r="O24" s="86"/>
      <c r="P24" s="78"/>
    </row>
    <row r="25" spans="1:16" ht="15">
      <c r="A25" s="1"/>
      <c r="B25" s="1"/>
      <c r="C25" s="9" t="s">
        <v>71</v>
      </c>
      <c r="D25" s="7" t="s">
        <v>44</v>
      </c>
      <c r="E25" s="10" t="s">
        <v>26</v>
      </c>
      <c r="F25" s="4"/>
      <c r="G25" s="5"/>
      <c r="H25" s="1"/>
      <c r="I25" s="1"/>
      <c r="J25" s="62"/>
      <c r="K25" s="62"/>
      <c r="L25" s="62"/>
      <c r="O25" s="86"/>
      <c r="P25" s="78"/>
    </row>
    <row r="26" spans="1:16" ht="15">
      <c r="A26" s="1"/>
      <c r="B26" s="1"/>
      <c r="C26" s="9" t="s">
        <v>47</v>
      </c>
      <c r="D26" s="7" t="s">
        <v>45</v>
      </c>
      <c r="E26" s="12" t="s">
        <v>28</v>
      </c>
      <c r="F26" s="4"/>
      <c r="G26" s="5"/>
      <c r="H26" s="1"/>
      <c r="I26" s="1"/>
      <c r="J26" s="62"/>
      <c r="K26" s="62"/>
      <c r="L26" s="62"/>
      <c r="O26" s="86"/>
      <c r="P26" s="78"/>
    </row>
    <row r="27" spans="1:16" ht="15">
      <c r="A27" s="1"/>
      <c r="B27" s="1"/>
      <c r="C27" s="9" t="s">
        <v>46</v>
      </c>
      <c r="D27" s="7"/>
      <c r="E27" s="25" t="s">
        <v>3</v>
      </c>
      <c r="F27" s="4"/>
      <c r="G27" s="5"/>
      <c r="H27" s="1"/>
      <c r="I27" s="1"/>
      <c r="J27" s="62"/>
      <c r="K27" s="62"/>
      <c r="L27" s="62"/>
      <c r="O27" s="86"/>
      <c r="P27" s="78"/>
    </row>
    <row r="28" spans="1:16" ht="15">
      <c r="A28" s="1"/>
      <c r="B28" s="1"/>
      <c r="C28" s="3"/>
      <c r="D28" s="1"/>
      <c r="E28" s="1"/>
      <c r="F28" s="4"/>
      <c r="G28" s="5"/>
      <c r="H28" s="1"/>
      <c r="I28" s="1"/>
      <c r="J28" s="62"/>
      <c r="K28" s="62"/>
      <c r="L28" s="62"/>
      <c r="O28" s="86"/>
      <c r="P28" s="78"/>
    </row>
    <row r="29" spans="1:16" ht="59.25" customHeight="1">
      <c r="A29" s="1"/>
      <c r="B29" s="1"/>
      <c r="C29" s="14">
        <v>8</v>
      </c>
      <c r="D29" s="145" t="s">
        <v>79</v>
      </c>
      <c r="E29" s="145"/>
      <c r="F29" s="145"/>
      <c r="G29" s="145"/>
      <c r="H29" s="145"/>
      <c r="I29" s="145"/>
      <c r="J29" s="64"/>
      <c r="K29" s="64"/>
      <c r="L29" s="64"/>
      <c r="O29" s="86"/>
      <c r="P29" s="78"/>
    </row>
    <row r="30" spans="1:16" ht="49.5" customHeight="1">
      <c r="A30" s="1"/>
      <c r="B30" s="1"/>
      <c r="C30" s="14">
        <v>9</v>
      </c>
      <c r="D30" s="145" t="s">
        <v>80</v>
      </c>
      <c r="E30" s="145"/>
      <c r="F30" s="145"/>
      <c r="G30" s="145"/>
      <c r="H30" s="145"/>
      <c r="I30" s="145"/>
      <c r="J30" s="64"/>
      <c r="K30" s="64"/>
      <c r="L30" s="64"/>
      <c r="O30" s="86"/>
      <c r="P30" s="78"/>
    </row>
    <row r="31" spans="1:16" ht="48" customHeight="1">
      <c r="A31" s="1"/>
      <c r="B31" s="1"/>
      <c r="C31" s="14">
        <v>10</v>
      </c>
      <c r="D31" s="145" t="s">
        <v>81</v>
      </c>
      <c r="E31" s="145"/>
      <c r="F31" s="145"/>
      <c r="G31" s="145"/>
      <c r="H31" s="145"/>
      <c r="I31" s="145"/>
      <c r="J31" s="64"/>
      <c r="K31" s="64"/>
      <c r="L31" s="64"/>
      <c r="O31" s="86"/>
      <c r="P31" s="78"/>
    </row>
    <row r="32" spans="1:16" ht="63.75" customHeight="1">
      <c r="A32" s="13"/>
      <c r="B32" s="13"/>
      <c r="C32" s="14">
        <v>11</v>
      </c>
      <c r="D32" s="145" t="s">
        <v>82</v>
      </c>
      <c r="E32" s="145"/>
      <c r="F32" s="145"/>
      <c r="G32" s="145"/>
      <c r="H32" s="145"/>
      <c r="I32" s="145"/>
      <c r="J32" s="64"/>
      <c r="K32" s="64"/>
      <c r="L32" s="64"/>
      <c r="O32" s="86"/>
      <c r="P32" s="78"/>
    </row>
    <row r="33" spans="1:16" ht="46.5" customHeight="1">
      <c r="A33" s="1"/>
      <c r="B33" s="1"/>
      <c r="C33" s="14">
        <v>12</v>
      </c>
      <c r="D33" s="145" t="s">
        <v>83</v>
      </c>
      <c r="E33" s="145"/>
      <c r="F33" s="145"/>
      <c r="G33" s="145"/>
      <c r="H33" s="145"/>
      <c r="I33" s="145"/>
      <c r="J33" s="64"/>
      <c r="K33" s="64"/>
      <c r="L33" s="64"/>
      <c r="O33" s="86"/>
      <c r="P33" s="78"/>
    </row>
    <row r="34" spans="15:16" ht="15">
      <c r="O34" s="86"/>
      <c r="P34" s="78"/>
    </row>
    <row r="35" spans="15:16" ht="15">
      <c r="O35" s="86"/>
      <c r="P35" s="78"/>
    </row>
    <row r="36" spans="15:16" ht="15">
      <c r="O36" s="86"/>
      <c r="P36" s="78"/>
    </row>
  </sheetData>
  <sheetProtection/>
  <mergeCells count="11">
    <mergeCell ref="C7:C21"/>
    <mergeCell ref="I24:L24"/>
    <mergeCell ref="C5:L5"/>
    <mergeCell ref="C1:L2"/>
    <mergeCell ref="C3:L3"/>
    <mergeCell ref="C4:L4"/>
    <mergeCell ref="D33:I33"/>
    <mergeCell ref="D29:I29"/>
    <mergeCell ref="D30:I30"/>
    <mergeCell ref="D31:I31"/>
    <mergeCell ref="D32:I3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3:M55"/>
  <sheetViews>
    <sheetView tabSelected="1" zoomScalePageLayoutView="0" workbookViewId="0" topLeftCell="A1">
      <selection activeCell="M53" sqref="M53"/>
    </sheetView>
  </sheetViews>
  <sheetFormatPr defaultColWidth="11.421875" defaultRowHeight="15"/>
  <cols>
    <col min="3" max="3" width="46.28125" style="0" customWidth="1"/>
    <col min="4" max="4" width="21.421875" style="0" customWidth="1"/>
    <col min="5" max="5" width="22.140625" style="0" customWidth="1"/>
    <col min="6" max="6" width="17.28125" style="0" customWidth="1"/>
    <col min="10" max="10" width="46.00390625" style="0" customWidth="1"/>
  </cols>
  <sheetData>
    <row r="3" spans="3:6" ht="21.75" thickBot="1">
      <c r="C3" s="159" t="s">
        <v>151</v>
      </c>
      <c r="D3" s="159"/>
      <c r="E3" s="159"/>
      <c r="F3" s="159"/>
    </row>
    <row r="4" spans="3:10" ht="40.5" customHeight="1">
      <c r="C4" s="116" t="s">
        <v>150</v>
      </c>
      <c r="D4" s="117" t="s">
        <v>149</v>
      </c>
      <c r="E4" s="118" t="s">
        <v>148</v>
      </c>
      <c r="F4" s="119" t="s">
        <v>147</v>
      </c>
      <c r="J4" s="111"/>
    </row>
    <row r="5" spans="3:10" ht="18.75">
      <c r="C5" s="121" t="s">
        <v>161</v>
      </c>
      <c r="D5" s="132">
        <v>1</v>
      </c>
      <c r="E5" s="77" t="s">
        <v>123</v>
      </c>
      <c r="F5" s="77" t="s">
        <v>123</v>
      </c>
      <c r="J5" s="112"/>
    </row>
    <row r="6" spans="3:10" ht="18.75">
      <c r="C6" s="121" t="s">
        <v>146</v>
      </c>
      <c r="D6" s="132">
        <v>1</v>
      </c>
      <c r="E6" s="77" t="s">
        <v>123</v>
      </c>
      <c r="F6" s="139">
        <v>0.9</v>
      </c>
      <c r="J6" s="112"/>
    </row>
    <row r="7" spans="3:10" ht="18.75">
      <c r="C7" s="121" t="s">
        <v>145</v>
      </c>
      <c r="D7" s="77" t="s">
        <v>123</v>
      </c>
      <c r="E7" s="132">
        <v>1</v>
      </c>
      <c r="F7" s="132">
        <v>0.986</v>
      </c>
      <c r="J7" s="113"/>
    </row>
    <row r="8" spans="3:10" ht="18.75">
      <c r="C8" s="121" t="s">
        <v>144</v>
      </c>
      <c r="D8" s="77" t="s">
        <v>123</v>
      </c>
      <c r="E8" s="77" t="s">
        <v>123</v>
      </c>
      <c r="F8" s="132">
        <v>1</v>
      </c>
      <c r="J8" s="114"/>
    </row>
    <row r="9" spans="3:10" ht="18.75">
      <c r="C9" s="121" t="s">
        <v>143</v>
      </c>
      <c r="D9" s="77" t="s">
        <v>123</v>
      </c>
      <c r="E9" s="132">
        <v>0.9991</v>
      </c>
      <c r="F9" s="77" t="s">
        <v>123</v>
      </c>
      <c r="J9" s="113"/>
    </row>
    <row r="10" spans="3:10" ht="18.75">
      <c r="C10" s="121" t="s">
        <v>142</v>
      </c>
      <c r="D10" s="77" t="s">
        <v>123</v>
      </c>
      <c r="E10" s="77" t="s">
        <v>123</v>
      </c>
      <c r="F10" s="132">
        <v>0.9946</v>
      </c>
      <c r="J10" s="112"/>
    </row>
    <row r="11" spans="3:10" ht="18.75">
      <c r="C11" s="121" t="s">
        <v>141</v>
      </c>
      <c r="D11" s="77" t="s">
        <v>123</v>
      </c>
      <c r="E11" s="132">
        <v>0.96</v>
      </c>
      <c r="F11" s="132">
        <v>0.9829</v>
      </c>
      <c r="J11" s="112"/>
    </row>
    <row r="12" spans="3:10" ht="18.75">
      <c r="C12" s="121" t="s">
        <v>140</v>
      </c>
      <c r="D12" s="132">
        <v>0.89</v>
      </c>
      <c r="E12" s="77" t="s">
        <v>123</v>
      </c>
      <c r="F12" s="77" t="s">
        <v>123</v>
      </c>
      <c r="J12" s="112"/>
    </row>
    <row r="13" spans="3:10" ht="18.75">
      <c r="C13" s="121" t="s">
        <v>139</v>
      </c>
      <c r="D13" s="132">
        <v>1</v>
      </c>
      <c r="E13" s="132">
        <v>1</v>
      </c>
      <c r="F13" s="77" t="s">
        <v>123</v>
      </c>
      <c r="J13" s="115"/>
    </row>
    <row r="14" spans="3:6" ht="18.75">
      <c r="C14" s="121" t="s">
        <v>138</v>
      </c>
      <c r="D14" s="77" t="s">
        <v>123</v>
      </c>
      <c r="E14" s="132">
        <v>0.81</v>
      </c>
      <c r="F14" s="77" t="s">
        <v>123</v>
      </c>
    </row>
    <row r="15" spans="3:6" ht="18.75">
      <c r="C15" s="121" t="s">
        <v>137</v>
      </c>
      <c r="D15" s="132">
        <v>1</v>
      </c>
      <c r="E15" s="77" t="s">
        <v>123</v>
      </c>
      <c r="F15" s="77" t="s">
        <v>123</v>
      </c>
    </row>
    <row r="16" spans="3:8" ht="27" customHeight="1">
      <c r="C16" s="122" t="s">
        <v>167</v>
      </c>
      <c r="D16" s="140">
        <f>AVERAGE(D5:D15)</f>
        <v>0.9780000000000001</v>
      </c>
      <c r="E16" s="140">
        <f>AVERAGE(E5:E15)</f>
        <v>0.95382</v>
      </c>
      <c r="F16" s="140">
        <f>AVERAGE(F5:F15)</f>
        <v>0.9727</v>
      </c>
      <c r="G16" s="91">
        <f>SUM(D16:F16)</f>
        <v>2.90452</v>
      </c>
      <c r="H16">
        <f>+G16/3</f>
        <v>0.9681733333333334</v>
      </c>
    </row>
    <row r="20" ht="15">
      <c r="J20" s="86"/>
    </row>
    <row r="21" ht="15">
      <c r="J21" s="86"/>
    </row>
    <row r="22" ht="15">
      <c r="J22" s="86"/>
    </row>
    <row r="23" ht="15">
      <c r="J23" s="86"/>
    </row>
    <row r="38" ht="15.75" thickBot="1"/>
    <row r="39" spans="2:10" ht="24.75" customHeight="1" thickBot="1">
      <c r="B39" s="162" t="s">
        <v>93</v>
      </c>
      <c r="C39" s="163"/>
      <c r="D39" s="163"/>
      <c r="E39" s="163"/>
      <c r="F39" s="163"/>
      <c r="G39" s="163"/>
      <c r="H39" s="163"/>
      <c r="I39" s="163"/>
      <c r="J39" s="124" t="s">
        <v>168</v>
      </c>
    </row>
    <row r="40" spans="2:11" ht="18.75">
      <c r="B40" s="76">
        <v>1</v>
      </c>
      <c r="C40" s="160" t="s">
        <v>73</v>
      </c>
      <c r="D40" s="160"/>
      <c r="E40" s="160"/>
      <c r="F40" s="160"/>
      <c r="G40" s="160"/>
      <c r="H40" s="160"/>
      <c r="I40" s="160"/>
      <c r="J40" s="143">
        <v>1</v>
      </c>
      <c r="K40" s="125"/>
    </row>
    <row r="41" spans="2:11" ht="18.75">
      <c r="B41" s="75">
        <v>2</v>
      </c>
      <c r="C41" s="145" t="s">
        <v>72</v>
      </c>
      <c r="D41" s="145"/>
      <c r="E41" s="145"/>
      <c r="F41" s="145"/>
      <c r="G41" s="145"/>
      <c r="H41" s="145"/>
      <c r="I41" s="145"/>
      <c r="J41" s="143">
        <v>0.84</v>
      </c>
      <c r="K41" s="135"/>
    </row>
    <row r="42" spans="2:11" ht="18.75">
      <c r="B42" s="75">
        <v>3</v>
      </c>
      <c r="C42" s="145" t="s">
        <v>74</v>
      </c>
      <c r="D42" s="145"/>
      <c r="E42" s="145"/>
      <c r="F42" s="145"/>
      <c r="G42" s="145"/>
      <c r="H42" s="145"/>
      <c r="I42" s="145"/>
      <c r="J42" s="133">
        <v>0.88</v>
      </c>
      <c r="K42" s="135"/>
    </row>
    <row r="43" spans="2:13" ht="18.75">
      <c r="B43" s="75">
        <v>4</v>
      </c>
      <c r="C43" s="145" t="s">
        <v>75</v>
      </c>
      <c r="D43" s="145"/>
      <c r="E43" s="145"/>
      <c r="F43" s="145"/>
      <c r="G43" s="145"/>
      <c r="H43" s="145"/>
      <c r="I43" s="145"/>
      <c r="J43" s="133">
        <v>1</v>
      </c>
      <c r="K43" s="125"/>
      <c r="M43" s="141"/>
    </row>
    <row r="44" spans="2:11" ht="18.75">
      <c r="B44" s="75">
        <v>5</v>
      </c>
      <c r="C44" s="145" t="s">
        <v>76</v>
      </c>
      <c r="D44" s="145"/>
      <c r="E44" s="145"/>
      <c r="F44" s="145"/>
      <c r="G44" s="145"/>
      <c r="H44" s="145"/>
      <c r="I44" s="145"/>
      <c r="J44" s="133">
        <v>0.9839</v>
      </c>
      <c r="K44" s="125"/>
    </row>
    <row r="45" spans="2:11" ht="18.75">
      <c r="B45" s="75">
        <v>6</v>
      </c>
      <c r="C45" s="145" t="s">
        <v>77</v>
      </c>
      <c r="D45" s="145"/>
      <c r="E45" s="145"/>
      <c r="F45" s="145"/>
      <c r="G45" s="145"/>
      <c r="H45" s="145"/>
      <c r="I45" s="145"/>
      <c r="J45" s="133">
        <v>0.9946</v>
      </c>
      <c r="K45" s="125"/>
    </row>
    <row r="46" spans="2:11" ht="18.75">
      <c r="B46" s="75">
        <v>7</v>
      </c>
      <c r="C46" s="145" t="s">
        <v>78</v>
      </c>
      <c r="D46" s="145"/>
      <c r="E46" s="145"/>
      <c r="F46" s="145"/>
      <c r="G46" s="145"/>
      <c r="H46" s="145"/>
      <c r="I46" s="145"/>
      <c r="J46" s="133">
        <v>1</v>
      </c>
      <c r="K46" s="125"/>
    </row>
    <row r="47" spans="2:11" ht="18.75">
      <c r="B47" s="75">
        <v>8</v>
      </c>
      <c r="C47" s="145" t="s">
        <v>79</v>
      </c>
      <c r="D47" s="145"/>
      <c r="E47" s="145"/>
      <c r="F47" s="145"/>
      <c r="G47" s="145"/>
      <c r="H47" s="145"/>
      <c r="I47" s="145"/>
      <c r="J47" s="137">
        <v>0.97</v>
      </c>
      <c r="K47" s="136"/>
    </row>
    <row r="48" spans="2:11" ht="18.75">
      <c r="B48" s="75">
        <v>9</v>
      </c>
      <c r="C48" s="145" t="s">
        <v>80</v>
      </c>
      <c r="D48" s="145"/>
      <c r="E48" s="145"/>
      <c r="F48" s="145"/>
      <c r="G48" s="145"/>
      <c r="H48" s="145"/>
      <c r="I48" s="145"/>
      <c r="J48" s="137">
        <v>1</v>
      </c>
      <c r="K48" s="126"/>
    </row>
    <row r="49" spans="2:11" ht="18.75">
      <c r="B49" s="75">
        <v>10</v>
      </c>
      <c r="C49" s="145" t="s">
        <v>81</v>
      </c>
      <c r="D49" s="145"/>
      <c r="E49" s="145"/>
      <c r="F49" s="145"/>
      <c r="G49" s="145"/>
      <c r="H49" s="145"/>
      <c r="I49" s="145"/>
      <c r="J49" s="137">
        <v>0.75</v>
      </c>
      <c r="K49" s="126"/>
    </row>
    <row r="50" spans="2:13" ht="18.75">
      <c r="B50" s="75">
        <v>11</v>
      </c>
      <c r="C50" s="145" t="s">
        <v>82</v>
      </c>
      <c r="D50" s="145"/>
      <c r="E50" s="145"/>
      <c r="F50" s="145"/>
      <c r="G50" s="145"/>
      <c r="H50" s="145"/>
      <c r="I50" s="145"/>
      <c r="J50" s="137">
        <v>0.99</v>
      </c>
      <c r="K50" s="136"/>
      <c r="M50" s="141"/>
    </row>
    <row r="51" spans="2:11" ht="18.75">
      <c r="B51" s="75">
        <v>12</v>
      </c>
      <c r="C51" s="145" t="s">
        <v>83</v>
      </c>
      <c r="D51" s="145"/>
      <c r="E51" s="145"/>
      <c r="F51" s="145"/>
      <c r="G51" s="145"/>
      <c r="H51" s="145"/>
      <c r="I51" s="145"/>
      <c r="J51" s="137">
        <v>0.9333</v>
      </c>
      <c r="K51" s="136"/>
    </row>
    <row r="52" spans="2:11" ht="18.75">
      <c r="B52" s="75">
        <v>13</v>
      </c>
      <c r="C52" s="145" t="s">
        <v>84</v>
      </c>
      <c r="D52" s="145"/>
      <c r="E52" s="145"/>
      <c r="F52" s="145"/>
      <c r="G52" s="145"/>
      <c r="H52" s="145"/>
      <c r="I52" s="145"/>
      <c r="J52" s="137">
        <v>0.93</v>
      </c>
      <c r="K52" s="136"/>
    </row>
    <row r="53" spans="2:13" ht="18.75">
      <c r="B53" s="75">
        <v>14</v>
      </c>
      <c r="C53" s="145" t="s">
        <v>85</v>
      </c>
      <c r="D53" s="145"/>
      <c r="E53" s="145"/>
      <c r="F53" s="145"/>
      <c r="G53" s="145"/>
      <c r="H53" s="145"/>
      <c r="I53" s="145"/>
      <c r="J53" s="137">
        <v>1</v>
      </c>
      <c r="K53" s="136"/>
      <c r="M53" s="141"/>
    </row>
    <row r="54" spans="2:11" ht="19.5" thickBot="1">
      <c r="B54" s="74">
        <v>15</v>
      </c>
      <c r="C54" s="161" t="s">
        <v>86</v>
      </c>
      <c r="D54" s="161"/>
      <c r="E54" s="161"/>
      <c r="F54" s="161"/>
      <c r="G54" s="161"/>
      <c r="H54" s="161"/>
      <c r="I54" s="161"/>
      <c r="J54" s="142" t="s">
        <v>123</v>
      </c>
      <c r="K54" s="126"/>
    </row>
    <row r="55" spans="10:11" ht="15">
      <c r="J55" s="141">
        <f>AVERAGE(J40:J53)</f>
        <v>0.9479857142857142</v>
      </c>
      <c r="K55" s="127"/>
    </row>
  </sheetData>
  <sheetProtection/>
  <mergeCells count="17">
    <mergeCell ref="C51:I51"/>
    <mergeCell ref="C52:I52"/>
    <mergeCell ref="C53:I53"/>
    <mergeCell ref="C54:I54"/>
    <mergeCell ref="B39:I39"/>
    <mergeCell ref="C45:I45"/>
    <mergeCell ref="C46:I46"/>
    <mergeCell ref="C47:I47"/>
    <mergeCell ref="C48:I48"/>
    <mergeCell ref="C49:I49"/>
    <mergeCell ref="C50:I50"/>
    <mergeCell ref="C3:F3"/>
    <mergeCell ref="C40:I40"/>
    <mergeCell ref="C41:I41"/>
    <mergeCell ref="C42:I42"/>
    <mergeCell ref="C43:I43"/>
    <mergeCell ref="C44:I4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CONTADURIA GENERAL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jtibaduiza</dc:creator>
  <cp:keywords/>
  <dc:description/>
  <cp:lastModifiedBy>Nataly</cp:lastModifiedBy>
  <cp:lastPrinted>2016-02-26T16:42:24Z</cp:lastPrinted>
  <dcterms:created xsi:type="dcterms:W3CDTF">2010-07-23T11:06:21Z</dcterms:created>
  <dcterms:modified xsi:type="dcterms:W3CDTF">2020-10-30T20:31:02Z</dcterms:modified>
  <cp:category/>
  <cp:version/>
  <cp:contentType/>
  <cp:contentStatus/>
</cp:coreProperties>
</file>