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Acer\Desktop\"/>
    </mc:Choice>
  </mc:AlternateContent>
  <xr:revisionPtr revIDLastSave="0" documentId="8_{DDFBB59F-FC57-45D4-874F-A6708693EC29}" xr6:coauthVersionLast="47" xr6:coauthVersionMax="47" xr10:uidLastSave="{00000000-0000-0000-0000-000000000000}"/>
  <bookViews>
    <workbookView xWindow="-108" yWindow="-108" windowWidth="23256" windowHeight="12456" tabRatio="602" firstSheet="3" activeTab="4" xr2:uid="{00000000-000D-0000-FFFF-FFFF00000000}"/>
  </bookViews>
  <sheets>
    <sheet name="INICIO" sheetId="7" r:id="rId1"/>
    <sheet name="Mapa_EstrategicoSectorial" sheetId="4" state="hidden" r:id="rId2"/>
    <sheet name="Estructura_Planeación_Estr" sheetId="8" state="hidden" r:id="rId3"/>
    <sheet name="Indicadores_PES 2019-2022" sheetId="3" r:id="rId4"/>
    <sheet name="Plan de Accion Sectorial" sheetId="5" r:id="rId5"/>
    <sheet name="Listas" sheetId="9" state="hidden" r:id="rId6"/>
  </sheets>
  <externalReferences>
    <externalReference r:id="rId7"/>
    <externalReference r:id="rId8"/>
  </externalReferences>
  <definedNames>
    <definedName name="_xlnm._FilterDatabase" localSheetId="2" hidden="1">Estructura_Planeación_Estr!$B$39:$J$70</definedName>
    <definedName name="_xlnm._FilterDatabase" localSheetId="3" hidden="1">'Indicadores_PES 2019-2022'!$C$6:$AE$40</definedName>
    <definedName name="_xlnm._FilterDatabase" localSheetId="4" hidden="1">'Plan de Accion Sectorial'!$B$6:$AG$26</definedName>
    <definedName name="_xlnm.Print_Area" localSheetId="4">'Plan de Accion Sectorial'!$B$1:$AG$26</definedName>
    <definedName name="ciudadano" localSheetId="2">#REF!</definedName>
    <definedName name="ciudadano" localSheetId="0">#REF!</definedName>
    <definedName name="ciudadano" localSheetId="1">#REF!</definedName>
    <definedName name="ciudadano">#REF!</definedName>
    <definedName name="nindicador" localSheetId="1">[1]FICHA_DEL_INDICADOR!$AN$60:$AQ$60</definedName>
    <definedName name="nindicador">[2]FICHA_DEL_INDICADOR!$AN$60:$AQ$60</definedName>
    <definedName name="rendicion" localSheetId="2">#REF!</definedName>
    <definedName name="rendicion" localSheetId="0">#REF!</definedName>
    <definedName name="rendicion" localSheetId="1">#REF!</definedName>
    <definedName name="rendicion">#REF!</definedName>
    <definedName name="RIESGO" localSheetId="2">#REF!</definedName>
    <definedName name="RIESGO" localSheetId="0">#REF!</definedName>
    <definedName name="RIESGO" localSheetId="1">#REF!</definedName>
    <definedName name="RIESGO">#REF!</definedName>
    <definedName name="_xlnm.Print_Titles" localSheetId="4">'Plan de Accion Sectorial'!$6:$8</definedName>
    <definedName name="tramites" localSheetId="2">#REF!</definedName>
    <definedName name="tramites" localSheetId="0">#REF!</definedName>
    <definedName name="tramites" localSheetId="1">#REF!</definedName>
    <definedName name="tramites">#REF!</definedName>
    <definedName name="transparencia" localSheetId="2">#REF!</definedName>
    <definedName name="transparencia" localSheetId="0">#REF!</definedName>
    <definedName name="transparencia" localSheetId="1">#REF!</definedName>
    <definedName name="transparencia">#REF!</definedName>
  </definedNames>
  <calcPr calcId="181029"/>
</workbook>
</file>

<file path=xl/calcChain.xml><?xml version="1.0" encoding="utf-8"?>
<calcChain xmlns="http://schemas.openxmlformats.org/spreadsheetml/2006/main">
  <c r="G70" i="8" l="1"/>
  <c r="F70" i="8"/>
  <c r="H70" i="8"/>
  <c r="I70" i="8"/>
  <c r="E7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40" i="8"/>
  <c r="G33" i="8"/>
  <c r="H33" i="8"/>
  <c r="F33" i="8"/>
  <c r="G32" i="8"/>
  <c r="H32" i="8"/>
  <c r="F32" i="8"/>
  <c r="G31" i="8"/>
  <c r="H31" i="8"/>
  <c r="F31" i="8"/>
  <c r="G30" i="8"/>
  <c r="H30" i="8"/>
  <c r="F30" i="8"/>
  <c r="H29" i="8"/>
  <c r="G29" i="8"/>
  <c r="F29" i="8"/>
  <c r="J70"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Catherine Cifuentes Guerrero</author>
  </authors>
  <commentList>
    <comment ref="H9" authorId="0" shapeId="0" xr:uid="{00000000-0006-0000-0200-000001000000}">
      <text>
        <r>
          <rPr>
            <b/>
            <sz val="9"/>
            <color indexed="81"/>
            <rFont val="Tahoma"/>
            <family val="2"/>
          </rPr>
          <t>Nueva iniciativa para ser aprobada en el Comité</t>
        </r>
        <r>
          <rPr>
            <sz val="9"/>
            <color indexed="81"/>
            <rFont val="Tahoma"/>
            <family val="2"/>
          </rPr>
          <t xml:space="preserve">
</t>
        </r>
      </text>
    </comment>
    <comment ref="H16" authorId="0" shapeId="0" xr:uid="{00000000-0006-0000-0200-000002000000}">
      <text>
        <r>
          <rPr>
            <sz val="9"/>
            <color indexed="81"/>
            <rFont val="Tahoma"/>
            <family val="2"/>
          </rPr>
          <t xml:space="preserve">La iniciativa de seguridad digital no tiene tareas para la vigencia.
</t>
        </r>
      </text>
    </comment>
    <comment ref="F61" authorId="0" shapeId="0" xr:uid="{00000000-0006-0000-0200-000003000000}">
      <text>
        <r>
          <rPr>
            <b/>
            <sz val="9"/>
            <color indexed="81"/>
            <rFont val="Tahoma"/>
            <family val="2"/>
          </rPr>
          <t>Inicial 21, 1 eliminada</t>
        </r>
      </text>
    </comment>
    <comment ref="E70" authorId="0" shapeId="0" xr:uid="{00000000-0006-0000-0200-000004000000}">
      <text>
        <r>
          <rPr>
            <b/>
            <sz val="9"/>
            <color indexed="81"/>
            <rFont val="Tahoma"/>
            <family val="2"/>
          </rPr>
          <t>Inicial 292 tareas, canceladas 4</t>
        </r>
        <r>
          <rPr>
            <sz val="9"/>
            <color indexed="81"/>
            <rFont val="Tahoma"/>
            <family val="2"/>
          </rPr>
          <t xml:space="preserve">
</t>
        </r>
      </text>
    </comment>
  </commentList>
</comments>
</file>

<file path=xl/sharedStrings.xml><?xml version="1.0" encoding="utf-8"?>
<sst xmlns="http://schemas.openxmlformats.org/spreadsheetml/2006/main" count="1124" uniqueCount="403">
  <si>
    <t>Versión 1 aprobada mediante Comité Sectorial de Gestión y Desempeño - 31 de enero 2019</t>
  </si>
  <si>
    <t>Avance Plan</t>
  </si>
  <si>
    <t>Objetivos estratégicos</t>
  </si>
  <si>
    <t>Iniciativas estrategicas</t>
  </si>
  <si>
    <t>Indicadores PND</t>
  </si>
  <si>
    <t>Tareas del Plan de Acción Anual</t>
  </si>
  <si>
    <t>Indicadores PES</t>
  </si>
  <si>
    <t>TOTALES</t>
  </si>
  <si>
    <t>Despliegue tareas  - Entidades</t>
  </si>
  <si>
    <t>N°</t>
  </si>
  <si>
    <t>ENTIDAD</t>
  </si>
  <si>
    <t>2021(Versión inicial)</t>
  </si>
  <si>
    <t>Total</t>
  </si>
  <si>
    <t>BANCO AGRARIO</t>
  </si>
  <si>
    <t>N/A</t>
  </si>
  <si>
    <t>BANCOLDEX</t>
  </si>
  <si>
    <t>CGN - CONTADURÍA</t>
  </si>
  <si>
    <t>CISA</t>
  </si>
  <si>
    <t>COLJUEGOS</t>
  </si>
  <si>
    <t>DIAN</t>
  </si>
  <si>
    <t>ENTERRITORIO</t>
  </si>
  <si>
    <t>FDN</t>
  </si>
  <si>
    <t>FIDUAGRARIA</t>
  </si>
  <si>
    <t>FIDUCOLDEX</t>
  </si>
  <si>
    <t>FIDUPREVISORA</t>
  </si>
  <si>
    <t>FINAGRO</t>
  </si>
  <si>
    <t>FINDETER</t>
  </si>
  <si>
    <t>FOGACOOP</t>
  </si>
  <si>
    <t>FOGAFÍN</t>
  </si>
  <si>
    <t>FONDO ADAPTACIÓN</t>
  </si>
  <si>
    <t>FNA</t>
  </si>
  <si>
    <t>FNG</t>
  </si>
  <si>
    <t>GRUPO BICENTENARIO</t>
  </si>
  <si>
    <t>ICETEX</t>
  </si>
  <si>
    <t>ITRC</t>
  </si>
  <si>
    <t>MHCP</t>
  </si>
  <si>
    <t>POSITIVA</t>
  </si>
  <si>
    <t>PREVISORA</t>
  </si>
  <si>
    <t>SAE</t>
  </si>
  <si>
    <t>SUPERFINANCIERA</t>
  </si>
  <si>
    <t>SUPERSOLIDARIA</t>
  </si>
  <si>
    <t>UGPP</t>
  </si>
  <si>
    <t>UIAF</t>
  </si>
  <si>
    <t>URF</t>
  </si>
  <si>
    <t>TOTAL</t>
  </si>
  <si>
    <t>INDICADORES 
PLAN ESTRATÉGICO SECTORIAL 2019-2022</t>
  </si>
  <si>
    <t>Versión:</t>
  </si>
  <si>
    <t xml:space="preserve">Fecha: </t>
  </si>
  <si>
    <t>17 de diciembre de 2022</t>
  </si>
  <si>
    <t xml:space="preserve">Fecha publicación de la actualización: </t>
  </si>
  <si>
    <t xml:space="preserve">Perspectiva </t>
  </si>
  <si>
    <t>Objetivo Estratégico</t>
  </si>
  <si>
    <t>Iniciativa Estratégica</t>
  </si>
  <si>
    <t>Indicador</t>
  </si>
  <si>
    <t>METAS</t>
  </si>
  <si>
    <t>Entidad</t>
  </si>
  <si>
    <t>Responsable del indicador</t>
  </si>
  <si>
    <t>Responsable de la variable</t>
  </si>
  <si>
    <t>Observaciones</t>
  </si>
  <si>
    <t>Pacto PND</t>
  </si>
  <si>
    <t>Modelo Integrado de Planeación y Gestión</t>
  </si>
  <si>
    <t>Estado</t>
  </si>
  <si>
    <t>Control de cambios</t>
  </si>
  <si>
    <t>Nombre</t>
  </si>
  <si>
    <t>Fórmula</t>
  </si>
  <si>
    <t>Tipo de indicador</t>
  </si>
  <si>
    <t>Periodicidad</t>
  </si>
  <si>
    <t>Rezago (días)</t>
  </si>
  <si>
    <t>Línea base (2018)</t>
  </si>
  <si>
    <t>Cuatrienio</t>
  </si>
  <si>
    <t>Dimensión</t>
  </si>
  <si>
    <t>Política</t>
  </si>
  <si>
    <t>Cambio 1</t>
  </si>
  <si>
    <t>Cambio 2</t>
  </si>
  <si>
    <t>Cambio 3</t>
  </si>
  <si>
    <t>Cambio 4</t>
  </si>
  <si>
    <t>Cambio 5</t>
  </si>
  <si>
    <t>Cambio 6</t>
  </si>
  <si>
    <t>GESTIÓN MISIONAL</t>
  </si>
  <si>
    <t>GM1. Contribuir al logro de los pactos del Plan Nacional de Desarrollo en los cuales participa el Sector Hacienda</t>
  </si>
  <si>
    <t xml:space="preserve">SH.Ini.2019.2022.GM1.Desarrollar las acciones misionales que contribuyan al logro de los objetivos del sector y del Gobierno nacional. </t>
  </si>
  <si>
    <t>Pequeñas y medianas empresas beneficiarias de productos financieros</t>
  </si>
  <si>
    <t>Sumatoria del número de las empresas que recibieron desembolsos de Bancóldex en el periodo, y que por su tamaño son clasificadas como pequeñas y medianas empresas</t>
  </si>
  <si>
    <t>Producto - SINERGIA</t>
  </si>
  <si>
    <t>Mensual</t>
  </si>
  <si>
    <t xml:space="preserve">Jorge Andres Arcieri
</t>
  </si>
  <si>
    <t>Se mide a traves del aplicativo SINERGIA del DNP</t>
  </si>
  <si>
    <t>Pacto: II. Pacto por el emprendimiento, la formalización y la productividad: una economía dinámica, incluyente y sostenible que potencie todos nuestros talentos</t>
  </si>
  <si>
    <t>Activo</t>
  </si>
  <si>
    <t>Compromisos de inversión en fondos de capital de riesgo</t>
  </si>
  <si>
    <t>Sumatoria de los compromisos acumulados en los cortes de seguimiento</t>
  </si>
  <si>
    <t>Margarita Coronado Gomez
Directora Departamento Fondos de Capital Privado
margarita.coronado@bancoldex.com</t>
  </si>
  <si>
    <t>Derechos de explotación recaudados anualmente por concepto de Juegos de Suerte y Azar de carácter nacional </t>
  </si>
  <si>
    <t>Recaudo efectivo por Derechos de Explotación de Juegos de Suerte y Azar de carácter nacional</t>
  </si>
  <si>
    <t>Resultado - SINERGIA</t>
  </si>
  <si>
    <t xml:space="preserve">
Roger Jose Carrillo Campo
</t>
  </si>
  <si>
    <t>Pacto por la equidad: política social moderna centrada en la familia, eficiente, de calidad y conectada a mercados</t>
  </si>
  <si>
    <t>Porcentaje de declaraciones de importación anticipadas</t>
  </si>
  <si>
    <t>Declaraciones de Importación anticipadas con autorización de levante / Total Declaraciones de Importación inicial y anticipada con autorización de levante</t>
  </si>
  <si>
    <t>Trimestral</t>
  </si>
  <si>
    <t>Ingrid Magnolia Díaz Rincón</t>
  </si>
  <si>
    <t>Pacto por el emprendimiento, la formalización y la productividad: una economía dinámica, incluyente y sostenible que potencie todos nuestros talentos</t>
  </si>
  <si>
    <t>Recaudo tributario neto (porcentaje del PIB)</t>
  </si>
  <si>
    <t xml:space="preserve">El Indicador de Recaudo Tributario Neto (IRN) corresponde a la siguiente expresión matemática: Sumatoria del total de recaudo neto trimestral acumulado del año corrido de los impuestos nacionales reportado por la Subdirección de Gestión de Recaudo y Cobranzas ) / PIB trimestral acumulado del año corrido generado por el DANE )*100.        IRTN= (∑RTN trimestral / PIB trimestral) * 100 </t>
  </si>
  <si>
    <t>Pastor Hamleth Sierra Reyes</t>
  </si>
  <si>
    <t>Pacto por la descentralización: conectar territorios, gobiernos y poblaciones</t>
  </si>
  <si>
    <t>Tiempo de desaduanamiento en exportaciones en modo de transporte aéreo</t>
  </si>
  <si>
    <t>Fecha y hora de autorización del embarque de la mercancía - Fecha y hora de presentación y aceptación de la de la Solicitud de Autorización de Embarque (SAE)</t>
  </si>
  <si>
    <t>Semestral</t>
  </si>
  <si>
    <t>10</t>
  </si>
  <si>
    <t>Tiempo de desaduanamiento en exportaciones en modo de transporte marítimo</t>
  </si>
  <si>
    <t>Tiempo de desaduanamiento en importaciones</t>
  </si>
  <si>
    <t>Fecha y hora de autorización de levante de la declaración de importación - Fecha y hora de presentación y aceptación de la declaración de importación</t>
  </si>
  <si>
    <t>Valor de créditos garantízados por el FNG</t>
  </si>
  <si>
    <t>Sumatoria del valor de creditos garantizados</t>
  </si>
  <si>
    <t>Anual</t>
  </si>
  <si>
    <t>$49 Billones</t>
  </si>
  <si>
    <t>$13,6 Billones</t>
  </si>
  <si>
    <t>$14,2 billones</t>
  </si>
  <si>
    <t>$14,9 Billones</t>
  </si>
  <si>
    <t>$15,8 Billones</t>
  </si>
  <si>
    <t>$58,5 Billones</t>
  </si>
  <si>
    <t xml:space="preserve">Ivan Dario Ruiz </t>
  </si>
  <si>
    <t>II Pacto por el emprendimiento, la formalización y la productividad</t>
  </si>
  <si>
    <t xml:space="preserve">Balance primario del Sector Público No Financiero (SPNF) (% del PIB)              
</t>
  </si>
  <si>
    <t>(Balance total SPNF + Intereses del SPNF)/PIB</t>
  </si>
  <si>
    <t>0,17</t>
  </si>
  <si>
    <t>Juan Camilo Forero Buitrago</t>
  </si>
  <si>
    <t>XXVI. Consistencia macroeconómica, fiscal y de resultados económicos y sociales</t>
  </si>
  <si>
    <t>Tasa de inversión (% del PIB)</t>
  </si>
  <si>
    <t>(Formación bruta de capital/PIB)*100</t>
  </si>
  <si>
    <t>Orientador - SINERGIA</t>
  </si>
  <si>
    <t>Juan Guillermo Salazar</t>
  </si>
  <si>
    <t>Suspendido</t>
  </si>
  <si>
    <t>Eliminado en Comité 29 y 30 abril 2020, indicador que será medido por DNP</t>
  </si>
  <si>
    <t>Balance fiscal estructural del Gobierno Nacional Central (porcentaje del PIB)</t>
  </si>
  <si>
    <t>(Ingreso estructural - gasto estructural)/PIB</t>
  </si>
  <si>
    <t>Sammy Libos</t>
  </si>
  <si>
    <t xml:space="preserve">No continua la medición dado que la regla fiscal se reestructurará según lo dispuesto en la ley 2155 del 14 de Septiembre de 2021 (Inversión Social).
</t>
  </si>
  <si>
    <t>Porcentaje de entidades territoriales con el catálogo de cuentas presupuestales implementado</t>
  </si>
  <si>
    <t>Número de Entidades Territoriales y sus descentralizadas con el Catálogo de Clasificación Presupuestal - CCPET, implementado</t>
  </si>
  <si>
    <t>Néstor Mario Urrea Duque</t>
  </si>
  <si>
    <t>Recaudo de ingresos tributarios, tasas y contribuciones territoriales como porcentaje del PIB</t>
  </si>
  <si>
    <t>(Recaudo tributario terrritorial / PIB) * 100%</t>
  </si>
  <si>
    <t>Tipologías articuladas en el marco de las mesas estratégicas llevadas al Centro de Coordinación Contra las Finanzas de Organizaciones de Delito Transnacional y Terrorismo</t>
  </si>
  <si>
    <t>Sumatoria de tipologías llevadas, abordadas y aprobadas en las mesas de trabajo estratégicas realizadas en el Centro de Coordinación Contra las Finanzas de Organizaciones de Delito Transnacional y Terrorismo e incluidas en la cartilla de tipologías</t>
  </si>
  <si>
    <t>Carlos Julio Buitrago Ortiz</t>
  </si>
  <si>
    <t>Pacto por la legalidad: seguridad efectiva y justicia transparente para que todos vivamos con libertad y en democracia</t>
  </si>
  <si>
    <t>Estructuras criminales entregadas a la Fiscalía General de la Nación </t>
  </si>
  <si>
    <t>Sumatoria de Informes de Inteligencia financiera difundidos a la Fiscalía General de la Nación de  estructuras criminales, personas naturales y/o juridicas relacionadas con operaciones sospechosas de Lavado de Activos y Financiación del Terrorismo - ALA/CFT</t>
  </si>
  <si>
    <t>Confidencial en SINERGIA</t>
  </si>
  <si>
    <t>Porcentaje de adultos que cuenta con algún tipo de producto financiero en zonas rural y rural disperso </t>
  </si>
  <si>
    <t>(Población adulta con al menos un producto financiero en zonas rural y rural disperso / Población adulta total en zonas rural y rural disperso) *100</t>
  </si>
  <si>
    <t>Ana María Prieto Ariza</t>
  </si>
  <si>
    <t>Porcentaje de adultos que tienen un producto financiero activo o vigente </t>
  </si>
  <si>
    <t>(Población adulta con al menos un producto financiero activo o vigente / Población adulta total)*100</t>
  </si>
  <si>
    <t>Consistencia macroeconómica, fiscal y de resultados económicos y sociales</t>
  </si>
  <si>
    <t>Porcentaje de población adulta que cuenta con algún tipo de producto financiero </t>
  </si>
  <si>
    <t>(Población adulta con al menos un producto financiero / Población adulta total) *100</t>
  </si>
  <si>
    <t>GESTIÓN PARA EL RESULTADO</t>
  </si>
  <si>
    <t xml:space="preserve">GR1.Fortalecer las relaciones de las entidades del Sector Hacienda con sus grupos de valor </t>
  </si>
  <si>
    <t>SH.Ini.2019.2022.GR1.001 Promover el seguimiento y mejora continua de las acciones que se realizan para fortalecer las relaciones con los grupos de valor en las entidades del Sector Hacienda.</t>
  </si>
  <si>
    <t>Porcentaje de avance del Sector Hacienda frente al servicio al ciudadano</t>
  </si>
  <si>
    <t>% de avance del SH frente al servicio al ciudadano</t>
  </si>
  <si>
    <t>Resultado</t>
  </si>
  <si>
    <t>74% del resultado del diagnóstico y calificación de entidades</t>
  </si>
  <si>
    <t xml:space="preserve">Carlos Gil </t>
  </si>
  <si>
    <t>Gestión con valores para el resultado (Ventanilla hacia afuera)</t>
  </si>
  <si>
    <t>Servicio al Ciudadano</t>
  </si>
  <si>
    <t>19-12-2019: Se modifican las metas del indicador</t>
  </si>
  <si>
    <t>20-04-2020: Se ajusta el indicador (Formula-Metas) acorde con lo registrado en la ficha técnica aprobada</t>
  </si>
  <si>
    <t>Porcentaje de trámites u otros procedimientos administrativos racionalizados registrados en el SUIT</t>
  </si>
  <si>
    <t>Porcentaje de trámites u otros procedimientos administrativos  racionalizados registrados en el SUIT= promedio de trámites u OPA de las entidades, racionalizados en cada vigencia</t>
  </si>
  <si>
    <t>85% de trámites u OPA racionalizados de las entidades del SH que aplica</t>
  </si>
  <si>
    <t xml:space="preserve">Aura Ruth Herrera </t>
  </si>
  <si>
    <t>*Para el calculo de indicador, se tiene en cuenta los trámites y OPA registrados en el SUIT de las entidades, acorde con la información de DAFP: Banco Agrario, CISA,Coljuegos, Contaduría, DIAN,  Finagro,  Fogacoop, Fogafin, FNA, FNG, Grupo Bicentenario, ICETEX, MHCP, Positiva, SAE, Superfinanciera, Supersolidaria, UGPP, UIAF</t>
  </si>
  <si>
    <t>Racionalización de Trámites</t>
  </si>
  <si>
    <t>% de entidades del sector que adelantaron por lo menos una acción de participación ciudadana.</t>
  </si>
  <si>
    <t>Número de entidades que registraron acciones de participación ciudadana / Total Entidades</t>
  </si>
  <si>
    <t>Catherine Cifuentes</t>
  </si>
  <si>
    <t>Todas las entidades. No aplica para Previsora</t>
  </si>
  <si>
    <t>Participación Ciudadana en la Gestión Pública</t>
  </si>
  <si>
    <t>20-04-2020: Cambio de responsables de registro</t>
  </si>
  <si>
    <t>% de entidades del Sector Hacienda que identificaron oportunidades de mejora (por lo menos una) como resultado de los ejercicios de participación ciudadana realizados.</t>
  </si>
  <si>
    <t>Número de entidades que registraron oportunidades de mejora / Total Entidades</t>
  </si>
  <si>
    <t>Sin línea base</t>
  </si>
  <si>
    <t xml:space="preserve">Catherine Cifuentes </t>
  </si>
  <si>
    <t>19-12-2019: Nuevo indicador</t>
  </si>
  <si>
    <t>SH.Ini.2019.2022.GR1.002 Contribuir a la obtención de niveles de excelencia en el ejercicio de la función disciplinaria</t>
  </si>
  <si>
    <t xml:space="preserve">Porcentaje de asistencia a las sesiones llevadas a cabo por el Colectivo Sectorial de Control Disciplinario Interno </t>
  </si>
  <si>
    <t>% de asistencia a las sesiones llevadas a cabo por el Colectivo Sectorial de Control Disciplinario Interno  = # de sesiones asistidas / # de sesiones programadas *100</t>
  </si>
  <si>
    <t>Nathaly Andrea Durango Perez</t>
  </si>
  <si>
    <t>Todas las entidades. No aplica para FDN - Fiducoldex - Bancoldex</t>
  </si>
  <si>
    <t xml:space="preserve">Información y Comunicación </t>
  </si>
  <si>
    <t>Transparencia, Acceso a la Información Pública y Lucha Contra la Corrupción</t>
  </si>
  <si>
    <t>19-12-2019: Se deja un solo indicador se elimina el indicador "Promedio de cumplimiento de participación en las sesiones del Colectivo Sectorial de Control Disciplinario Interno", el cual no aplicaba medición.</t>
  </si>
  <si>
    <t>20-04-2020: Cambio de responsable de registro</t>
  </si>
  <si>
    <t>30-04-2020: aprobación en Comité la modificación del indicador (Nombre, fórmula, metas)</t>
  </si>
  <si>
    <t>Se cambia nombre del responsable de documentar</t>
  </si>
  <si>
    <t>4-02-2020: Cambio de responsable de documentar</t>
  </si>
  <si>
    <t>SS- XXX Cambio de responsable</t>
  </si>
  <si>
    <t>GR2.Fortalecer la Gestión TIC y de la Información en las Entidades del Sector Hacienda</t>
  </si>
  <si>
    <t>SH.Ini.2019.2022.GR2.001 Fortalecer la  Gestión Documental en las entidades del SH</t>
  </si>
  <si>
    <t>Porcentaje de avance del Sector Hacienda frente a la gestión documental</t>
  </si>
  <si>
    <t>% de avance del SH frente a la gestión documental</t>
  </si>
  <si>
    <t>81% resultado del diagnóstico y calificación de entidades</t>
  </si>
  <si>
    <t>Gestión Documental</t>
  </si>
  <si>
    <t>19-12-2019: Se modifica el indicador inicial "% de entidades que mejoraron el índice de gestión documental en las entidades del Sector Hacienda", junto con las metas y formula</t>
  </si>
  <si>
    <t>20-04-2020: Se ajusta el indicador (Metas) acorde con lo registrado en la ficha técnica aprobada</t>
  </si>
  <si>
    <t>SH.Ini.2019.2022.GR2.002 Fortalecer el Gobierno Digital en las entidades del SH</t>
  </si>
  <si>
    <t>Avance de la definición  del plan estratégico de TI del Sector Hacienda.</t>
  </si>
  <si>
    <t>% de avance en la definición del PETI para el Sector Hacienda = Actividades planeadas/ actividades ejecutadas*100</t>
  </si>
  <si>
    <t>100% de las actividades definidas</t>
  </si>
  <si>
    <t>Fredy Ramirez</t>
  </si>
  <si>
    <t>Gestión con valores para el resultado (Ventanilla hacia afuera-hacia adentro)</t>
  </si>
  <si>
    <t>Gobierno Digital</t>
  </si>
  <si>
    <t>29-07-2020: Se solicita modificar la meta de 2020 debido a que la actividad se elimina y se traslada a 2021. Aprobación en Comité</t>
  </si>
  <si>
    <t>SS-1164: 27 enero 2021. solicitud cambio de metas</t>
  </si>
  <si>
    <t>SH.Ini.2019.2022.GR2.003 Fortalecer la Seguridad Digital en las entidades del SH</t>
  </si>
  <si>
    <t>Porcentaje de las actividades de acompañamiento para la Implementación del Anexo 4 de la Guía de Gestión de Riesgos de gestión, corrupción y seguridad digital</t>
  </si>
  <si>
    <t>% actividades de acompañamiento para la implementación del Anexo 4 = # de actividades de acompañamiento realizadas / # de actividades de acompañamiento programadas</t>
  </si>
  <si>
    <t>Alejandro Ignacio Cruz</t>
  </si>
  <si>
    <t>Seguridad Digital</t>
  </si>
  <si>
    <t>19-12-2019: Se modifica el nombre y metas del indicador</t>
  </si>
  <si>
    <t>Se solicita modificación del nombre</t>
  </si>
  <si>
    <t>GR3. Fortalecer la gestión organizacional y por procesos de las entidades del Sector Hacienda</t>
  </si>
  <si>
    <t>SH.Ini.2019.2022GR3.001 Desarrollar acciones encaminadas a fortalecer la gestión organizacional y por procesos de la entidades del Sector Hacienda</t>
  </si>
  <si>
    <t>Porcentaje de avance de las acciones de fortalecimiento organizacional y por procesos</t>
  </si>
  <si>
    <t>Porcentaje de avance de las acciones de fortalecimiento organizacional y por procesos=Actividades desarrolladas en PES relacionadas con la iniciativa/Actividades programadas en PES relacionadas con la iniciativa</t>
  </si>
  <si>
    <t>Yeinmy Yolanda Rozo</t>
  </si>
  <si>
    <t>Gestión con valores para el resultado (Ventanilla hacia adentro)</t>
  </si>
  <si>
    <t>GESTIÓN DE CAPACIDADES INSTITUCIONALES</t>
  </si>
  <si>
    <t>GCI1. Fortalecer las capacidades del Talento Humano y la Innovación en las entidades del Sector Hacienda</t>
  </si>
  <si>
    <t>SH.Ini.2019.2022.GCI1.001 Fortalecer la implementación de la política del Talento Humano en las Entidades del Sector</t>
  </si>
  <si>
    <t>Porcentaje de avance en la implementación de las rutas de creación de valor</t>
  </si>
  <si>
    <t>Porcentaje de avance en la implementación de las rutas de creación de valor = promedio de avance de todas las entidades del SH</t>
  </si>
  <si>
    <t>73% resultado FURAG 2018</t>
  </si>
  <si>
    <t xml:space="preserve">Hilda Veronica Tapasco </t>
  </si>
  <si>
    <t>Todas las entidades. No aplica para CISA, FDN, FOGAFIN, FOGACOOP, SAE, FIDUCOLDEX</t>
  </si>
  <si>
    <t>Talento Humano</t>
  </si>
  <si>
    <t>19-12-2019: Se ajusta la meta de 2022</t>
  </si>
  <si>
    <t>SH.Ini.2019.2022.GCI1.002 Fortalecer la implementación de la política de integridad en las Entidades del Sector</t>
  </si>
  <si>
    <t>Porcentaje de avance en la implementación de la política de integridad</t>
  </si>
  <si>
    <t>% de avance en la implementación de la política de integridad= promedio de avance de todas las entidades del SH</t>
  </si>
  <si>
    <t xml:space="preserve">Lia Carolina Cabrejo </t>
  </si>
  <si>
    <t>Todas las entidades. No aplica para FIDUCOLDEX</t>
  </si>
  <si>
    <t>Integridad</t>
  </si>
  <si>
    <t>SH.Ini.2019.2022.GCI1.003 Fortalecer la implementación de la política de Gestión de Conocimiento e Innovación en las Entidades del Sector</t>
  </si>
  <si>
    <t>Porcentaje de avance en la implementación de la política de Gestión de Conocimiento e Innovación</t>
  </si>
  <si>
    <t>% de avance en la implementación de la política de Gestión de Conocimiento e Innovación = promedio de avance de todas las entidades del SH</t>
  </si>
  <si>
    <t xml:space="preserve">Lia Carolina Cabrejo 
Camilo Sanchez </t>
  </si>
  <si>
    <t xml:space="preserve">Gestión de Conocimiento </t>
  </si>
  <si>
    <t xml:space="preserve">Defensa Jurídica </t>
  </si>
  <si>
    <t>20-04-2020: Cambio de periodicidad a 31 Julio 2020</t>
  </si>
  <si>
    <t>GCI2. Promover la adecuada administración de los recursos físicos, financieros y la defensa técnica de las Entidades del Sector Hacienda.</t>
  </si>
  <si>
    <t>SH.Ini.2019.2022.GCI2.001 Implementar buenas practicas para la administración de recursos financieros en las Entidades del Sector Hacienda</t>
  </si>
  <si>
    <t>Promedio de ejecución del presupuesto de las entidades con PGN del Sector Hacienda</t>
  </si>
  <si>
    <t>Promedio de ejecución del presupuesto de las entidades con PGN del sector hacienda</t>
  </si>
  <si>
    <t xml:space="preserve">Victor Manuel Ciro </t>
  </si>
  <si>
    <t>Entidades con PGN</t>
  </si>
  <si>
    <t xml:space="preserve">Gestión Presupuestal y Eficiencia del Gasto Público  </t>
  </si>
  <si>
    <t>20-04-2020: Cambio línea base acorde con lo registrado en la ficha aprobada</t>
  </si>
  <si>
    <t>SH.Ini.2019.2022.GCI2.002 Desarrollar mecanismos para un adecuado ejercicio de defensa jurídica de las Entidades del Sector Hacienda</t>
  </si>
  <si>
    <t>Porcentaje de cumplimiento en las sesiones programadas de defensa jurídica</t>
  </si>
  <si>
    <t># de sesiones participadas de defensa jurídica / # de sesiones programadas de defensa jurídica</t>
  </si>
  <si>
    <t>Sandra Díaz Castellanos</t>
  </si>
  <si>
    <t>Todas las entidades. No aplica URF</t>
  </si>
  <si>
    <t>29-07-2020: Se realizo ajuste de nombre y formula. Aprobación en Comité</t>
  </si>
  <si>
    <t xml:space="preserve">Versión: </t>
  </si>
  <si>
    <t xml:space="preserve">Fecha aprobación: </t>
  </si>
  <si>
    <t>Perspectiva</t>
  </si>
  <si>
    <t xml:space="preserve">Entidad </t>
  </si>
  <si>
    <t>Categoría</t>
  </si>
  <si>
    <t>Nombre de la Tarea</t>
  </si>
  <si>
    <t>Descripción de la Tarea y Entregable</t>
  </si>
  <si>
    <t>Estado SMGI 2021</t>
  </si>
  <si>
    <t>Responsable de documentar</t>
  </si>
  <si>
    <t>Dependencia responsable</t>
  </si>
  <si>
    <t>Entidades participantes</t>
  </si>
  <si>
    <t>Año de ejecución de la actividad</t>
  </si>
  <si>
    <t>Fuente de información de la tarea</t>
  </si>
  <si>
    <t>Pacto PND 2018-2022</t>
  </si>
  <si>
    <t xml:space="preserve">Dimensión </t>
  </si>
  <si>
    <t>Políticas</t>
  </si>
  <si>
    <t>Inicial</t>
  </si>
  <si>
    <t>final</t>
  </si>
  <si>
    <t>CGN</t>
  </si>
  <si>
    <t>CGN&gt;PAA 2022&gt;Gestión Misional</t>
  </si>
  <si>
    <t>Participar en el plan operativo del Sistema Integrado de Gestión Financiera pública para 2022</t>
  </si>
  <si>
    <t>Participar en la elaboración del plan operativo del Sistema Integrado de Gestión Financiera Pública -SIGFP -CONPES 4008.</t>
  </si>
  <si>
    <t>En desarrollo</t>
  </si>
  <si>
    <t>Wilson Eduardo Cifuentes</t>
  </si>
  <si>
    <t>Iván Castillo
Diana Paola Vargas - MHCP</t>
  </si>
  <si>
    <t>Subcontaduría de Consolidación de la Información</t>
  </si>
  <si>
    <t xml:space="preserve">MHCP - Dirección General de Política Macro </t>
  </si>
  <si>
    <t>-</t>
  </si>
  <si>
    <t>Necesidades del SH</t>
  </si>
  <si>
    <t>XV. Pacto por una gestión pública efectiva ; XXVI. Consistencia macroeconómica, fiscal y de resultados económicos y sociales</t>
  </si>
  <si>
    <t>Participar en los avances Tecnológicos del Sistema Integrado de Gestión Financiera pública</t>
  </si>
  <si>
    <t>Participar en los avances tecnológicos del plan operativo del Sistema Integrado de Gestión Financiera Pública -SIGFP -CONPES 4008.</t>
  </si>
  <si>
    <t>Realizar los desarrollos normativos, conceptuales y metodológicos del Subsistema de contabilidad para su interoperabilidad con el Sistema Unificado de Gestión de Información Financiera Pública (SUGIFP)</t>
  </si>
  <si>
    <t>Expedir las normas, conceptos y metodologías necesarias para que el Subsistema de contabilidad interopere con el Sistema Unificado de Gestión de Información Financiera Pública (SUGIFP)
Entregables: Normas, Conceptos y guías metodologías</t>
  </si>
  <si>
    <t>Iván Castillo
Lelio Rodríguez Pabón - MHCP</t>
  </si>
  <si>
    <t xml:space="preserve">MHCP - Subdirección de análisis y consolidación presupuestal </t>
  </si>
  <si>
    <t>Open Hacienda</t>
  </si>
  <si>
    <t xml:space="preserve">GR1. Fortalecer las relaciones de las entidades del Sector Hacienda con sus grupos de valor </t>
  </si>
  <si>
    <t>Verificar que los tramites inscritos en el SUIT, estén cargados en el portal GOV.CO, con el fin de actualizar, socializar y potencializarlo a través de diferentes canales de comunicación.</t>
  </si>
  <si>
    <t>Se revisará el estado de avance de la incorporación de los trámites en el portal GOV.CO; y se divulgará los beneficios a través de los diferentes canales de comunicación.</t>
  </si>
  <si>
    <t>CGN&gt; PAA 2022&gt; Relacionamiento con el Ciudadano</t>
  </si>
  <si>
    <t>GIT de Planeación</t>
  </si>
  <si>
    <t>Transparencia -Participación Ciudadana - Racionalización de Trámites - Servicio al Ciudadano</t>
  </si>
  <si>
    <t xml:space="preserve">Actualizar el portafolio de servicios de cada entidad y ponerlo a disposición de los grupos de valor en los diferentes canales de comunicación </t>
  </si>
  <si>
    <t>De acuerdo a la misionalidad de la entidad actualizar el portafolio de productos y servicios, y gestionar la publicación en los diferentes canales de comunicación, con el fin de orientar a los grupos de valor, y que tenga criterios de accesibilidad, lenguaje claro y gobierno abierto.</t>
  </si>
  <si>
    <t>Marcela Gonzalez</t>
  </si>
  <si>
    <t>Departamento de Operaciones
Oficina Gestión Documental</t>
  </si>
  <si>
    <t>Participar en las mesas sectoriales programadas para las políticas que tienen relación con el Estado -Ciudadano</t>
  </si>
  <si>
    <t>Las entidades del Sector Hacienda participaran en las mesas sectoriales programadas.
En el marco de la Ley 2052 de 2020, se integran las políticas de Servicio al Ciudadano, Racionalización de Trámites, Participación Ciudadana y Transparencia; esta última se incorpora dada la importancia que tiene la publicación de la información.
Entregable. Registros de asistencia, presentaciones, informes</t>
  </si>
  <si>
    <t>CGN&gt; PAA 2022&gt;  Relacionamiento con el ciudadano</t>
  </si>
  <si>
    <t>Gestión con Valores para el Resultado</t>
  </si>
  <si>
    <t>Participar en el ejercicio de innovación abierta denominado OPEN HACIENDA (suministro y análisis de información).</t>
  </si>
  <si>
    <t>31/122022</t>
  </si>
  <si>
    <t>Participar en las mesas sectoriales de la política de gestión documental</t>
  </si>
  <si>
    <t>Participar en las mesas sectoriales de la política de gestión documental, coordinadas por el MHCP.
Entregable. Registros de asistencia</t>
  </si>
  <si>
    <t>CGN&gt; PAA 2022&gt;Gestión Documental</t>
  </si>
  <si>
    <t>GIT de Servicios Generales, Administrativos y Financieros</t>
  </si>
  <si>
    <t xml:space="preserve">Fortalecimiento Organizacional y Simplificación de Procesos </t>
  </si>
  <si>
    <t>Planeación Institucional y Seguimiento  y Evaluación del Desempeño Institucional</t>
  </si>
  <si>
    <t xml:space="preserve">Control Interno </t>
  </si>
  <si>
    <t>Control Interno</t>
  </si>
  <si>
    <t xml:space="preserve">GESTIÓN PARA EL RESULTADO  </t>
  </si>
  <si>
    <t>Participar en la celebración del día de la transparencia</t>
  </si>
  <si>
    <t>De acuerdo con el cronograma establecido por el líder sectorial, se participará de la celebración del día de la transparencia</t>
  </si>
  <si>
    <t>CGN&gt;PAA 2022&gt;Transparencia, acceso a la información y lucha contra la corrupción</t>
  </si>
  <si>
    <t>SH.Ini.2019.2022.GCI1.001 Fortalecer la implementación de la política del Talento Humano en las Entidades del Sector Hacienda
SH.Ini.2019.2022.GCI1.002 Fortalecer la implementación de la política de integridad en las Entidades del Sector</t>
  </si>
  <si>
    <t xml:space="preserve">Talento Humano e Integridad </t>
  </si>
  <si>
    <t>SH.Ini.2019.2022. GCI1.001 Fortalecer la implementación de la política del Talento Humano en las Entidades del Sector Hacienda
SH.Ini.2019.2022.GCI1.002 Fortalecer la implementación de la política de integridad en las Entidades del Sector</t>
  </si>
  <si>
    <t>Participar en las mesas sectoriales de la dimensión de Talento Humano.</t>
  </si>
  <si>
    <t>Asistir a las reuniones de trabajo sectorial para fomentar el intercambio de conocimientos e información entre los líderes de las políticas de Talento Humano e Integridad del Sector Hacienda.
Entregable: listados de asistencia de dos (2) reuniones en la vigencia 2022 o
reporte del MHCP sobre la asistencia de las entidades._x000D_</t>
  </si>
  <si>
    <t>CGN &gt; PAA 2022&gt; Dimensión de Talento Humano</t>
  </si>
  <si>
    <t>Wilson Cifuentes</t>
  </si>
  <si>
    <t>Wilson Alberto Restrepo</t>
  </si>
  <si>
    <t>GIT de Talento Humano</t>
  </si>
  <si>
    <t>Participar en las capacitaciones sectoriales de la dimensión de Talento Humano</t>
  </si>
  <si>
    <t>CGN &gt; PAA 2022&gt; Ruta de Creación de Valor</t>
  </si>
  <si>
    <t>SH.Ini.2019.2022. GCI1.001 Fortalecer la implementación de la política del Talento Humano en las Entidades del Sector Hacienda</t>
  </si>
  <si>
    <t>De acuerdo con los resultados obtenidos en la medición del FURAG de la gestión 2021, que realiza el DAFP en la vigencia 2022. Cada entidad del Sector Hacienda, analizará sus resultados y ajustará cuando lo considere pertinente, los planes con el propósito de generar acciones que permitan cerrar brecha, en relación con las políticas de Talento Humano y de integridad, según el caso.
Entregable. Documento que soporte el análisis de los resultados del Furag o planes ajustados de acuerdo con la política aplicable a cada entidad.</t>
  </si>
  <si>
    <t>Analizar los resultados de la dimensión de Talento Humano en la medición del  Furag  de la vigencia  2021.</t>
  </si>
  <si>
    <t>CGN &gt; PAA 2022 &gt; Ruta de Creación de Valor</t>
  </si>
  <si>
    <t>Analizar los resultados de la política de Gestión del Conocimiento y la Innovación en la medición del  Furag  de la vigencia  2021.</t>
  </si>
  <si>
    <t xml:space="preserve">De acuerdo con los resultados obtenidos en la medición del FURAG de la gestión 2021, que realiza el DAFP en la vigencia 2022. Cada entidad del Sector Hacienda, analizará sus resultados y ajustará cuando lo considere pertinente, el plan de Gestión del Conocimiento y la Innovación con el propósito de generar acciones que permitan cerrar brecha, según el caso.
Entregable. Documento que soporte el análisis de los resultados del Furag, plan de mejora, plan
ajustados o documento que evidencie el ejercicio de análisis.
</t>
  </si>
  <si>
    <t>Gestión de Conocimiento e Innovación</t>
  </si>
  <si>
    <t xml:space="preserve">Gestión del Conocimiento y la Innovación </t>
  </si>
  <si>
    <t>CGN &gt; PAA 2022&gt; Gestión del conocimiento e innovación</t>
  </si>
  <si>
    <t>Participar en  las mesas sectoriales de la política de Gestión del Conocimiento e innovación</t>
  </si>
  <si>
    <t xml:space="preserve">Asistir a las reuniones de trabajo sectorial para fomentar el intercambio de conocimientos e información entre los líderes de la política de Gestión del Conocimiento y la Innovación.
Entregable:  listados de asistencia de dos (2) reuniones en la vigencia 2022 o reporte del MHCP sobre la asistencia de las entidades.
</t>
  </si>
  <si>
    <t>Participar en la cuarta semana de gestión del conocimiento y la Innovación organizada por el Ministerio de Hacienda.</t>
  </si>
  <si>
    <t>Asistir a las conferencias programadas en el marco de semana de gestión del conocimiento y la
innovación.
Entregable: Listado de asistencia del conversatorio o reporte del MHCP indicando la asistencia por parte
de la entidad correspondiente._x000D_</t>
  </si>
  <si>
    <t>Construir el reporte de índice de condenas en los estudios y/o análisis que realiza la entidad de los procesos que cursan o hayan cursado en su contra, con el fin de proponer las mejoras o correctivos que se requieran</t>
  </si>
  <si>
    <t>Realizar el análisis de casos perdidos y ganados. (línea base, pronunciamientos durante la vigencia o anteriores)
Elaborar informe cualitativo y analítico a partir del cual se formulen conclusiones concretas con las respectivas propuestas de solución, mejora y/o prevención, según corresponda.
Entregable: (Pte. determinar instrumento) Reporte de índice de condenas
Periodicidad: una (1) vez al año</t>
  </si>
  <si>
    <t>CGN&gt;PAA 2022 &gt; Defensa Jurídica</t>
  </si>
  <si>
    <t>Edgar Díaz V.</t>
  </si>
  <si>
    <t>GIT de Jurídica</t>
  </si>
  <si>
    <t>De acuerdo con la Resolución 1107 del 20 de abril de 2016 de creación del Subcomité, se programaran las dos sesiones en donde se tratan temas defensa judicial transversales a las entidades que hacen parte del Sector Hacienda.
Entregable. Actas de Subcomité y listas de asistencia.
Periodicidad: Dos veces al año</t>
  </si>
  <si>
    <t>Participar en las mesas sectoriales de la política de Defensa Jurídica del Sector Hacienda</t>
  </si>
  <si>
    <t>CGN &gt; PAA 2022 &gt; Defensa Jurídica</t>
  </si>
  <si>
    <t>Mejora Normativa</t>
  </si>
  <si>
    <t>Direccionamiento Estratégico</t>
  </si>
  <si>
    <t>DIMENSIÓN</t>
  </si>
  <si>
    <t>POLÍTICAS MIPG</t>
  </si>
  <si>
    <t xml:space="preserve">Planeación Institucional </t>
  </si>
  <si>
    <t>Evaluación de Resultados</t>
  </si>
  <si>
    <t>Direccionamiento Estratégico
y Evaluación de Resultados</t>
  </si>
  <si>
    <t xml:space="preserve">Seguimiento y Evaluación del Desempeño Institucional </t>
  </si>
  <si>
    <t xml:space="preserve">Gestión de Información Estadística </t>
  </si>
  <si>
    <t xml:space="preserve">Compras y contratación pública </t>
  </si>
  <si>
    <t>Más de una política</t>
  </si>
  <si>
    <t>Gobierno Digital y Seguridad Digital</t>
  </si>
  <si>
    <t xml:space="preserve">Participar en las capacitaciones sectoriales de la dimensión de Talento Humano de conformidad con las posibilidades y apoyo de las demás Entidades del Sector según el caso.
</t>
  </si>
  <si>
    <t xml:space="preserve">Participar en el ejercicio de innovación abierta denominado OPEN HACIENDA para la formulación de la planeación estratégica  entre otras acciones que requieran de la participación de los grupos de valor.  </t>
  </si>
  <si>
    <t xml:space="preserve">Laura carolina Bernal </t>
  </si>
  <si>
    <t>German Lopez Jimenez</t>
  </si>
  <si>
    <t>Fecha de publicación:</t>
  </si>
  <si>
    <t>Según lai nformación reportada por el GIT de Planeación, durante el segundo cuatrimestre no se  programó, por parte del MINHACIENDA,  mesa sectorial relacionada con la política de gestión documental, por lo que no adjunta registro de asistencia.</t>
  </si>
  <si>
    <t>Para el segundo cuatrimeste y de acuerdo a la informacion reportada por el GIT de Planeacion se evidencia el acta del subcomite para la defensa jurídica del sector administrativo de hacienda y crédito público.</t>
  </si>
  <si>
    <t xml:space="preserve">Para el segundo cuatrimestre se actualizaron los productos y servicios que ofrece la CGN,  y ponerlos a disposición de los grupos de valor en los diferentes canales de comunicación   </t>
  </si>
  <si>
    <t>Según lainformación reportada por el GIT de Planeación, durante el segundo cuatrimestre no se  programó, por parte del MINHACIENDA,  mesa sectorial que tenga relación Estado - Ciudadano, sin embargo, el Ministerio de Hacienda y Crédito Público se encuentra elaborando el nuevo diagnóstico en el que se incluyen las políticas que tienen relación con el Estado-Ciudadano, el cuál será socializado en el III cuatrimestre de 2022 a las entidades del sector hacienda.</t>
  </si>
  <si>
    <t xml:space="preserve">Para el primer cuatrimestre esta actividad fue aplazada para el 1/08/2022, posteriormente la oficina asesora de planeación menciona que remitirá formulario a las entidades en el cual se consultara las iniciativas de innovación y los avances que tienen en el marco de la innovación como insumo para adelantar el ejercicio de innovación abierta Open Hacienda.  </t>
  </si>
  <si>
    <t xml:space="preserve">Se evidencian  los traimtes inscritos en el SUIT  con el portal web GOV.CO en los diferentes canales de comunicación y los servicios que ofrece la CGN:
1. Evidencias PES tramites 
</t>
  </si>
  <si>
    <t xml:space="preserve">
Durante el segundo cuatrimestre salieron los resultados de FURAG 2021 por parte del DAFP, se evidencia documento de analisis en los resultados de la Medición del desempeño institucional. de acuerdo con la política de la CGN:
1. Recomendaciones de mejora por politica.</t>
  </si>
  <si>
    <t xml:space="preserve">Acorde a la información reportada por el GIT de Planeación , durante el segundo cuatrimestre fueron analizados los resultados del FURAG 2021  en lo concerniente a la política de gestión del conocimiento y la innovación: </t>
  </si>
  <si>
    <t>Para el primer cuatrimestre se habia manifestado que esta actividad se iniciará a partir de junio de 2022, pero de acuerdo a la información reportada por el GIT de Planeación comunica que para el segundo cuatrimrestre que el  Ministerio de Hacienda convocará a la semana de gestión de conocimiento e innovación, a la fecha se está realizando el alistamiento de las actividades.</t>
  </si>
  <si>
    <r>
      <t xml:space="preserve">Responsable de aprobar
</t>
    </r>
    <r>
      <rPr>
        <b/>
        <sz val="10"/>
        <color indexed="9"/>
        <rFont val="Montserrat"/>
      </rPr>
      <t>(Jefe delegado de entidad - Hacienda Líder Sectorial)</t>
    </r>
  </si>
  <si>
    <r>
      <t xml:space="preserve">Colaboradores en las entidades </t>
    </r>
    <r>
      <rPr>
        <b/>
        <sz val="10"/>
        <color indexed="9"/>
        <rFont val="Montserrat"/>
      </rPr>
      <t>(Recurso SMGI)</t>
    </r>
  </si>
  <si>
    <t>SEGUIMIENTO CONTROL INTERNO
SEGUNDO CUATRIMESTRE 2022
Elaboró: Oscar Eduardo Gómez Santos
Revisó: Maritza Velandia Cardozo</t>
  </si>
  <si>
    <t>En las evidencias se observan pantallazos relacionados con la participación en reuniones de la Subcontaduría de Consolidación de la Información con el Ministerio de Hacienda y Crédito Público:
-Reuniones virtuales con los consultores del BM para la revisión de la encuesta para el proyecto “Sistema de contabilidad de costes para los servicios prestados".
-Reuniones virtuales para la revisión de los Términos de Referencia (TdR´s) para los proyectos de la CGN en el marco de la cooperación SECO-BM.
-Reuniones virtuales con los consultores del Banco Mundial - Taller NICSP 42 y ECP – ACN.
-Elaboración del documento con los compromisos institucionales de la CGN en el marco del CONPES 4008.
-Revisión y ajuste de los TdR´s para las actividades adicionales del POA en la cual se solicita apoyo por parte de los recursos SECO-BM a la CGN.
-Respuestas al cuestionario de costos de acuerdo a los interrogantes de los consultores del BM.
-Atención de información de acuerdo a la Solicitud de información contable Primer trimestre 2022 por parte de la DGPM-MHCP.
-Elaboración de documento con el texto de la solicitud hecha al BM sobre el proyecto de Estudio para la estructuración e implementación de un sistema contable de costos de los servicios prestados por el sector público colombiano.
-Revisión y comentarios al documento “Propuesta correo Entregable 3 | Experiencias internacionales objetivo C | Sistema de contabilidad de costos para los servicios prestados”.
-Revisión y comentarios al documento: "C1E4C Informe relativo a los grupos de trabajo realizados en desarrollo del objetivo C - Objetivo C: Sistema de contabilidad de costos para los servicios prestados"
1. Mesa sobre asistencia social 
2. Informe de los grupos de trabajo_GIT_EAE
3. Informe de grupos de trabajo_OBJ A_v1_GIT_EAE</t>
  </si>
  <si>
    <t>En las evidencias se observan que se está llevando a cabo la tarea por parte de la subcontaduría a través de:
1. Informes sobre experiencias internacionales en contabilidad de costos para los servicios prestados para la CGN. 
2. C1E4 C Informe de los grupos de trabajo_GIT_EAE_18072022
3. C1E4 Informe de grupos de trabajo_OBJ A_v1_GIT_EAE_18072022
4. C1E5 C Informe de talleres_ 17082022_CGN</t>
  </si>
  <si>
    <t>En las evidencias se observan que se está llevando a cabo la tarea por parte de la subcontaduría a través de mesas de trabajo como son:
1.  Infromación de unisalud
2.  Sistema de Salud Penitenciario
3.  Contable Sesiónes 13,  14, y 15
4.  Registro de activos y pasivos pensionales   
5.  Asistencia Social - Segunda Reunion
8.  Asistencia Social - Segunda Reunion_vcorregida 
9.   Asistencia Social - Segunda Reunion_vcorregida  
10.   Salud Indígena
E informes como son:
1.  Sobrbre experiencias internacionales en contabilidad de costes Subcontaduria de Consolidación 17062022
2.  Grupos de trabajo_GIT_EAE_18072022_1
3.  Talleres_ 17082022_CGN
4.  Comentarios al componente 1 Objetivo C Sistema de contabilidad de costos para los servicios prestados SUBCONTADURÍA_CONSOLIDACIÓN_17062022 (1)
5. ORFEO Comentarios al componente 1 Objetivo C Sistema de contabilidad de costos para los servicios prestados SUBCONTADURÍA_CONSOLIDACIÓN_17062022</t>
  </si>
  <si>
    <t>Según la información reportada por el GIT de Planeación, durante el segundo cuatrimestre la CGN no participó en  en las capacitaciones sectoriales de la dimensión de Talento Humano.
El GIT de control interno recomienda participar activamente por parte de la CGN en las sesiones programadas.</t>
  </si>
  <si>
    <t>Esta actividad  fue programada el primer cuatrimestre y reprogramada para el segundo. El GIT de planeación menciona que la sesión realizada fue preparatoria para la realización del día de la transparencia que a la fecha no se ha llevado a cabo; no obstante, a la fecha, con la información reportada y a la evidencia del sistema SMGI. Se informa que la CGN no participó en la quinta sesión del Colectivo Disciplinario sector Hacienda donde se trato el tema del preparativos día de la Transparencia.
El GIT de control interno recomienda participar activamente por parte de la CGN en las sesiones programadas.</t>
  </si>
  <si>
    <t xml:space="preserve">
Según lainformación reportada por el GIT de Planeación, durante el segundo cuatrimestre la CGN no participó en  en las mesas  sectoriales de la dimensión de Talento Humano, por parte del MINHACIENDA,  mesa sectorial relacionada con la política de  Talento Humano; de igual manera, durante el primer cuatrimestre tampoco se realizó.
El GIT de control interno recomienda participar activamente por parte de la CGN en las sesiones programadas.</t>
  </si>
  <si>
    <t>Acorde a información reportada por el GIT de Planeación, durante el segundo cuatrimestre no se participó en mesas sectoriales relacionadas con la política de gestión del conocimiento y la innovación.
El GIT de control interno recomienda participar activamente por parte de la CGN en las sesiones programadas.</t>
  </si>
  <si>
    <r>
      <t xml:space="preserve">Acorde a la informción reportada por el GIT de planeación informe que: 
</t>
    </r>
    <r>
      <rPr>
        <sz val="9"/>
        <color theme="1"/>
        <rFont val="Montserrat"/>
      </rPr>
      <t>El MHCP en correo del pasado 29 de agosto nos informó: "  De esta tarea realizamos la consulta al Grupo de Gestión Jurídica y de la Información de Ministerio de Hacienda, quienes nos indicaron que les estarán enviando el instrumento y las indicaciones para llevar a cabo esta tarea, aun así, confirmamos los datos de la Dra. Sandra Díaz asesora con quien puedes tomar comunicación el correo es: sandra.diaz@minhacienda.gov.co.</t>
    </r>
    <r>
      <rPr>
        <sz val="10"/>
        <color theme="1"/>
        <rFont val="Montserrat"/>
      </rPr>
      <t xml:space="preserve"> " .  En consecuencia, no se ha realizado la tarea pues el MHCP no ha enviado el Instrumento.    </t>
    </r>
  </si>
  <si>
    <t xml:space="preserve">Fecha de publicación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</si>
</sst>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
  </numFmts>
  <fonts count="56" x14ac:knownFonts="1">
    <font>
      <sz val="11"/>
      <color theme="1"/>
      <name val="Calibri"/>
      <family val="2"/>
      <scheme val="minor"/>
    </font>
    <font>
      <sz val="10"/>
      <name val="Arial"/>
      <family val="2"/>
    </font>
    <font>
      <sz val="10"/>
      <name val="Arial"/>
      <family val="2"/>
    </font>
    <font>
      <b/>
      <sz val="11"/>
      <color indexed="56"/>
      <name val="Calibri"/>
      <family val="2"/>
    </font>
    <font>
      <sz val="9"/>
      <color indexed="81"/>
      <name val="Tahoma"/>
      <family val="2"/>
    </font>
    <font>
      <b/>
      <sz val="9"/>
      <color indexed="81"/>
      <name val="Tahoma"/>
      <family val="2"/>
    </font>
    <font>
      <b/>
      <sz val="9"/>
      <name val="Arial"/>
      <family val="2"/>
    </font>
    <font>
      <sz val="9"/>
      <name val="Arial"/>
      <family val="2"/>
    </font>
    <font>
      <sz val="11"/>
      <color theme="1"/>
      <name val="Calibri"/>
      <family val="2"/>
      <scheme val="minor"/>
    </font>
    <font>
      <b/>
      <sz val="11"/>
      <color theme="0"/>
      <name val="Arial"/>
      <family val="2"/>
    </font>
    <font>
      <b/>
      <sz val="9"/>
      <color theme="0"/>
      <name val="Arial"/>
      <family val="2"/>
    </font>
    <font>
      <sz val="10"/>
      <color theme="1"/>
      <name val="Arial"/>
      <family val="2"/>
    </font>
    <font>
      <sz val="11"/>
      <color theme="1"/>
      <name val="Arial"/>
      <family val="2"/>
    </font>
    <font>
      <sz val="11"/>
      <color theme="1"/>
      <name val="Arial Narrow"/>
      <family val="2"/>
    </font>
    <font>
      <sz val="8"/>
      <color theme="1"/>
      <name val="Arial"/>
      <family val="2"/>
    </font>
    <font>
      <b/>
      <sz val="12"/>
      <color theme="0"/>
      <name val="Arial"/>
      <family val="2"/>
    </font>
    <font>
      <b/>
      <sz val="8"/>
      <color theme="1"/>
      <name val="Arial"/>
      <family val="2"/>
    </font>
    <font>
      <b/>
      <sz val="11"/>
      <color theme="1"/>
      <name val="Arial"/>
      <family val="2"/>
    </font>
    <font>
      <b/>
      <sz val="12"/>
      <color theme="1"/>
      <name val="Arial"/>
      <family val="2"/>
    </font>
    <font>
      <b/>
      <sz val="10"/>
      <color theme="0"/>
      <name val="Arial"/>
      <family val="2"/>
    </font>
    <font>
      <b/>
      <sz val="14"/>
      <color theme="0"/>
      <name val="Arial"/>
      <family val="2"/>
    </font>
    <font>
      <sz val="8"/>
      <color theme="0"/>
      <name val="Arial"/>
      <family val="2"/>
    </font>
    <font>
      <sz val="12"/>
      <color theme="1"/>
      <name val="Arial"/>
      <family val="2"/>
    </font>
    <font>
      <b/>
      <sz val="15"/>
      <color theme="1"/>
      <name val="Arial"/>
      <family val="2"/>
    </font>
    <font>
      <sz val="9"/>
      <color theme="1"/>
      <name val="Arial"/>
      <family val="2"/>
    </font>
    <font>
      <b/>
      <sz val="11"/>
      <color rgb="FF000000"/>
      <name val="Arial"/>
      <family val="2"/>
    </font>
    <font>
      <b/>
      <sz val="28"/>
      <color theme="1"/>
      <name val="Arial"/>
      <family val="2"/>
    </font>
    <font>
      <b/>
      <sz val="20"/>
      <color theme="1"/>
      <name val="Arial Narrow"/>
      <family val="2"/>
    </font>
    <font>
      <b/>
      <sz val="11"/>
      <color theme="1"/>
      <name val="Calibri"/>
      <family val="2"/>
      <scheme val="minor"/>
    </font>
    <font>
      <strike/>
      <sz val="10"/>
      <name val="Arial"/>
      <family val="2"/>
    </font>
    <font>
      <b/>
      <strike/>
      <sz val="9"/>
      <name val="Arial"/>
      <family val="2"/>
    </font>
    <font>
      <strike/>
      <sz val="9"/>
      <name val="Arial"/>
      <family val="2"/>
    </font>
    <font>
      <strike/>
      <sz val="9"/>
      <color theme="1"/>
      <name val="Arial"/>
      <family val="2"/>
    </font>
    <font>
      <sz val="9"/>
      <color rgb="FF000000"/>
      <name val="Arial"/>
      <family val="2"/>
    </font>
    <font>
      <sz val="8"/>
      <color theme="1"/>
      <name val="Montserrat"/>
    </font>
    <font>
      <b/>
      <sz val="12"/>
      <color theme="1"/>
      <name val="Montserrat"/>
    </font>
    <font>
      <sz val="12"/>
      <color theme="1"/>
      <name val="Montserrat"/>
    </font>
    <font>
      <b/>
      <sz val="12"/>
      <color theme="0"/>
      <name val="Montserrat"/>
    </font>
    <font>
      <sz val="12"/>
      <color theme="0"/>
      <name val="Montserrat"/>
    </font>
    <font>
      <b/>
      <sz val="10"/>
      <color indexed="9"/>
      <name val="Montserrat"/>
    </font>
    <font>
      <b/>
      <sz val="9"/>
      <color theme="0"/>
      <name val="Montserrat"/>
    </font>
    <font>
      <sz val="8"/>
      <name val="Montserrat"/>
    </font>
    <font>
      <sz val="8"/>
      <color rgb="FF000000"/>
      <name val="Montserrat"/>
    </font>
    <font>
      <b/>
      <sz val="8"/>
      <color theme="1"/>
      <name val="Montserrat"/>
    </font>
    <font>
      <b/>
      <sz val="8"/>
      <name val="Montserrat"/>
    </font>
    <font>
      <b/>
      <sz val="8"/>
      <color rgb="FF000000"/>
      <name val="Montserrat"/>
    </font>
    <font>
      <sz val="9"/>
      <color theme="1"/>
      <name val="Montserrat"/>
    </font>
    <font>
      <sz val="10"/>
      <color theme="1"/>
      <name val="Montserrat"/>
    </font>
    <font>
      <b/>
      <sz val="10"/>
      <color theme="1"/>
      <name val="Montserrat"/>
    </font>
    <font>
      <b/>
      <sz val="8"/>
      <color theme="0"/>
      <name val="Montserrat"/>
    </font>
    <font>
      <sz val="9"/>
      <name val="Montserrat"/>
    </font>
    <font>
      <sz val="10"/>
      <name val="Montserrat"/>
    </font>
    <font>
      <b/>
      <sz val="10"/>
      <color theme="0"/>
      <name val="Montserrat"/>
    </font>
    <font>
      <sz val="9"/>
      <color rgb="FF000000"/>
      <name val="Montserrat"/>
    </font>
    <font>
      <sz val="10"/>
      <color rgb="FF000000"/>
      <name val="Montserrat"/>
    </font>
    <font>
      <sz val="11"/>
      <name val="Montserrat"/>
    </font>
  </fonts>
  <fills count="20">
    <fill>
      <patternFill patternType="none"/>
    </fill>
    <fill>
      <patternFill patternType="gray125"/>
    </fill>
    <fill>
      <patternFill patternType="solid">
        <fgColor theme="0"/>
        <bgColor indexed="64"/>
      </patternFill>
    </fill>
    <fill>
      <patternFill patternType="solid">
        <fgColor rgb="FF009900"/>
        <bgColor indexed="64"/>
      </patternFill>
    </fill>
    <fill>
      <patternFill patternType="solid">
        <fgColor theme="0" tint="-0.249977111117893"/>
        <bgColor indexed="64"/>
      </patternFill>
    </fill>
    <fill>
      <patternFill patternType="solid">
        <fgColor rgb="FF00206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7" tint="0.39997558519241921"/>
        <bgColor indexed="64"/>
      </patternFill>
    </fill>
    <fill>
      <patternFill patternType="solid">
        <fgColor rgb="FFBFBFBF"/>
        <bgColor indexed="64"/>
      </patternFill>
    </fill>
    <fill>
      <patternFill patternType="solid">
        <fgColor rgb="FFFFFFFF"/>
        <bgColor indexed="64"/>
      </patternFill>
    </fill>
    <fill>
      <patternFill patternType="solid">
        <fgColor rgb="FFFFFF00"/>
        <bgColor indexed="64"/>
      </patternFill>
    </fill>
    <fill>
      <patternFill patternType="solid">
        <fgColor rgb="FF00B050"/>
        <bgColor indexed="64"/>
      </patternFill>
    </fill>
    <fill>
      <patternFill patternType="solid">
        <fgColor theme="8" tint="0.59999389629810485"/>
        <bgColor indexed="64"/>
      </patternFill>
    </fill>
    <fill>
      <patternFill patternType="solid">
        <fgColor rgb="FF7030A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FF0000"/>
        <bgColor rgb="FF000000"/>
      </patternFill>
    </fill>
    <fill>
      <patternFill patternType="solid">
        <fgColor theme="9" tint="0.59999389629810485"/>
        <bgColor indexed="64"/>
      </patternFill>
    </fill>
    <fill>
      <patternFill patternType="solid">
        <fgColor rgb="FF008000"/>
        <bgColor indexed="64"/>
      </patternFill>
    </fill>
  </fills>
  <borders count="20">
    <border>
      <left/>
      <right/>
      <top/>
      <bottom/>
      <diagonal/>
    </border>
    <border>
      <left/>
      <right/>
      <top/>
      <bottom style="medium">
        <color indexed="30"/>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top style="hair">
        <color indexed="64"/>
      </top>
      <bottom style="hair">
        <color indexed="64"/>
      </bottom>
      <diagonal/>
    </border>
    <border>
      <left style="hair">
        <color theme="1"/>
      </left>
      <right/>
      <top/>
      <bottom/>
      <diagonal/>
    </border>
    <border>
      <left/>
      <right/>
      <top style="hair">
        <color theme="1"/>
      </top>
      <bottom style="hair">
        <color theme="1"/>
      </bottom>
      <diagonal/>
    </border>
    <border>
      <left style="thin">
        <color indexed="64"/>
      </left>
      <right style="thin">
        <color indexed="64"/>
      </right>
      <top style="thin">
        <color indexed="64"/>
      </top>
      <bottom style="thin">
        <color indexed="64"/>
      </bottom>
      <diagonal/>
    </border>
    <border>
      <left style="hair">
        <color theme="1"/>
      </left>
      <right style="hair">
        <color theme="1"/>
      </right>
      <top style="hair">
        <color theme="1"/>
      </top>
      <bottom style="hair">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s>
  <cellStyleXfs count="11">
    <xf numFmtId="0" fontId="0" fillId="0" borderId="0"/>
    <xf numFmtId="0" fontId="1" fillId="0" borderId="0"/>
    <xf numFmtId="0" fontId="2" fillId="0" borderId="0"/>
    <xf numFmtId="0" fontId="1" fillId="0" borderId="0"/>
    <xf numFmtId="0" fontId="2" fillId="0" borderId="0"/>
    <xf numFmtId="0" fontId="1" fillId="0" borderId="0"/>
    <xf numFmtId="9" fontId="8"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3" fillId="0" borderId="1" applyNumberFormat="0" applyFill="0" applyAlignment="0" applyProtection="0"/>
    <xf numFmtId="43" fontId="8" fillId="0" borderId="0" applyFont="0" applyFill="0" applyBorder="0" applyAlignment="0" applyProtection="0"/>
  </cellStyleXfs>
  <cellXfs count="216">
    <xf numFmtId="0" fontId="0" fillId="0" borderId="0" xfId="0"/>
    <xf numFmtId="0" fontId="9" fillId="2" borderId="0" xfId="0" applyFont="1" applyFill="1" applyAlignment="1">
      <alignment horizontal="center" vertical="center" wrapText="1"/>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0" fontId="13" fillId="2" borderId="0" xfId="0" applyFont="1" applyFill="1"/>
    <xf numFmtId="0" fontId="14" fillId="2" borderId="0" xfId="0" applyFont="1" applyFill="1"/>
    <xf numFmtId="0" fontId="14" fillId="2" borderId="0" xfId="0" applyFont="1" applyFill="1" applyAlignment="1">
      <alignment horizontal="left"/>
    </xf>
    <xf numFmtId="0" fontId="14" fillId="2" borderId="0" xfId="0" applyFont="1" applyFill="1" applyAlignment="1">
      <alignment horizontal="center" vertical="center"/>
    </xf>
    <xf numFmtId="0" fontId="16" fillId="2" borderId="0" xfId="0" applyFont="1" applyFill="1"/>
    <xf numFmtId="14" fontId="18" fillId="2" borderId="0" xfId="0" applyNumberFormat="1" applyFont="1" applyFill="1" applyAlignment="1">
      <alignment horizontal="center" vertical="center" wrapText="1"/>
    </xf>
    <xf numFmtId="0" fontId="20" fillId="5" borderId="0" xfId="0" applyFont="1" applyFill="1" applyAlignment="1">
      <alignment horizontal="center" vertical="center" wrapText="1"/>
    </xf>
    <xf numFmtId="0" fontId="21" fillId="2" borderId="0" xfId="0" applyFont="1" applyFill="1" applyAlignment="1">
      <alignment horizontal="center" vertical="center"/>
    </xf>
    <xf numFmtId="0" fontId="18" fillId="6" borderId="0" xfId="0" applyFont="1" applyFill="1" applyAlignment="1">
      <alignment horizontal="center" vertical="center"/>
    </xf>
    <xf numFmtId="0" fontId="18" fillId="6" borderId="0" xfId="0" applyFont="1" applyFill="1" applyAlignment="1">
      <alignment horizontal="center" vertical="center" wrapText="1"/>
    </xf>
    <xf numFmtId="0" fontId="22" fillId="7" borderId="0" xfId="0" applyFont="1" applyFill="1" applyAlignment="1">
      <alignment horizontal="center" vertical="center"/>
    </xf>
    <xf numFmtId="0" fontId="18" fillId="7" borderId="0" xfId="0" applyFont="1" applyFill="1" applyAlignment="1">
      <alignment horizontal="center" vertical="center"/>
    </xf>
    <xf numFmtId="0" fontId="22" fillId="8" borderId="0" xfId="0" applyFont="1" applyFill="1" applyAlignment="1">
      <alignment horizontal="center" vertical="center"/>
    </xf>
    <xf numFmtId="0" fontId="23" fillId="2" borderId="0" xfId="0" applyFont="1" applyFill="1" applyAlignment="1">
      <alignment horizontal="center" vertical="center" wrapText="1"/>
    </xf>
    <xf numFmtId="49" fontId="6" fillId="2" borderId="2" xfId="0" applyNumberFormat="1" applyFont="1" applyFill="1" applyBorder="1" applyAlignment="1">
      <alignment horizontal="center" vertical="center" wrapText="1"/>
    </xf>
    <xf numFmtId="0" fontId="7" fillId="2" borderId="2" xfId="2" applyFont="1" applyFill="1" applyBorder="1" applyAlignment="1">
      <alignment horizontal="center" vertical="center" wrapText="1"/>
    </xf>
    <xf numFmtId="0" fontId="24"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1" fontId="24" fillId="0" borderId="2" xfId="0" applyNumberFormat="1" applyFont="1" applyBorder="1" applyAlignment="1">
      <alignment horizontal="center" vertical="center" wrapText="1"/>
    </xf>
    <xf numFmtId="1" fontId="24" fillId="2" borderId="2" xfId="0" applyNumberFormat="1" applyFont="1" applyFill="1" applyBorder="1" applyAlignment="1">
      <alignment horizontal="center" vertical="center" wrapText="1"/>
    </xf>
    <xf numFmtId="0" fontId="24" fillId="0" borderId="2" xfId="0" applyFont="1" applyBorder="1" applyAlignment="1">
      <alignment horizontal="center" vertical="center" wrapText="1"/>
    </xf>
    <xf numFmtId="164" fontId="24" fillId="0" borderId="2" xfId="6" applyNumberFormat="1" applyFont="1" applyBorder="1" applyAlignment="1">
      <alignment horizontal="center" vertical="center" wrapText="1"/>
    </xf>
    <xf numFmtId="164" fontId="24" fillId="2" borderId="2" xfId="6" applyNumberFormat="1" applyFont="1" applyFill="1" applyBorder="1" applyAlignment="1">
      <alignment horizontal="center" vertical="center" wrapText="1"/>
    </xf>
    <xf numFmtId="49" fontId="24" fillId="0" borderId="2" xfId="0" applyNumberFormat="1" applyFont="1" applyBorder="1" applyAlignment="1">
      <alignment horizontal="center" vertical="center" wrapText="1"/>
    </xf>
    <xf numFmtId="165" fontId="24" fillId="2" borderId="2" xfId="0" applyNumberFormat="1" applyFont="1" applyFill="1" applyBorder="1" applyAlignment="1">
      <alignment horizontal="center" vertical="center" wrapText="1"/>
    </xf>
    <xf numFmtId="3" fontId="24" fillId="2" borderId="2" xfId="0" applyNumberFormat="1" applyFont="1" applyFill="1" applyBorder="1" applyAlignment="1">
      <alignment horizontal="center" vertical="center" wrapText="1"/>
    </xf>
    <xf numFmtId="2" fontId="24" fillId="2" borderId="2" xfId="0" applyNumberFormat="1" applyFont="1" applyFill="1" applyBorder="1" applyAlignment="1">
      <alignment horizontal="center" vertical="center" wrapText="1"/>
    </xf>
    <xf numFmtId="166" fontId="24" fillId="2" borderId="2" xfId="6" applyNumberFormat="1" applyFont="1" applyFill="1" applyBorder="1" applyAlignment="1">
      <alignment horizontal="center" vertical="center" wrapText="1"/>
    </xf>
    <xf numFmtId="4" fontId="24" fillId="2" borderId="2" xfId="0" applyNumberFormat="1" applyFont="1" applyFill="1" applyBorder="1" applyAlignment="1">
      <alignment horizontal="center" vertical="center" wrapText="1"/>
    </xf>
    <xf numFmtId="164" fontId="7" fillId="2" borderId="2" xfId="2" applyNumberFormat="1" applyFont="1" applyFill="1" applyBorder="1" applyAlignment="1">
      <alignment horizontal="center" vertical="center"/>
    </xf>
    <xf numFmtId="164" fontId="7" fillId="2" borderId="2" xfId="0" applyNumberFormat="1" applyFont="1" applyFill="1" applyBorder="1" applyAlignment="1">
      <alignment horizontal="center" vertical="center" wrapText="1"/>
    </xf>
    <xf numFmtId="9" fontId="7" fillId="2" borderId="2" xfId="7" applyFont="1" applyFill="1" applyBorder="1" applyAlignment="1">
      <alignment horizontal="center" vertical="center" wrapText="1"/>
    </xf>
    <xf numFmtId="9" fontId="7" fillId="2" borderId="2" xfId="2" applyNumberFormat="1" applyFont="1" applyFill="1" applyBorder="1" applyAlignment="1">
      <alignment horizontal="center" vertical="center" wrapText="1"/>
    </xf>
    <xf numFmtId="9" fontId="7" fillId="2" borderId="2" xfId="2" applyNumberFormat="1" applyFont="1" applyFill="1" applyBorder="1" applyAlignment="1">
      <alignment horizontal="center" vertical="center"/>
    </xf>
    <xf numFmtId="9" fontId="7" fillId="2" borderId="2" xfId="0" applyNumberFormat="1" applyFont="1" applyFill="1" applyBorder="1" applyAlignment="1">
      <alignment horizontal="center" vertical="center" wrapText="1"/>
    </xf>
    <xf numFmtId="10" fontId="7" fillId="2" borderId="2" xfId="0" applyNumberFormat="1" applyFont="1" applyFill="1" applyBorder="1" applyAlignment="1">
      <alignment horizontal="center" vertical="center" wrapText="1"/>
    </xf>
    <xf numFmtId="9" fontId="7" fillId="2" borderId="2" xfId="6" applyFont="1" applyFill="1" applyBorder="1" applyAlignment="1">
      <alignment horizontal="center" vertical="center" wrapText="1"/>
    </xf>
    <xf numFmtId="0" fontId="25" fillId="9" borderId="2" xfId="0" applyFont="1" applyFill="1" applyBorder="1" applyAlignment="1">
      <alignment horizontal="center" vertical="center" wrapText="1"/>
    </xf>
    <xf numFmtId="0" fontId="7" fillId="2" borderId="2" xfId="0" applyFont="1" applyFill="1" applyBorder="1" applyAlignment="1">
      <alignment horizontal="center" vertical="top" wrapText="1"/>
    </xf>
    <xf numFmtId="0" fontId="24" fillId="0" borderId="3" xfId="0" applyFont="1" applyBorder="1" applyAlignment="1">
      <alignment horizontal="center" vertical="center" wrapText="1"/>
    </xf>
    <xf numFmtId="0" fontId="7" fillId="2" borderId="5" xfId="0" applyFont="1" applyFill="1" applyBorder="1" applyAlignment="1">
      <alignment horizontal="center" vertical="center" wrapText="1"/>
    </xf>
    <xf numFmtId="0" fontId="0" fillId="2" borderId="0" xfId="0" applyFill="1"/>
    <xf numFmtId="0" fontId="12" fillId="2" borderId="2" xfId="0" applyFont="1" applyFill="1" applyBorder="1" applyAlignment="1">
      <alignment horizontal="center" vertical="center"/>
    </xf>
    <xf numFmtId="0" fontId="17" fillId="2" borderId="2" xfId="0" applyFont="1" applyFill="1" applyBorder="1" applyAlignment="1">
      <alignment horizontal="center" vertical="center"/>
    </xf>
    <xf numFmtId="0" fontId="7" fillId="2" borderId="2" xfId="3" applyFont="1" applyFill="1" applyBorder="1" applyAlignment="1">
      <alignment horizontal="center" vertical="center" wrapText="1"/>
    </xf>
    <xf numFmtId="0" fontId="7" fillId="2" borderId="2"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26" fillId="2" borderId="0" xfId="0" applyFont="1" applyFill="1" applyAlignment="1">
      <alignment horizontal="center" vertical="center" wrapText="1"/>
    </xf>
    <xf numFmtId="0" fontId="11" fillId="2" borderId="14"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0" fillId="2" borderId="0" xfId="0" applyFill="1" applyAlignment="1">
      <alignment horizontal="center" vertical="center"/>
    </xf>
    <xf numFmtId="0" fontId="0" fillId="2" borderId="14" xfId="0" applyFill="1" applyBorder="1" applyAlignment="1">
      <alignment horizontal="center" vertical="center"/>
    </xf>
    <xf numFmtId="0" fontId="0" fillId="2" borderId="0" xfId="0" applyFill="1" applyAlignment="1">
      <alignment wrapText="1"/>
    </xf>
    <xf numFmtId="0" fontId="0" fillId="13" borderId="14" xfId="0" applyFill="1" applyBorder="1" applyAlignment="1">
      <alignment horizontal="center" vertical="center" wrapText="1"/>
    </xf>
    <xf numFmtId="0" fontId="9" fillId="14" borderId="2"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19" fillId="14" borderId="2" xfId="0" applyFont="1" applyFill="1" applyBorder="1" applyAlignment="1">
      <alignment horizontal="center" vertical="center" wrapText="1"/>
    </xf>
    <xf numFmtId="0" fontId="19" fillId="14" borderId="2" xfId="0" quotePrefix="1" applyFont="1" applyFill="1" applyBorder="1" applyAlignment="1">
      <alignment horizontal="center" vertical="center" wrapText="1"/>
    </xf>
    <xf numFmtId="0" fontId="10" fillId="14" borderId="3" xfId="0" applyFont="1" applyFill="1" applyBorder="1" applyAlignment="1">
      <alignment horizontal="center" vertical="center" wrapText="1"/>
    </xf>
    <xf numFmtId="0" fontId="9" fillId="14" borderId="6" xfId="0" applyFont="1" applyFill="1" applyBorder="1" applyAlignment="1">
      <alignment horizontal="center" vertical="center" wrapText="1"/>
    </xf>
    <xf numFmtId="0" fontId="9" fillId="14" borderId="10" xfId="0" applyFont="1" applyFill="1" applyBorder="1" applyAlignment="1">
      <alignment horizontal="center" vertical="center" wrapText="1"/>
    </xf>
    <xf numFmtId="14" fontId="15" fillId="14" borderId="2" xfId="0" applyNumberFormat="1" applyFont="1" applyFill="1" applyBorder="1" applyAlignment="1">
      <alignment horizontal="center" vertical="center" wrapText="1"/>
    </xf>
    <xf numFmtId="14" fontId="15" fillId="14" borderId="12"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9" fillId="4" borderId="15" xfId="0" applyFont="1" applyFill="1" applyBorder="1" applyAlignment="1">
      <alignment horizontal="center" vertical="center" wrapText="1"/>
    </xf>
    <xf numFmtId="0" fontId="29" fillId="4" borderId="15" xfId="0" applyFont="1" applyFill="1" applyBorder="1" applyAlignment="1">
      <alignment vertical="center" wrapText="1"/>
    </xf>
    <xf numFmtId="10" fontId="29" fillId="4" borderId="15" xfId="6" applyNumberFormat="1" applyFont="1" applyFill="1" applyBorder="1" applyAlignment="1">
      <alignment horizontal="center" vertical="center" wrapText="1"/>
    </xf>
    <xf numFmtId="0" fontId="30" fillId="4" borderId="2"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2" fillId="4" borderId="2" xfId="0" applyFont="1" applyFill="1" applyBorder="1" applyAlignment="1">
      <alignment horizontal="center" vertical="center" wrapText="1"/>
    </xf>
    <xf numFmtId="4" fontId="32" fillId="4" borderId="2" xfId="0" applyNumberFormat="1" applyFont="1" applyFill="1" applyBorder="1" applyAlignment="1">
      <alignment horizontal="center" vertical="center" wrapText="1"/>
    </xf>
    <xf numFmtId="2" fontId="32" fillId="4" borderId="2" xfId="0" applyNumberFormat="1" applyFont="1" applyFill="1" applyBorder="1" applyAlignment="1">
      <alignment horizontal="center" vertical="center" wrapText="1"/>
    </xf>
    <xf numFmtId="0" fontId="7" fillId="11" borderId="2" xfId="0" applyFont="1" applyFill="1" applyBorder="1" applyAlignment="1">
      <alignment horizontal="center" vertical="center" wrapText="1"/>
    </xf>
    <xf numFmtId="0" fontId="24" fillId="11" borderId="2" xfId="0" applyFont="1" applyFill="1" applyBorder="1" applyAlignment="1">
      <alignment horizontal="center" vertical="center" wrapText="1"/>
    </xf>
    <xf numFmtId="14" fontId="18" fillId="11" borderId="2" xfId="0" applyNumberFormat="1" applyFont="1" applyFill="1" applyBorder="1" applyAlignment="1">
      <alignment horizontal="center" vertical="center" wrapText="1"/>
    </xf>
    <xf numFmtId="166" fontId="24" fillId="2" borderId="2" xfId="0" applyNumberFormat="1" applyFont="1" applyFill="1" applyBorder="1" applyAlignment="1">
      <alignment horizontal="center" vertical="center" wrapText="1"/>
    </xf>
    <xf numFmtId="1" fontId="33" fillId="2" borderId="2" xfId="0" applyNumberFormat="1" applyFont="1" applyFill="1" applyBorder="1" applyAlignment="1">
      <alignment horizontal="center" vertical="center" wrapText="1"/>
    </xf>
    <xf numFmtId="0" fontId="33" fillId="2" borderId="2" xfId="0" applyFont="1" applyFill="1" applyBorder="1" applyAlignment="1">
      <alignment horizontal="center" vertical="center" wrapText="1"/>
    </xf>
    <xf numFmtId="166" fontId="7" fillId="2" borderId="2" xfId="0" applyNumberFormat="1" applyFont="1" applyFill="1" applyBorder="1" applyAlignment="1">
      <alignment horizontal="center" vertical="center" wrapText="1"/>
    </xf>
    <xf numFmtId="1" fontId="7" fillId="2" borderId="2" xfId="0" applyNumberFormat="1" applyFont="1" applyFill="1" applyBorder="1" applyAlignment="1">
      <alignment horizontal="center" vertical="center" wrapText="1"/>
    </xf>
    <xf numFmtId="1" fontId="33" fillId="0" borderId="2" xfId="0" applyNumberFormat="1" applyFont="1" applyBorder="1" applyAlignment="1">
      <alignment horizontal="center" vertical="center" wrapText="1"/>
    </xf>
    <xf numFmtId="0" fontId="17" fillId="11" borderId="2" xfId="0" applyFont="1" applyFill="1" applyBorder="1" applyAlignment="1">
      <alignment horizontal="center" vertical="center"/>
    </xf>
    <xf numFmtId="0" fontId="7" fillId="11" borderId="2" xfId="2" applyFont="1" applyFill="1" applyBorder="1" applyAlignment="1">
      <alignment horizontal="center" vertical="center" wrapText="1"/>
    </xf>
    <xf numFmtId="0" fontId="34" fillId="2" borderId="0" xfId="0" applyFont="1" applyFill="1" applyAlignment="1">
      <alignment horizontal="center" vertical="center" wrapText="1"/>
    </xf>
    <xf numFmtId="0" fontId="35" fillId="10" borderId="2" xfId="0" applyFont="1" applyFill="1" applyBorder="1" applyAlignment="1">
      <alignment horizontal="center" vertical="center" wrapText="1"/>
    </xf>
    <xf numFmtId="0" fontId="40" fillId="14" borderId="2" xfId="0" applyFont="1" applyFill="1" applyBorder="1" applyAlignment="1">
      <alignment horizontal="center" vertical="center" wrapText="1"/>
    </xf>
    <xf numFmtId="0" fontId="40" fillId="19" borderId="2" xfId="0" applyFont="1" applyFill="1" applyBorder="1" applyAlignment="1">
      <alignment horizontal="center" vertical="center" wrapText="1"/>
    </xf>
    <xf numFmtId="0" fontId="34" fillId="0" borderId="2" xfId="0" applyFont="1" applyBorder="1" applyAlignment="1">
      <alignment horizontal="center" vertical="center" wrapText="1"/>
    </xf>
    <xf numFmtId="0" fontId="41" fillId="0" borderId="2" xfId="0" applyFont="1" applyBorder="1" applyAlignment="1">
      <alignment horizontal="center" vertical="center" wrapText="1"/>
    </xf>
    <xf numFmtId="0" fontId="43" fillId="2" borderId="2" xfId="0" applyFont="1" applyFill="1" applyBorder="1" applyAlignment="1">
      <alignment horizontal="center" vertical="center" wrapText="1"/>
    </xf>
    <xf numFmtId="0" fontId="44" fillId="0" borderId="2" xfId="0" applyFont="1" applyBorder="1" applyAlignment="1">
      <alignment horizontal="center" vertical="center" wrapText="1"/>
    </xf>
    <xf numFmtId="0" fontId="43" fillId="0" borderId="2" xfId="0" applyFont="1" applyBorder="1" applyAlignment="1">
      <alignment horizontal="center" vertical="center" wrapText="1"/>
    </xf>
    <xf numFmtId="0" fontId="34" fillId="0" borderId="2" xfId="0" applyFont="1" applyBorder="1" applyAlignment="1">
      <alignment horizontal="left" vertical="center" wrapText="1"/>
    </xf>
    <xf numFmtId="0" fontId="34" fillId="0" borderId="0" xfId="0" applyFont="1" applyAlignment="1">
      <alignment horizontal="center" vertical="center" wrapText="1"/>
    </xf>
    <xf numFmtId="0" fontId="43" fillId="11" borderId="2" xfId="0" applyFont="1" applyFill="1" applyBorder="1" applyAlignment="1">
      <alignment horizontal="center" vertical="center" wrapText="1"/>
    </xf>
    <xf numFmtId="0" fontId="45" fillId="0" borderId="2" xfId="0" applyFont="1" applyBorder="1" applyAlignment="1">
      <alignment horizontal="center" vertical="center" wrapText="1"/>
    </xf>
    <xf numFmtId="0" fontId="43" fillId="16" borderId="2" xfId="0" applyFont="1" applyFill="1" applyBorder="1" applyAlignment="1">
      <alignment horizontal="center" vertical="center" wrapText="1"/>
    </xf>
    <xf numFmtId="0" fontId="45" fillId="16" borderId="2" xfId="0" applyFont="1" applyFill="1" applyBorder="1" applyAlignment="1">
      <alignment horizontal="center" vertical="center" wrapText="1"/>
    </xf>
    <xf numFmtId="0" fontId="34" fillId="0" borderId="2" xfId="0" applyFont="1" applyBorder="1" applyAlignment="1">
      <alignment horizontal="center" vertical="center"/>
    </xf>
    <xf numFmtId="0" fontId="34" fillId="2" borderId="0" xfId="0" applyFont="1" applyFill="1" applyAlignment="1">
      <alignment vertical="center" wrapText="1"/>
    </xf>
    <xf numFmtId="0" fontId="34" fillId="0" borderId="0" xfId="0" applyFont="1" applyAlignment="1">
      <alignment vertical="center" wrapText="1"/>
    </xf>
    <xf numFmtId="0" fontId="42" fillId="0" borderId="0" xfId="0" applyFont="1" applyAlignment="1">
      <alignment vertical="center" wrapText="1"/>
    </xf>
    <xf numFmtId="0" fontId="34" fillId="0" borderId="0" xfId="0" applyFont="1" applyAlignment="1">
      <alignment vertical="center"/>
    </xf>
    <xf numFmtId="0" fontId="46" fillId="0" borderId="2" xfId="0" applyFont="1" applyBorder="1" applyAlignment="1">
      <alignment horizontal="left" vertical="center" wrapText="1"/>
    </xf>
    <xf numFmtId="0" fontId="47" fillId="2" borderId="0" xfId="0" applyFont="1" applyFill="1" applyAlignment="1">
      <alignment vertical="center" wrapText="1"/>
    </xf>
    <xf numFmtId="0" fontId="47" fillId="0" borderId="2" xfId="0" applyFont="1" applyBorder="1" applyAlignment="1">
      <alignment horizontal="left" vertical="center" wrapText="1"/>
    </xf>
    <xf numFmtId="0" fontId="47" fillId="2" borderId="2" xfId="0" applyFont="1" applyFill="1" applyBorder="1" applyAlignment="1">
      <alignment horizontal="left" vertical="center" wrapText="1"/>
    </xf>
    <xf numFmtId="0" fontId="47" fillId="2" borderId="2" xfId="0" applyFont="1" applyFill="1" applyBorder="1" applyAlignment="1">
      <alignment horizontal="justify" vertical="center" wrapText="1"/>
    </xf>
    <xf numFmtId="0" fontId="47" fillId="2" borderId="0" xfId="0" applyFont="1" applyFill="1" applyAlignment="1">
      <alignment horizontal="center" vertical="center" wrapText="1"/>
    </xf>
    <xf numFmtId="0" fontId="42" fillId="0" borderId="2" xfId="0" applyFont="1" applyBorder="1" applyAlignment="1">
      <alignment horizontal="left" vertical="center" wrapText="1"/>
    </xf>
    <xf numFmtId="0" fontId="41" fillId="0" borderId="2" xfId="0" applyFont="1" applyBorder="1" applyAlignment="1">
      <alignment horizontal="left" vertical="center" wrapText="1"/>
    </xf>
    <xf numFmtId="9" fontId="34" fillId="0" borderId="2" xfId="0" applyNumberFormat="1" applyFont="1" applyBorder="1" applyAlignment="1">
      <alignment horizontal="left" vertical="center" wrapText="1"/>
    </xf>
    <xf numFmtId="0" fontId="41" fillId="16" borderId="2" xfId="0" applyFont="1" applyFill="1" applyBorder="1" applyAlignment="1">
      <alignment horizontal="left" vertical="center" wrapText="1"/>
    </xf>
    <xf numFmtId="0" fontId="41" fillId="11" borderId="2" xfId="0" applyFont="1" applyFill="1" applyBorder="1" applyAlignment="1">
      <alignment horizontal="left" vertical="center" wrapText="1"/>
    </xf>
    <xf numFmtId="0" fontId="51" fillId="0" borderId="2" xfId="0" applyFont="1" applyBorder="1" applyAlignment="1">
      <alignment horizontal="left" vertical="center" wrapText="1"/>
    </xf>
    <xf numFmtId="0" fontId="53" fillId="0" borderId="2" xfId="0" applyFont="1" applyBorder="1" applyAlignment="1">
      <alignment horizontal="left" vertical="center" wrapText="1"/>
    </xf>
    <xf numFmtId="0" fontId="54" fillId="0" borderId="2" xfId="0" applyFont="1" applyBorder="1" applyAlignment="1">
      <alignment horizontal="left" vertical="center" wrapText="1"/>
    </xf>
    <xf numFmtId="0" fontId="54" fillId="2" borderId="2" xfId="0" applyFont="1" applyFill="1" applyBorder="1" applyAlignment="1">
      <alignment horizontal="left" vertical="center" wrapText="1"/>
    </xf>
    <xf numFmtId="0" fontId="47" fillId="11" borderId="2" xfId="0" applyFont="1" applyFill="1" applyBorder="1" applyAlignment="1">
      <alignment horizontal="left" vertical="center" wrapText="1"/>
    </xf>
    <xf numFmtId="0" fontId="47" fillId="16" borderId="2" xfId="0" applyFont="1" applyFill="1" applyBorder="1" applyAlignment="1">
      <alignment horizontal="left" vertical="center" wrapText="1"/>
    </xf>
    <xf numFmtId="0" fontId="51" fillId="16" borderId="2" xfId="0" applyFont="1" applyFill="1" applyBorder="1" applyAlignment="1">
      <alignment horizontal="left" vertical="center" wrapText="1"/>
    </xf>
    <xf numFmtId="0" fontId="51" fillId="11" borderId="2" xfId="0" applyFont="1" applyFill="1" applyBorder="1" applyAlignment="1">
      <alignment horizontal="left" vertical="center" wrapText="1"/>
    </xf>
    <xf numFmtId="0" fontId="55" fillId="0" borderId="2" xfId="0" applyFont="1" applyBorder="1" applyAlignment="1">
      <alignment horizontal="left" vertical="center" wrapText="1"/>
    </xf>
    <xf numFmtId="0" fontId="47" fillId="0" borderId="2" xfId="0" applyFont="1" applyBorder="1" applyAlignment="1">
      <alignment horizontal="center" vertical="center" wrapText="1"/>
    </xf>
    <xf numFmtId="0" fontId="47" fillId="2" borderId="0" xfId="0" applyFont="1" applyFill="1" applyAlignment="1">
      <alignment horizontal="left" vertical="center" wrapText="1"/>
    </xf>
    <xf numFmtId="0" fontId="34" fillId="2" borderId="0" xfId="0" applyFont="1" applyFill="1" applyAlignment="1">
      <alignment horizontal="left" vertical="center" wrapText="1"/>
    </xf>
    <xf numFmtId="14" fontId="48" fillId="2" borderId="13" xfId="0" applyNumberFormat="1" applyFont="1" applyFill="1" applyBorder="1" applyAlignment="1">
      <alignment horizontal="left" vertical="center" wrapText="1"/>
    </xf>
    <xf numFmtId="0" fontId="41" fillId="15" borderId="2" xfId="0" applyFont="1" applyFill="1" applyBorder="1" applyAlignment="1">
      <alignment horizontal="left" vertical="center" wrapText="1"/>
    </xf>
    <xf numFmtId="14" fontId="41" fillId="15" borderId="2" xfId="0" applyNumberFormat="1" applyFont="1" applyFill="1" applyBorder="1" applyAlignment="1">
      <alignment horizontal="left" vertical="center" wrapText="1"/>
    </xf>
    <xf numFmtId="14" fontId="41" fillId="2" borderId="2" xfId="0" applyNumberFormat="1" applyFont="1" applyFill="1" applyBorder="1" applyAlignment="1">
      <alignment horizontal="left" vertical="center" wrapText="1"/>
    </xf>
    <xf numFmtId="0" fontId="43" fillId="11" borderId="2" xfId="0" applyFont="1" applyFill="1" applyBorder="1" applyAlignment="1">
      <alignment horizontal="left" vertical="center" wrapText="1"/>
    </xf>
    <xf numFmtId="14" fontId="34" fillId="2" borderId="2" xfId="0" applyNumberFormat="1" applyFont="1" applyFill="1" applyBorder="1" applyAlignment="1">
      <alignment horizontal="left" vertical="center" wrapText="1"/>
    </xf>
    <xf numFmtId="0" fontId="43" fillId="16" borderId="2" xfId="0" applyFont="1" applyFill="1" applyBorder="1" applyAlignment="1">
      <alignment horizontal="left" vertical="center" wrapText="1"/>
    </xf>
    <xf numFmtId="14" fontId="42" fillId="17" borderId="2" xfId="0" applyNumberFormat="1" applyFont="1" applyFill="1" applyBorder="1" applyAlignment="1">
      <alignment horizontal="left" vertical="center" wrapText="1"/>
    </xf>
    <xf numFmtId="14" fontId="41" fillId="17" borderId="2" xfId="0" applyNumberFormat="1" applyFont="1" applyFill="1" applyBorder="1" applyAlignment="1">
      <alignment horizontal="left" vertical="center" wrapText="1"/>
    </xf>
    <xf numFmtId="14" fontId="34" fillId="11" borderId="2" xfId="0" applyNumberFormat="1" applyFont="1" applyFill="1" applyBorder="1" applyAlignment="1">
      <alignment horizontal="left" vertical="center" wrapText="1"/>
    </xf>
    <xf numFmtId="14" fontId="34" fillId="16" borderId="2" xfId="0" applyNumberFormat="1" applyFont="1" applyFill="1" applyBorder="1" applyAlignment="1">
      <alignment horizontal="left" vertical="center"/>
    </xf>
    <xf numFmtId="14" fontId="42" fillId="2" borderId="2" xfId="0" applyNumberFormat="1" applyFont="1" applyFill="1" applyBorder="1" applyAlignment="1">
      <alignment horizontal="left" vertical="center" wrapText="1"/>
    </xf>
    <xf numFmtId="0" fontId="45" fillId="16" borderId="2" xfId="0" applyFont="1" applyFill="1" applyBorder="1" applyAlignment="1">
      <alignment horizontal="left" vertical="center" wrapText="1"/>
    </xf>
    <xf numFmtId="14" fontId="34" fillId="16" borderId="2" xfId="0" applyNumberFormat="1" applyFont="1" applyFill="1" applyBorder="1" applyAlignment="1">
      <alignment horizontal="left" vertical="center" wrapText="1"/>
    </xf>
    <xf numFmtId="14" fontId="41" fillId="16" borderId="2" xfId="0" applyNumberFormat="1" applyFont="1" applyFill="1" applyBorder="1" applyAlignment="1">
      <alignment horizontal="left" vertical="center" wrapText="1"/>
    </xf>
    <xf numFmtId="14" fontId="42" fillId="11" borderId="2" xfId="0" applyNumberFormat="1" applyFont="1" applyFill="1" applyBorder="1" applyAlignment="1">
      <alignment horizontal="left" vertical="center" wrapText="1"/>
    </xf>
    <xf numFmtId="14" fontId="42" fillId="11" borderId="2" xfId="0" applyNumberFormat="1" applyFont="1" applyFill="1" applyBorder="1" applyAlignment="1">
      <alignment horizontal="left" vertical="center"/>
    </xf>
    <xf numFmtId="14" fontId="41" fillId="11" borderId="2" xfId="0" applyNumberFormat="1" applyFont="1" applyFill="1" applyBorder="1" applyAlignment="1">
      <alignment horizontal="left" vertical="center" wrapText="1"/>
    </xf>
    <xf numFmtId="14" fontId="41" fillId="16" borderId="2" xfId="0" applyNumberFormat="1" applyFont="1" applyFill="1" applyBorder="1" applyAlignment="1">
      <alignment horizontal="left" vertical="center"/>
    </xf>
    <xf numFmtId="0" fontId="48" fillId="0" borderId="2" xfId="0" applyFont="1" applyBorder="1" applyAlignment="1">
      <alignment horizontal="center" vertical="center" wrapText="1"/>
    </xf>
    <xf numFmtId="0" fontId="48" fillId="16" borderId="2" xfId="0" applyFont="1" applyFill="1" applyBorder="1" applyAlignment="1">
      <alignment horizontal="left" vertical="center" wrapText="1"/>
    </xf>
    <xf numFmtId="0" fontId="50" fillId="15" borderId="2" xfId="0" applyFont="1" applyFill="1" applyBorder="1" applyAlignment="1">
      <alignment horizontal="left" vertical="center" wrapText="1"/>
    </xf>
    <xf numFmtId="14" fontId="50" fillId="15" borderId="2" xfId="0" applyNumberFormat="1" applyFont="1" applyFill="1" applyBorder="1" applyAlignment="1">
      <alignment horizontal="left" vertical="center" wrapText="1"/>
    </xf>
    <xf numFmtId="14" fontId="50" fillId="2" borderId="2" xfId="0" applyNumberFormat="1" applyFont="1" applyFill="1" applyBorder="1" applyAlignment="1">
      <alignment horizontal="left" vertical="center" wrapText="1"/>
    </xf>
    <xf numFmtId="43" fontId="47" fillId="2" borderId="0" xfId="10" applyFont="1" applyFill="1" applyAlignment="1">
      <alignment horizontal="left" vertical="center" wrapText="1"/>
    </xf>
    <xf numFmtId="14" fontId="34" fillId="2" borderId="0" xfId="0" applyNumberFormat="1" applyFont="1" applyFill="1" applyAlignment="1">
      <alignment horizontal="center" vertical="center" wrapText="1"/>
    </xf>
    <xf numFmtId="0" fontId="27" fillId="2" borderId="0" xfId="0" applyFont="1" applyFill="1" applyAlignment="1">
      <alignment horizontal="center" vertical="center" wrapText="1"/>
    </xf>
    <xf numFmtId="0" fontId="28" fillId="2" borderId="0" xfId="0" applyFont="1" applyFill="1" applyAlignment="1">
      <alignment horizontal="center"/>
    </xf>
    <xf numFmtId="0" fontId="25" fillId="10" borderId="2" xfId="0" applyFont="1" applyFill="1" applyBorder="1" applyAlignment="1">
      <alignment horizontal="center" vertical="center" wrapText="1"/>
    </xf>
    <xf numFmtId="9" fontId="22" fillId="3" borderId="0" xfId="6" applyFont="1" applyFill="1" applyAlignment="1">
      <alignment horizontal="center" vertical="center"/>
    </xf>
    <xf numFmtId="0" fontId="22" fillId="3" borderId="0" xfId="0" applyFont="1" applyFill="1" applyAlignment="1">
      <alignment horizontal="center" vertical="center"/>
    </xf>
    <xf numFmtId="0" fontId="20" fillId="7" borderId="0" xfId="0" applyFont="1" applyFill="1" applyAlignment="1">
      <alignment horizontal="center" vertical="center"/>
    </xf>
    <xf numFmtId="0" fontId="25" fillId="9" borderId="6" xfId="0" applyFont="1" applyFill="1" applyBorder="1" applyAlignment="1">
      <alignment horizontal="center" vertical="center" wrapText="1"/>
    </xf>
    <xf numFmtId="0" fontId="25" fillId="9" borderId="0" xfId="0" applyFont="1" applyFill="1" applyAlignment="1">
      <alignment horizontal="center" vertical="center" wrapText="1"/>
    </xf>
    <xf numFmtId="0" fontId="26" fillId="2" borderId="0" xfId="0" applyFont="1" applyFill="1" applyAlignment="1">
      <alignment horizontal="center" vertical="center" wrapText="1"/>
    </xf>
    <xf numFmtId="0" fontId="15" fillId="5" borderId="2"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14" fontId="15" fillId="14" borderId="0" xfId="0" applyNumberFormat="1" applyFont="1" applyFill="1" applyAlignment="1">
      <alignment horizontal="center" vertical="center" wrapText="1"/>
    </xf>
    <xf numFmtId="14" fontId="9" fillId="5" borderId="4" xfId="0" applyNumberFormat="1" applyFont="1" applyFill="1" applyBorder="1" applyAlignment="1">
      <alignment horizontal="center" vertical="center" wrapText="1"/>
    </xf>
    <xf numFmtId="14" fontId="9" fillId="5" borderId="11" xfId="0" applyNumberFormat="1" applyFont="1" applyFill="1" applyBorder="1" applyAlignment="1">
      <alignment horizontal="center" vertical="center" wrapText="1"/>
    </xf>
    <xf numFmtId="14" fontId="18" fillId="2" borderId="2" xfId="0" applyNumberFormat="1" applyFont="1" applyFill="1" applyBorder="1" applyAlignment="1">
      <alignment horizontal="center" vertical="center" wrapText="1"/>
    </xf>
    <xf numFmtId="0" fontId="47" fillId="0" borderId="19" xfId="0" applyFont="1" applyBorder="1" applyAlignment="1">
      <alignment horizontal="left" vertical="center" wrapText="1"/>
    </xf>
    <xf numFmtId="0" fontId="47" fillId="0" borderId="5" xfId="0" applyFont="1" applyBorder="1" applyAlignment="1">
      <alignment horizontal="left"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5"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3" xfId="0" applyFont="1" applyBorder="1" applyAlignment="1">
      <alignment horizontal="left" vertical="center" wrapText="1"/>
    </xf>
    <xf numFmtId="0" fontId="46" fillId="0" borderId="5" xfId="0" applyFont="1" applyBorder="1" applyAlignment="1">
      <alignment horizontal="left" vertical="center" wrapText="1"/>
    </xf>
    <xf numFmtId="0" fontId="50" fillId="0" borderId="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3" xfId="0" applyFont="1" applyBorder="1" applyAlignment="1">
      <alignment horizontal="left" vertical="center" wrapText="1"/>
    </xf>
    <xf numFmtId="0" fontId="50" fillId="0" borderId="5" xfId="0" applyFont="1" applyBorder="1" applyAlignment="1">
      <alignment horizontal="left" vertical="center" wrapText="1"/>
    </xf>
    <xf numFmtId="0" fontId="46" fillId="2" borderId="3" xfId="0" applyFont="1" applyFill="1" applyBorder="1" applyAlignment="1">
      <alignment horizontal="left" vertical="center" wrapText="1"/>
    </xf>
    <xf numFmtId="0" fontId="46" fillId="2" borderId="5" xfId="0" applyFont="1" applyFill="1" applyBorder="1" applyAlignment="1">
      <alignment horizontal="left" vertical="center" wrapText="1"/>
    </xf>
    <xf numFmtId="14" fontId="48" fillId="18" borderId="16" xfId="0" applyNumberFormat="1" applyFont="1" applyFill="1" applyBorder="1" applyAlignment="1">
      <alignment horizontal="center" vertical="center" wrapText="1"/>
    </xf>
    <xf numFmtId="14" fontId="48" fillId="18" borderId="17" xfId="0" applyNumberFormat="1" applyFont="1" applyFill="1" applyBorder="1" applyAlignment="1">
      <alignment horizontal="center" vertical="center" wrapText="1"/>
    </xf>
    <xf numFmtId="14" fontId="48" fillId="18" borderId="18" xfId="0" applyNumberFormat="1" applyFont="1" applyFill="1" applyBorder="1" applyAlignment="1">
      <alignment horizontal="center" vertical="center" wrapText="1"/>
    </xf>
    <xf numFmtId="14" fontId="40" fillId="14" borderId="4" xfId="0" applyNumberFormat="1" applyFont="1" applyFill="1" applyBorder="1" applyAlignment="1">
      <alignment horizontal="center" vertical="center" wrapText="1"/>
    </xf>
    <xf numFmtId="14" fontId="37" fillId="5" borderId="2" xfId="0" applyNumberFormat="1" applyFont="1" applyFill="1" applyBorder="1" applyAlignment="1">
      <alignment horizontal="center" vertical="center" wrapText="1"/>
    </xf>
    <xf numFmtId="14" fontId="37" fillId="5" borderId="4" xfId="0" applyNumberFormat="1" applyFont="1" applyFill="1" applyBorder="1" applyAlignment="1">
      <alignment horizontal="center" vertical="center" wrapText="1"/>
    </xf>
    <xf numFmtId="14" fontId="40" fillId="14" borderId="2" xfId="0" applyNumberFormat="1" applyFont="1" applyFill="1" applyBorder="1" applyAlignment="1">
      <alignment horizontal="center" vertical="center" wrapText="1"/>
    </xf>
    <xf numFmtId="0" fontId="37" fillId="14" borderId="2" xfId="0" applyFont="1" applyFill="1" applyBorder="1" applyAlignment="1">
      <alignment horizontal="center" vertical="center" wrapText="1"/>
    </xf>
    <xf numFmtId="14" fontId="37" fillId="2" borderId="2" xfId="0" applyNumberFormat="1" applyFont="1" applyFill="1" applyBorder="1" applyAlignment="1">
      <alignment horizontal="center" vertical="center" wrapText="1"/>
    </xf>
    <xf numFmtId="14" fontId="36" fillId="2" borderId="2" xfId="0" applyNumberFormat="1" applyFont="1" applyFill="1" applyBorder="1" applyAlignment="1">
      <alignment horizontal="center" vertical="center" wrapText="1"/>
    </xf>
    <xf numFmtId="0" fontId="52" fillId="12" borderId="2" xfId="0" applyFont="1" applyFill="1" applyBorder="1" applyAlignment="1">
      <alignment horizontal="center" vertical="center" wrapText="1"/>
    </xf>
    <xf numFmtId="0" fontId="37" fillId="5" borderId="2" xfId="0" applyFont="1" applyFill="1" applyBorder="1" applyAlignment="1">
      <alignment horizontal="center" vertical="center" wrapText="1"/>
    </xf>
    <xf numFmtId="0" fontId="52" fillId="5" borderId="2" xfId="0" applyFont="1" applyFill="1" applyBorder="1" applyAlignment="1">
      <alignment horizontal="center" vertical="center" wrapText="1"/>
    </xf>
    <xf numFmtId="14" fontId="35" fillId="2" borderId="2" xfId="0" applyNumberFormat="1" applyFont="1" applyFill="1" applyBorder="1" applyAlignment="1">
      <alignment horizontal="center" vertical="center" wrapText="1"/>
    </xf>
    <xf numFmtId="0" fontId="49" fillId="5" borderId="2" xfId="0" applyFont="1" applyFill="1" applyBorder="1" applyAlignment="1">
      <alignment horizontal="center" vertical="center" wrapText="1"/>
    </xf>
    <xf numFmtId="14" fontId="52" fillId="2" borderId="2" xfId="0" applyNumberFormat="1" applyFont="1" applyFill="1" applyBorder="1" applyAlignment="1">
      <alignment horizontal="left" vertical="center" wrapText="1"/>
    </xf>
    <xf numFmtId="0" fontId="38" fillId="5" borderId="2" xfId="0" applyFont="1" applyFill="1" applyBorder="1" applyAlignment="1">
      <alignment horizontal="center" vertical="center" wrapText="1"/>
    </xf>
    <xf numFmtId="0" fontId="37" fillId="19" borderId="2" xfId="0" applyFont="1" applyFill="1" applyBorder="1" applyAlignment="1">
      <alignment horizontal="center" vertical="center" wrapText="1"/>
    </xf>
  </cellXfs>
  <cellStyles count="11">
    <cellStyle name="Millares" xfId="10" builtinId="3"/>
    <cellStyle name="Normal" xfId="0" builtinId="0"/>
    <cellStyle name="Normal 2" xfId="1" xr:uid="{00000000-0005-0000-0000-000001000000}"/>
    <cellStyle name="Normal 2 3" xfId="2" xr:uid="{00000000-0005-0000-0000-000002000000}"/>
    <cellStyle name="Normal 2 3 2" xfId="3" xr:uid="{00000000-0005-0000-0000-000003000000}"/>
    <cellStyle name="Normal 7" xfId="4" xr:uid="{00000000-0005-0000-0000-000004000000}"/>
    <cellStyle name="Normal 7 2" xfId="5" xr:uid="{00000000-0005-0000-0000-000005000000}"/>
    <cellStyle name="Porcentaje" xfId="6" builtinId="5"/>
    <cellStyle name="Porcentaje 2" xfId="7" xr:uid="{00000000-0005-0000-0000-000007000000}"/>
    <cellStyle name="Porcentaje 2 2" xfId="8" xr:uid="{00000000-0005-0000-0000-000008000000}"/>
    <cellStyle name="Título 3 2" xfId="9" xr:uid="{00000000-0005-0000-0000-000009000000}"/>
  </cellStyles>
  <dxfs count="1">
    <dxf>
      <font>
        <b/>
        <i val="0"/>
      </font>
      <fill>
        <patternFill>
          <bgColor theme="0" tint="-0.14996795556505021"/>
        </patternFill>
      </fill>
    </dxf>
  </dxfs>
  <tableStyles count="0" defaultTableStyle="TableStyleMedium2" defaultPivotStyle="PivotStyleLight16"/>
  <colors>
    <mruColors>
      <color rgb="FF000066"/>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228600</xdr:colOff>
      <xdr:row>46</xdr:row>
      <xdr:rowOff>0</xdr:rowOff>
    </xdr:to>
    <xdr:pic>
      <xdr:nvPicPr>
        <xdr:cNvPr id="1175" name="Imagen 50">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420600" cy="764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2</xdr:row>
      <xdr:rowOff>152400</xdr:rowOff>
    </xdr:from>
    <xdr:to>
      <xdr:col>3</xdr:col>
      <xdr:colOff>1009650</xdr:colOff>
      <xdr:row>4</xdr:row>
      <xdr:rowOff>47625</xdr:rowOff>
    </xdr:to>
    <xdr:pic>
      <xdr:nvPicPr>
        <xdr:cNvPr id="1176" name="Imagen 1">
          <a:extLst>
            <a:ext uri="{FF2B5EF4-FFF2-40B4-BE49-F238E27FC236}">
              <a16:creationId xmlns:a16="http://schemas.microsoft.com/office/drawing/2014/main" id="{00000000-0008-0000-0000-000098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5300" y="466725"/>
          <a:ext cx="3352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0</xdr:row>
      <xdr:rowOff>114299</xdr:rowOff>
    </xdr:from>
    <xdr:to>
      <xdr:col>8</xdr:col>
      <xdr:colOff>9525</xdr:colOff>
      <xdr:row>4</xdr:row>
      <xdr:rowOff>352424</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4638675" y="114299"/>
          <a:ext cx="8277225" cy="163830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800" b="1" i="0" u="none" strike="noStrike" baseline="0">
              <a:solidFill>
                <a:srgbClr val="000000"/>
              </a:solidFill>
              <a:latin typeface="Arial" panose="020B0604020202020204" pitchFamily="34" charset="0"/>
              <a:cs typeface="Arial" panose="020B0604020202020204" pitchFamily="34" charset="0"/>
            </a:rPr>
            <a:t>PLANEACIÓN ESTRATÉGICA SECTORIAL 2019-2022</a:t>
          </a:r>
        </a:p>
      </xdr:txBody>
    </xdr:sp>
    <xdr:clientData/>
  </xdr:twoCellAnchor>
  <xdr:twoCellAnchor>
    <xdr:from>
      <xdr:col>0</xdr:col>
      <xdr:colOff>228599</xdr:colOff>
      <xdr:row>1</xdr:row>
      <xdr:rowOff>28574</xdr:rowOff>
    </xdr:from>
    <xdr:to>
      <xdr:col>8</xdr:col>
      <xdr:colOff>0</xdr:colOff>
      <xdr:row>4</xdr:row>
      <xdr:rowOff>304799</xdr:rowOff>
    </xdr:to>
    <xdr:sp macro="" textlink="">
      <xdr:nvSpPr>
        <xdr:cNvPr id="4" name="Rectángulo redondeado 2">
          <a:extLst>
            <a:ext uri="{FF2B5EF4-FFF2-40B4-BE49-F238E27FC236}">
              <a16:creationId xmlns:a16="http://schemas.microsoft.com/office/drawing/2014/main" id="{00000000-0008-0000-0000-000004000000}"/>
            </a:ext>
          </a:extLst>
        </xdr:cNvPr>
        <xdr:cNvSpPr/>
      </xdr:nvSpPr>
      <xdr:spPr>
        <a:xfrm>
          <a:off x="228599" y="200024"/>
          <a:ext cx="38890576" cy="1304925"/>
        </a:xfrm>
        <a:prstGeom prst="roundRect">
          <a:avLst>
            <a:gd name="adj" fmla="val 30418"/>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n-US"/>
        </a:p>
      </xdr:txBody>
    </xdr:sp>
    <xdr:clientData/>
  </xdr:twoCellAnchor>
  <xdr:twoCellAnchor>
    <xdr:from>
      <xdr:col>1</xdr:col>
      <xdr:colOff>200025</xdr:colOff>
      <xdr:row>6</xdr:row>
      <xdr:rowOff>123825</xdr:rowOff>
    </xdr:from>
    <xdr:to>
      <xdr:col>7</xdr:col>
      <xdr:colOff>438150</xdr:colOff>
      <xdr:row>51</xdr:row>
      <xdr:rowOff>0</xdr:rowOff>
    </xdr:to>
    <xdr:grpSp>
      <xdr:nvGrpSpPr>
        <xdr:cNvPr id="1179" name="Grupo 84">
          <a:extLst>
            <a:ext uri="{FF2B5EF4-FFF2-40B4-BE49-F238E27FC236}">
              <a16:creationId xmlns:a16="http://schemas.microsoft.com/office/drawing/2014/main" id="{00000000-0008-0000-0000-00009B040000}"/>
            </a:ext>
          </a:extLst>
        </xdr:cNvPr>
        <xdr:cNvGrpSpPr>
          <a:grpSpLocks/>
        </xdr:cNvGrpSpPr>
      </xdr:nvGrpSpPr>
      <xdr:grpSpPr bwMode="auto">
        <a:xfrm>
          <a:off x="428625" y="2028825"/>
          <a:ext cx="11100089" cy="5798993"/>
          <a:chOff x="428626" y="1895435"/>
          <a:chExt cx="10801347" cy="6304748"/>
        </a:xfrm>
      </xdr:grpSpPr>
      <xdr:grpSp>
        <xdr:nvGrpSpPr>
          <xdr:cNvPr id="1195" name="Group 50">
            <a:extLst>
              <a:ext uri="{FF2B5EF4-FFF2-40B4-BE49-F238E27FC236}">
                <a16:creationId xmlns:a16="http://schemas.microsoft.com/office/drawing/2014/main" id="{00000000-0008-0000-0000-0000AB040000}"/>
              </a:ext>
            </a:extLst>
          </xdr:cNvPr>
          <xdr:cNvGrpSpPr>
            <a:grpSpLocks/>
          </xdr:cNvGrpSpPr>
        </xdr:nvGrpSpPr>
        <xdr:grpSpPr bwMode="auto">
          <a:xfrm>
            <a:off x="2291049" y="2073027"/>
            <a:ext cx="4000180" cy="3288446"/>
            <a:chOff x="1664769" y="1384280"/>
            <a:chExt cx="3470372" cy="2976981"/>
          </a:xfrm>
        </xdr:grpSpPr>
        <xdr:grpSp>
          <xdr:nvGrpSpPr>
            <xdr:cNvPr id="1221" name="Group 9">
              <a:extLst>
                <a:ext uri="{FF2B5EF4-FFF2-40B4-BE49-F238E27FC236}">
                  <a16:creationId xmlns:a16="http://schemas.microsoft.com/office/drawing/2014/main" id="{00000000-0008-0000-0000-0000C5040000}"/>
                </a:ext>
              </a:extLst>
            </xdr:cNvPr>
            <xdr:cNvGrpSpPr>
              <a:grpSpLocks/>
            </xdr:cNvGrpSpPr>
          </xdr:nvGrpSpPr>
          <xdr:grpSpPr bwMode="auto">
            <a:xfrm>
              <a:off x="1664769" y="1384280"/>
              <a:ext cx="3470372" cy="2976981"/>
              <a:chOff x="3973277" y="2279199"/>
              <a:chExt cx="3617327" cy="3103046"/>
            </a:xfrm>
          </xdr:grpSpPr>
          <xdr:sp macro="" textlink="">
            <xdr:nvSpPr>
              <xdr:cNvPr id="49" name="Rectangle 2">
                <a:extLst>
                  <a:ext uri="{FF2B5EF4-FFF2-40B4-BE49-F238E27FC236}">
                    <a16:creationId xmlns:a16="http://schemas.microsoft.com/office/drawing/2014/main" id="{00000000-0008-0000-0000-000031000000}"/>
                  </a:ext>
                </a:extLst>
              </xdr:cNvPr>
              <xdr:cNvSpPr/>
            </xdr:nvSpPr>
            <xdr:spPr>
              <a:xfrm rot="2700000">
                <a:off x="4405893" y="2387830"/>
                <a:ext cx="2588212" cy="2377290"/>
              </a:xfrm>
              <a:prstGeom prst="rect">
                <a:avLst/>
              </a:prstGeom>
              <a:solidFill>
                <a:srgbClr val="7030A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sp macro="" textlink="">
            <xdr:nvSpPr>
              <xdr:cNvPr id="50" name="Freeform: Shape 7">
                <a:extLst>
                  <a:ext uri="{FF2B5EF4-FFF2-40B4-BE49-F238E27FC236}">
                    <a16:creationId xmlns:a16="http://schemas.microsoft.com/office/drawing/2014/main" id="{00000000-0008-0000-0000-000032000000}"/>
                  </a:ext>
                </a:extLst>
              </xdr:cNvPr>
              <xdr:cNvSpPr/>
            </xdr:nvSpPr>
            <xdr:spPr>
              <a:xfrm>
                <a:off x="3977325" y="3531541"/>
                <a:ext cx="3609002" cy="1851290"/>
              </a:xfrm>
              <a:custGeom>
                <a:avLst/>
                <a:gdLst>
                  <a:gd name="connsiteX0" fmla="*/ 1469 w 3360545"/>
                  <a:gd name="connsiteY0" fmla="*/ 0 h 1681742"/>
                  <a:gd name="connsiteX1" fmla="*/ 3359076 w 3360545"/>
                  <a:gd name="connsiteY1" fmla="*/ 0 h 1681742"/>
                  <a:gd name="connsiteX2" fmla="*/ 3360545 w 3360545"/>
                  <a:gd name="connsiteY2" fmla="*/ 1469 h 1681742"/>
                  <a:gd name="connsiteX3" fmla="*/ 1680272 w 3360545"/>
                  <a:gd name="connsiteY3" fmla="*/ 1681742 h 1681742"/>
                  <a:gd name="connsiteX4" fmla="*/ 0 w 3360545"/>
                  <a:gd name="connsiteY4" fmla="*/ 1469 h 1681742"/>
                  <a:gd name="connsiteX5" fmla="*/ 1469 w 3360545"/>
                  <a:gd name="connsiteY5" fmla="*/ 0 h 16817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0545" h="1681742">
                    <a:moveTo>
                      <a:pt x="1469" y="0"/>
                    </a:moveTo>
                    <a:lnTo>
                      <a:pt x="3359076" y="0"/>
                    </a:lnTo>
                    <a:lnTo>
                      <a:pt x="3360545" y="1469"/>
                    </a:lnTo>
                    <a:lnTo>
                      <a:pt x="1680272" y="1681742"/>
                    </a:lnTo>
                    <a:lnTo>
                      <a:pt x="0" y="1469"/>
                    </a:lnTo>
                    <a:lnTo>
                      <a:pt x="1469" y="0"/>
                    </a:lnTo>
                    <a:close/>
                  </a:path>
                </a:pathLst>
              </a:custGeom>
              <a:solidFill>
                <a:schemeClr val="accent1">
                  <a:lumMod val="75000"/>
                  <a:alpha val="50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grpSp>
        <xdr:sp macro="" textlink="">
          <xdr:nvSpPr>
            <xdr:cNvPr id="48" name="TextBox 37">
              <a:extLst>
                <a:ext uri="{FF2B5EF4-FFF2-40B4-BE49-F238E27FC236}">
                  <a16:creationId xmlns:a16="http://schemas.microsoft.com/office/drawing/2014/main" id="{00000000-0008-0000-0000-000030000000}"/>
                </a:ext>
              </a:extLst>
            </xdr:cNvPr>
            <xdr:cNvSpPr txBox="1"/>
          </xdr:nvSpPr>
          <xdr:spPr>
            <a:xfrm>
              <a:off x="2271884" y="2680583"/>
              <a:ext cx="1941911" cy="655253"/>
            </a:xfrm>
            <a:prstGeom prst="rect">
              <a:avLst/>
            </a:prstGeom>
            <a:noFill/>
          </xdr:spPr>
          <xdr:txBody>
            <a:bodyPr wrap="square" rtlCol="0" anchor="ctr">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ct val="80000"/>
                </a:lnSpc>
                <a:defRPr/>
              </a:pPr>
              <a:r>
                <a:rPr lang="en-US" sz="2400" b="1" kern="0">
                  <a:solidFill>
                    <a:schemeClr val="bg1"/>
                  </a:solidFill>
                  <a:latin typeface="Arial" panose="020B0604020202020204" pitchFamily="34" charset="0"/>
                  <a:cs typeface="Arial" pitchFamily="34" charset="0"/>
                </a:rPr>
                <a:t>Mapa</a:t>
              </a:r>
              <a:r>
                <a:rPr lang="en-US" sz="2400" b="1" kern="0" baseline="0">
                  <a:solidFill>
                    <a:schemeClr val="bg1"/>
                  </a:solidFill>
                  <a:latin typeface="Arial" panose="020B0604020202020204" pitchFamily="34" charset="0"/>
                  <a:cs typeface="Arial" pitchFamily="34" charset="0"/>
                </a:rPr>
                <a:t> Estratégico</a:t>
              </a:r>
              <a:r>
                <a:rPr lang="en-US" sz="2400" b="1" kern="0">
                  <a:solidFill>
                    <a:schemeClr val="bg1"/>
                  </a:solidFill>
                  <a:latin typeface="Arial" panose="020B0604020202020204" pitchFamily="34" charset="0"/>
                  <a:cs typeface="Arial" pitchFamily="34" charset="0"/>
                </a:rPr>
                <a:t> </a:t>
              </a:r>
            </a:p>
          </xdr:txBody>
        </xdr:sp>
      </xdr:grpSp>
      <xdr:sp macro="" textlink="">
        <xdr:nvSpPr>
          <xdr:cNvPr id="9" name="Oval 36">
            <a:extLst>
              <a:ext uri="{FF2B5EF4-FFF2-40B4-BE49-F238E27FC236}">
                <a16:creationId xmlns:a16="http://schemas.microsoft.com/office/drawing/2014/main" id="{00000000-0008-0000-0000-000009000000}"/>
              </a:ext>
            </a:extLst>
          </xdr:cNvPr>
          <xdr:cNvSpPr/>
        </xdr:nvSpPr>
        <xdr:spPr>
          <a:xfrm rot="2657445" flipV="1">
            <a:off x="428626" y="4571620"/>
            <a:ext cx="6095998" cy="314285"/>
          </a:xfrm>
          <a:prstGeom prst="ellipse">
            <a:avLst/>
          </a:prstGeom>
          <a:gradFill flip="none" rotWithShape="1">
            <a:gsLst>
              <a:gs pos="0">
                <a:schemeClr val="tx1">
                  <a:alpha val="14000"/>
                </a:schemeClr>
              </a:gs>
              <a:gs pos="100000">
                <a:schemeClr val="tx1">
                  <a:alpha val="0"/>
                </a:schemeClr>
              </a:gs>
            </a:gsLst>
            <a:path path="shape">
              <a:fillToRect l="50000" t="50000" r="50000" b="50000"/>
            </a:path>
            <a:tileRect/>
          </a:gradFill>
          <a:ln w="25400" cap="flat" cmpd="sng" algn="ctr">
            <a:noFill/>
            <a:prstDash val="solid"/>
          </a:ln>
          <a:effectLst/>
        </xdr:spPr>
        <xdr:txBody>
          <a:bodyPr wrap="square" rtlCol="0" anchor="ct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 lastClr="FFFFFF"/>
              </a:solidFill>
              <a:effectLst/>
              <a:uLnTx/>
              <a:uFillTx/>
              <a:latin typeface="Calibri"/>
              <a:ea typeface="+mn-ea"/>
              <a:cs typeface="+mn-cs"/>
            </a:endParaRPr>
          </a:p>
        </xdr:txBody>
      </xdr:sp>
      <xdr:sp macro="" textlink="">
        <xdr:nvSpPr>
          <xdr:cNvPr id="10" name="Rectangle 3">
            <a:extLst>
              <a:ext uri="{FF2B5EF4-FFF2-40B4-BE49-F238E27FC236}">
                <a16:creationId xmlns:a16="http://schemas.microsoft.com/office/drawing/2014/main" id="{00000000-0008-0000-0000-00000A000000}"/>
              </a:ext>
            </a:extLst>
          </xdr:cNvPr>
          <xdr:cNvSpPr/>
        </xdr:nvSpPr>
        <xdr:spPr>
          <a:xfrm rot="2708166">
            <a:off x="538540" y="4823948"/>
            <a:ext cx="5933320" cy="819150"/>
          </a:xfrm>
          <a:custGeom>
            <a:avLst/>
            <a:gdLst>
              <a:gd name="connsiteX0" fmla="*/ 0 w 4601510"/>
              <a:gd name="connsiteY0" fmla="*/ 0 h 1898374"/>
              <a:gd name="connsiteX1" fmla="*/ 4601510 w 4601510"/>
              <a:gd name="connsiteY1" fmla="*/ 0 h 1898374"/>
              <a:gd name="connsiteX2" fmla="*/ 4601510 w 4601510"/>
              <a:gd name="connsiteY2" fmla="*/ 1898374 h 1898374"/>
              <a:gd name="connsiteX3" fmla="*/ 0 w 4601510"/>
              <a:gd name="connsiteY3" fmla="*/ 1898374 h 1898374"/>
              <a:gd name="connsiteX4" fmla="*/ 0 w 4601510"/>
              <a:gd name="connsiteY4" fmla="*/ 0 h 1898374"/>
              <a:gd name="connsiteX0" fmla="*/ 0 w 4601510"/>
              <a:gd name="connsiteY0" fmla="*/ 0 h 1898374"/>
              <a:gd name="connsiteX1" fmla="*/ 4601510 w 4601510"/>
              <a:gd name="connsiteY1" fmla="*/ 0 h 1898374"/>
              <a:gd name="connsiteX2" fmla="*/ 4157727 w 4601510"/>
              <a:gd name="connsiteY2" fmla="*/ 1470717 h 1898374"/>
              <a:gd name="connsiteX3" fmla="*/ 0 w 4601510"/>
              <a:gd name="connsiteY3" fmla="*/ 1898374 h 1898374"/>
              <a:gd name="connsiteX4" fmla="*/ 0 w 4601510"/>
              <a:gd name="connsiteY4" fmla="*/ 0 h 1898374"/>
              <a:gd name="connsiteX0" fmla="*/ 0 w 4601510"/>
              <a:gd name="connsiteY0" fmla="*/ 0 h 1898374"/>
              <a:gd name="connsiteX1" fmla="*/ 4601510 w 4601510"/>
              <a:gd name="connsiteY1" fmla="*/ 0 h 1898374"/>
              <a:gd name="connsiteX2" fmla="*/ 4157727 w 4601510"/>
              <a:gd name="connsiteY2" fmla="*/ 1470717 h 1898374"/>
              <a:gd name="connsiteX3" fmla="*/ 0 w 4601510"/>
              <a:gd name="connsiteY3" fmla="*/ 1898374 h 1898374"/>
              <a:gd name="connsiteX4" fmla="*/ 3863 w 4601510"/>
              <a:gd name="connsiteY4" fmla="*/ 852059 h 1898374"/>
              <a:gd name="connsiteX5" fmla="*/ 0 w 4601510"/>
              <a:gd name="connsiteY5" fmla="*/ 0 h 1898374"/>
              <a:gd name="connsiteX0" fmla="*/ 0 w 4601510"/>
              <a:gd name="connsiteY0" fmla="*/ 0 h 1898374"/>
              <a:gd name="connsiteX1" fmla="*/ 4601510 w 4601510"/>
              <a:gd name="connsiteY1" fmla="*/ 0 h 1898374"/>
              <a:gd name="connsiteX2" fmla="*/ 4157727 w 4601510"/>
              <a:gd name="connsiteY2" fmla="*/ 1470717 h 1898374"/>
              <a:gd name="connsiteX3" fmla="*/ 1748879 w 4601510"/>
              <a:gd name="connsiteY3" fmla="*/ 1719391 h 1898374"/>
              <a:gd name="connsiteX4" fmla="*/ 0 w 4601510"/>
              <a:gd name="connsiteY4" fmla="*/ 1898374 h 1898374"/>
              <a:gd name="connsiteX5" fmla="*/ 3863 w 4601510"/>
              <a:gd name="connsiteY5" fmla="*/ 852059 h 1898374"/>
              <a:gd name="connsiteX6" fmla="*/ 0 w 4601510"/>
              <a:gd name="connsiteY6" fmla="*/ 0 h 1898374"/>
              <a:gd name="connsiteX0" fmla="*/ 0 w 4601510"/>
              <a:gd name="connsiteY0" fmla="*/ 0 h 1719391"/>
              <a:gd name="connsiteX1" fmla="*/ 4601510 w 4601510"/>
              <a:gd name="connsiteY1" fmla="*/ 0 h 1719391"/>
              <a:gd name="connsiteX2" fmla="*/ 4157727 w 4601510"/>
              <a:gd name="connsiteY2" fmla="*/ 1470717 h 1719391"/>
              <a:gd name="connsiteX3" fmla="*/ 1748879 w 4601510"/>
              <a:gd name="connsiteY3" fmla="*/ 1719391 h 1719391"/>
              <a:gd name="connsiteX4" fmla="*/ 3863 w 4601510"/>
              <a:gd name="connsiteY4" fmla="*/ 852059 h 1719391"/>
              <a:gd name="connsiteX5" fmla="*/ 0 w 4601510"/>
              <a:gd name="connsiteY5" fmla="*/ 0 h 1719391"/>
              <a:gd name="connsiteX0" fmla="*/ 0 w 4601510"/>
              <a:gd name="connsiteY0" fmla="*/ 0 h 1470717"/>
              <a:gd name="connsiteX1" fmla="*/ 4601510 w 4601510"/>
              <a:gd name="connsiteY1" fmla="*/ 0 h 1470717"/>
              <a:gd name="connsiteX2" fmla="*/ 4157727 w 4601510"/>
              <a:gd name="connsiteY2" fmla="*/ 1470717 h 1470717"/>
              <a:gd name="connsiteX3" fmla="*/ 1915548 w 4601510"/>
              <a:gd name="connsiteY3" fmla="*/ 875630 h 1470717"/>
              <a:gd name="connsiteX4" fmla="*/ 3863 w 4601510"/>
              <a:gd name="connsiteY4" fmla="*/ 852059 h 1470717"/>
              <a:gd name="connsiteX5" fmla="*/ 0 w 4601510"/>
              <a:gd name="connsiteY5" fmla="*/ 0 h 1470717"/>
              <a:gd name="connsiteX0" fmla="*/ 0 w 4601510"/>
              <a:gd name="connsiteY0" fmla="*/ 0 h 875630"/>
              <a:gd name="connsiteX1" fmla="*/ 4601510 w 4601510"/>
              <a:gd name="connsiteY1" fmla="*/ 0 h 875630"/>
              <a:gd name="connsiteX2" fmla="*/ 4338785 w 4601510"/>
              <a:gd name="connsiteY2" fmla="*/ 767483 h 875630"/>
              <a:gd name="connsiteX3" fmla="*/ 1915548 w 4601510"/>
              <a:gd name="connsiteY3" fmla="*/ 875630 h 875630"/>
              <a:gd name="connsiteX4" fmla="*/ 3863 w 4601510"/>
              <a:gd name="connsiteY4" fmla="*/ 852059 h 875630"/>
              <a:gd name="connsiteX5" fmla="*/ 0 w 4601510"/>
              <a:gd name="connsiteY5" fmla="*/ 0 h 875630"/>
              <a:gd name="connsiteX0" fmla="*/ 0 w 4601510"/>
              <a:gd name="connsiteY0" fmla="*/ 0 h 875630"/>
              <a:gd name="connsiteX1" fmla="*/ 4601510 w 4601510"/>
              <a:gd name="connsiteY1" fmla="*/ 0 h 875630"/>
              <a:gd name="connsiteX2" fmla="*/ 4338785 w 4601510"/>
              <a:gd name="connsiteY2" fmla="*/ 767483 h 875630"/>
              <a:gd name="connsiteX3" fmla="*/ 1915548 w 4601510"/>
              <a:gd name="connsiteY3" fmla="*/ 875630 h 875630"/>
              <a:gd name="connsiteX4" fmla="*/ 910092 w 4601510"/>
              <a:gd name="connsiteY4" fmla="*/ 688261 h 875630"/>
              <a:gd name="connsiteX5" fmla="*/ 0 w 4601510"/>
              <a:gd name="connsiteY5" fmla="*/ 0 h 875630"/>
              <a:gd name="connsiteX0" fmla="*/ 0 w 4601510"/>
              <a:gd name="connsiteY0" fmla="*/ 0 h 875630"/>
              <a:gd name="connsiteX1" fmla="*/ 4601510 w 4601510"/>
              <a:gd name="connsiteY1" fmla="*/ 0 h 875630"/>
              <a:gd name="connsiteX2" fmla="*/ 4338785 w 4601510"/>
              <a:gd name="connsiteY2" fmla="*/ 767483 h 875630"/>
              <a:gd name="connsiteX3" fmla="*/ 1915548 w 4601510"/>
              <a:gd name="connsiteY3" fmla="*/ 875630 h 875630"/>
              <a:gd name="connsiteX4" fmla="*/ 0 w 4601510"/>
              <a:gd name="connsiteY4" fmla="*/ 0 h 875630"/>
              <a:gd name="connsiteX0" fmla="*/ 0 w 4601510"/>
              <a:gd name="connsiteY0" fmla="*/ 0 h 767483"/>
              <a:gd name="connsiteX1" fmla="*/ 4601510 w 4601510"/>
              <a:gd name="connsiteY1" fmla="*/ 0 h 767483"/>
              <a:gd name="connsiteX2" fmla="*/ 4338785 w 4601510"/>
              <a:gd name="connsiteY2" fmla="*/ 767483 h 767483"/>
              <a:gd name="connsiteX3" fmla="*/ 1669151 w 4601510"/>
              <a:gd name="connsiteY3" fmla="*/ 700514 h 767483"/>
              <a:gd name="connsiteX4" fmla="*/ 0 w 4601510"/>
              <a:gd name="connsiteY4" fmla="*/ 0 h 767483"/>
              <a:gd name="connsiteX0" fmla="*/ 0 w 4601510"/>
              <a:gd name="connsiteY0" fmla="*/ 0 h 700514"/>
              <a:gd name="connsiteX1" fmla="*/ 4601510 w 4601510"/>
              <a:gd name="connsiteY1" fmla="*/ 0 h 700514"/>
              <a:gd name="connsiteX2" fmla="*/ 3663528 w 4601510"/>
              <a:gd name="connsiteY2" fmla="*/ 530133 h 700514"/>
              <a:gd name="connsiteX3" fmla="*/ 1669151 w 4601510"/>
              <a:gd name="connsiteY3" fmla="*/ 700514 h 700514"/>
              <a:gd name="connsiteX4" fmla="*/ 0 w 4601510"/>
              <a:gd name="connsiteY4" fmla="*/ 0 h 700514"/>
              <a:gd name="connsiteX0" fmla="*/ 0 w 4601510"/>
              <a:gd name="connsiteY0" fmla="*/ 0 h 700514"/>
              <a:gd name="connsiteX1" fmla="*/ 4601510 w 4601510"/>
              <a:gd name="connsiteY1" fmla="*/ 0 h 700514"/>
              <a:gd name="connsiteX2" fmla="*/ 3656550 w 4601510"/>
              <a:gd name="connsiteY2" fmla="*/ 551233 h 700514"/>
              <a:gd name="connsiteX3" fmla="*/ 1669151 w 4601510"/>
              <a:gd name="connsiteY3" fmla="*/ 700514 h 700514"/>
              <a:gd name="connsiteX4" fmla="*/ 0 w 4601510"/>
              <a:gd name="connsiteY4" fmla="*/ 0 h 700514"/>
              <a:gd name="connsiteX0" fmla="*/ 0 w 5382636"/>
              <a:gd name="connsiteY0" fmla="*/ 10714 h 711228"/>
              <a:gd name="connsiteX1" fmla="*/ 4601510 w 5382636"/>
              <a:gd name="connsiteY1" fmla="*/ 10714 h 711228"/>
              <a:gd name="connsiteX2" fmla="*/ 5371291 w 5382636"/>
              <a:gd name="connsiteY2" fmla="*/ 20713 h 711228"/>
              <a:gd name="connsiteX3" fmla="*/ 3656550 w 5382636"/>
              <a:gd name="connsiteY3" fmla="*/ 561947 h 711228"/>
              <a:gd name="connsiteX4" fmla="*/ 1669151 w 5382636"/>
              <a:gd name="connsiteY4" fmla="*/ 711228 h 711228"/>
              <a:gd name="connsiteX5" fmla="*/ 0 w 5382636"/>
              <a:gd name="connsiteY5" fmla="*/ 10714 h 711228"/>
              <a:gd name="connsiteX0" fmla="*/ 0 w 5371291"/>
              <a:gd name="connsiteY0" fmla="*/ 0 h 700514"/>
              <a:gd name="connsiteX1" fmla="*/ 5371291 w 5371291"/>
              <a:gd name="connsiteY1" fmla="*/ 9999 h 700514"/>
              <a:gd name="connsiteX2" fmla="*/ 3656550 w 5371291"/>
              <a:gd name="connsiteY2" fmla="*/ 551233 h 700514"/>
              <a:gd name="connsiteX3" fmla="*/ 1669151 w 5371291"/>
              <a:gd name="connsiteY3" fmla="*/ 700514 h 700514"/>
              <a:gd name="connsiteX4" fmla="*/ 0 w 5371291"/>
              <a:gd name="connsiteY4" fmla="*/ 0 h 700514"/>
              <a:gd name="connsiteX0" fmla="*/ 0 w 5371258"/>
              <a:gd name="connsiteY0" fmla="*/ 4057 h 704571"/>
              <a:gd name="connsiteX1" fmla="*/ 5371258 w 5371258"/>
              <a:gd name="connsiteY1" fmla="*/ 0 h 704571"/>
              <a:gd name="connsiteX2" fmla="*/ 3656550 w 5371258"/>
              <a:gd name="connsiteY2" fmla="*/ 555290 h 704571"/>
              <a:gd name="connsiteX3" fmla="*/ 1669151 w 5371258"/>
              <a:gd name="connsiteY3" fmla="*/ 704571 h 704571"/>
              <a:gd name="connsiteX4" fmla="*/ 0 w 5371258"/>
              <a:gd name="connsiteY4" fmla="*/ 4057 h 70457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371258" h="704571">
                <a:moveTo>
                  <a:pt x="0" y="4057"/>
                </a:moveTo>
                <a:lnTo>
                  <a:pt x="5371258" y="0"/>
                </a:lnTo>
                <a:lnTo>
                  <a:pt x="3656550" y="555290"/>
                </a:lnTo>
                <a:lnTo>
                  <a:pt x="1669151" y="704571"/>
                </a:lnTo>
                <a:lnTo>
                  <a:pt x="0" y="4057"/>
                </a:lnTo>
                <a:close/>
              </a:path>
            </a:pathLst>
          </a:cu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grpSp>
        <xdr:nvGrpSpPr>
          <xdr:cNvPr id="1198" name="Group 5">
            <a:extLst>
              <a:ext uri="{FF2B5EF4-FFF2-40B4-BE49-F238E27FC236}">
                <a16:creationId xmlns:a16="http://schemas.microsoft.com/office/drawing/2014/main" id="{00000000-0008-0000-0000-0000AE040000}"/>
              </a:ext>
            </a:extLst>
          </xdr:cNvPr>
          <xdr:cNvGrpSpPr>
            <a:grpSpLocks/>
          </xdr:cNvGrpSpPr>
        </xdr:nvGrpSpPr>
        <xdr:grpSpPr bwMode="auto">
          <a:xfrm>
            <a:off x="1647239" y="4797001"/>
            <a:ext cx="6434431" cy="610069"/>
            <a:chOff x="890211" y="3850248"/>
            <a:chExt cx="5582215" cy="552285"/>
          </a:xfrm>
        </xdr:grpSpPr>
        <xdr:sp macro="" textlink="">
          <xdr:nvSpPr>
            <xdr:cNvPr id="44" name="Oval 38">
              <a:extLst>
                <a:ext uri="{FF2B5EF4-FFF2-40B4-BE49-F238E27FC236}">
                  <a16:creationId xmlns:a16="http://schemas.microsoft.com/office/drawing/2014/main" id="{00000000-0008-0000-0000-00002C000000}"/>
                </a:ext>
              </a:extLst>
            </xdr:cNvPr>
            <xdr:cNvSpPr/>
          </xdr:nvSpPr>
          <xdr:spPr>
            <a:xfrm rot="18900000" flipV="1">
              <a:off x="894091" y="4089684"/>
              <a:ext cx="5405816" cy="173532"/>
            </a:xfrm>
            <a:prstGeom prst="ellipse">
              <a:avLst/>
            </a:prstGeom>
            <a:gradFill>
              <a:gsLst>
                <a:gs pos="0">
                  <a:schemeClr val="tx1">
                    <a:alpha val="14000"/>
                  </a:schemeClr>
                </a:gs>
                <a:gs pos="100000">
                  <a:schemeClr val="tx1">
                    <a:alpha val="0"/>
                  </a:schemeClr>
                </a:gs>
              </a:gsLst>
              <a:path path="shape">
                <a:fillToRect l="50000" t="50000" r="50000" b="50000"/>
              </a:path>
            </a:gradFill>
            <a:ln w="25400" cap="flat" cmpd="sng" algn="ctr">
              <a:noFill/>
              <a:prstDash val="solid"/>
            </a:ln>
            <a:effectLst/>
          </xdr:spPr>
          <xdr:txBody>
            <a:bodyPr wrap="square" rtlCol="0" anchor="ct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 lastClr="FFFFFF"/>
                </a:solidFill>
                <a:effectLst/>
                <a:uLnTx/>
                <a:uFillTx/>
                <a:latin typeface="Calibri"/>
                <a:ea typeface="+mn-ea"/>
                <a:cs typeface="+mn-cs"/>
              </a:endParaRPr>
            </a:p>
          </xdr:txBody>
        </xdr:sp>
        <xdr:sp macro="" textlink="">
          <xdr:nvSpPr>
            <xdr:cNvPr id="45" name="Rectangle 4">
              <a:extLst>
                <a:ext uri="{FF2B5EF4-FFF2-40B4-BE49-F238E27FC236}">
                  <a16:creationId xmlns:a16="http://schemas.microsoft.com/office/drawing/2014/main" id="{00000000-0008-0000-0000-00002D000000}"/>
                </a:ext>
              </a:extLst>
            </xdr:cNvPr>
            <xdr:cNvSpPr/>
          </xdr:nvSpPr>
          <xdr:spPr>
            <a:xfrm rot="2700163">
              <a:off x="3804516" y="1740894"/>
              <a:ext cx="551790" cy="4776273"/>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grpSp>
      <xdr:grpSp>
        <xdr:nvGrpSpPr>
          <xdr:cNvPr id="1199" name="Group 48">
            <a:extLst>
              <a:ext uri="{FF2B5EF4-FFF2-40B4-BE49-F238E27FC236}">
                <a16:creationId xmlns:a16="http://schemas.microsoft.com/office/drawing/2014/main" id="{00000000-0008-0000-0000-0000AF040000}"/>
              </a:ext>
            </a:extLst>
          </xdr:cNvPr>
          <xdr:cNvGrpSpPr>
            <a:grpSpLocks/>
          </xdr:cNvGrpSpPr>
        </xdr:nvGrpSpPr>
        <xdr:grpSpPr bwMode="auto">
          <a:xfrm>
            <a:off x="4272952" y="3528548"/>
            <a:ext cx="3661931" cy="3153707"/>
            <a:chOff x="3384186" y="2701939"/>
            <a:chExt cx="3176922" cy="2855003"/>
          </a:xfrm>
        </xdr:grpSpPr>
        <xdr:grpSp>
          <xdr:nvGrpSpPr>
            <xdr:cNvPr id="1211" name="Group 13">
              <a:extLst>
                <a:ext uri="{FF2B5EF4-FFF2-40B4-BE49-F238E27FC236}">
                  <a16:creationId xmlns:a16="http://schemas.microsoft.com/office/drawing/2014/main" id="{00000000-0008-0000-0000-0000BB040000}"/>
                </a:ext>
              </a:extLst>
            </xdr:cNvPr>
            <xdr:cNvGrpSpPr>
              <a:grpSpLocks/>
            </xdr:cNvGrpSpPr>
          </xdr:nvGrpSpPr>
          <xdr:grpSpPr bwMode="auto">
            <a:xfrm>
              <a:off x="3384186" y="2701939"/>
              <a:ext cx="3176922" cy="2855003"/>
              <a:chOff x="2974962" y="2481377"/>
              <a:chExt cx="4299365" cy="3863707"/>
            </a:xfrm>
          </xdr:grpSpPr>
          <xdr:sp macro="" textlink="">
            <xdr:nvSpPr>
              <xdr:cNvPr id="42" name="Rectangle 14">
                <a:extLst>
                  <a:ext uri="{FF2B5EF4-FFF2-40B4-BE49-F238E27FC236}">
                    <a16:creationId xmlns:a16="http://schemas.microsoft.com/office/drawing/2014/main" id="{00000000-0008-0000-0000-00002A000000}"/>
                  </a:ext>
                </a:extLst>
              </xdr:cNvPr>
              <xdr:cNvSpPr/>
            </xdr:nvSpPr>
            <xdr:spPr>
              <a:xfrm rot="2700000">
                <a:off x="3667074" y="2358460"/>
                <a:ext cx="2963646" cy="3198343"/>
              </a:xfrm>
              <a:prstGeom prst="rect">
                <a:avLst/>
              </a:prstGeom>
              <a:solidFill>
                <a:schemeClr val="accent2"/>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sp macro="" textlink="">
            <xdr:nvSpPr>
              <xdr:cNvPr id="43" name="Freeform: Shape 15">
                <a:extLst>
                  <a:ext uri="{FF2B5EF4-FFF2-40B4-BE49-F238E27FC236}">
                    <a16:creationId xmlns:a16="http://schemas.microsoft.com/office/drawing/2014/main" id="{00000000-0008-0000-0000-00002B000000}"/>
                  </a:ext>
                </a:extLst>
              </xdr:cNvPr>
              <xdr:cNvSpPr/>
            </xdr:nvSpPr>
            <xdr:spPr>
              <a:xfrm>
                <a:off x="2979392" y="4120982"/>
                <a:ext cx="4294279" cy="2228568"/>
              </a:xfrm>
              <a:custGeom>
                <a:avLst/>
                <a:gdLst>
                  <a:gd name="connsiteX0" fmla="*/ 1469 w 3360545"/>
                  <a:gd name="connsiteY0" fmla="*/ 0 h 1681742"/>
                  <a:gd name="connsiteX1" fmla="*/ 3359076 w 3360545"/>
                  <a:gd name="connsiteY1" fmla="*/ 0 h 1681742"/>
                  <a:gd name="connsiteX2" fmla="*/ 3360545 w 3360545"/>
                  <a:gd name="connsiteY2" fmla="*/ 1469 h 1681742"/>
                  <a:gd name="connsiteX3" fmla="*/ 1680272 w 3360545"/>
                  <a:gd name="connsiteY3" fmla="*/ 1681742 h 1681742"/>
                  <a:gd name="connsiteX4" fmla="*/ 0 w 3360545"/>
                  <a:gd name="connsiteY4" fmla="*/ 1469 h 1681742"/>
                  <a:gd name="connsiteX5" fmla="*/ 1469 w 3360545"/>
                  <a:gd name="connsiteY5" fmla="*/ 0 h 16817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0545" h="1681742">
                    <a:moveTo>
                      <a:pt x="1469" y="0"/>
                    </a:moveTo>
                    <a:lnTo>
                      <a:pt x="3359076" y="0"/>
                    </a:lnTo>
                    <a:lnTo>
                      <a:pt x="3360545" y="1469"/>
                    </a:lnTo>
                    <a:lnTo>
                      <a:pt x="1680272" y="1681742"/>
                    </a:lnTo>
                    <a:lnTo>
                      <a:pt x="0" y="1469"/>
                    </a:lnTo>
                    <a:lnTo>
                      <a:pt x="1469" y="0"/>
                    </a:lnTo>
                    <a:close/>
                  </a:path>
                </a:pathLst>
              </a:custGeom>
              <a:solidFill>
                <a:schemeClr val="accent2">
                  <a:lumMod val="75000"/>
                  <a:alpha val="50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grpSp>
        <xdr:grpSp>
          <xdr:nvGrpSpPr>
            <xdr:cNvPr id="70" name="Group 29">
              <a:extLst>
                <a:ext uri="{FF2B5EF4-FFF2-40B4-BE49-F238E27FC236}">
                  <a16:creationId xmlns:a16="http://schemas.microsoft.com/office/drawing/2014/main" id="{00000000-0008-0000-0000-000046000000}"/>
                </a:ext>
              </a:extLst>
            </xdr:cNvPr>
            <xdr:cNvGrpSpPr/>
          </xdr:nvGrpSpPr>
          <xdr:grpSpPr>
            <a:xfrm>
              <a:off x="4651767" y="2887502"/>
              <a:ext cx="875925" cy="629387"/>
              <a:chOff x="-5316544" y="-1010297"/>
              <a:chExt cx="8118229" cy="5834458"/>
            </a:xfrm>
            <a:solidFill>
              <a:schemeClr val="bg1"/>
            </a:solidFill>
          </xdr:grpSpPr>
          <xdr:sp macro="" textlink="">
            <xdr:nvSpPr>
              <xdr:cNvPr id="39" name="Freeform 20">
                <a:extLst>
                  <a:ext uri="{FF2B5EF4-FFF2-40B4-BE49-F238E27FC236}">
                    <a16:creationId xmlns:a16="http://schemas.microsoft.com/office/drawing/2014/main" id="{00000000-0008-0000-0000-000027000000}"/>
                  </a:ext>
                </a:extLst>
              </xdr:cNvPr>
              <xdr:cNvSpPr>
                <a:spLocks noEditPoints="1"/>
              </xdr:cNvSpPr>
            </xdr:nvSpPr>
            <xdr:spPr bwMode="auto">
              <a:xfrm>
                <a:off x="274312" y="-1010297"/>
                <a:ext cx="2527373" cy="5674610"/>
              </a:xfrm>
              <a:custGeom>
                <a:avLst/>
                <a:gdLst>
                  <a:gd name="T0" fmla="*/ 130 w 130"/>
                  <a:gd name="T1" fmla="*/ 32 h 410"/>
                  <a:gd name="T2" fmla="*/ 129 w 130"/>
                  <a:gd name="T3" fmla="*/ 30 h 410"/>
                  <a:gd name="T4" fmla="*/ 65 w 130"/>
                  <a:gd name="T5" fmla="*/ 0 h 410"/>
                  <a:gd name="T6" fmla="*/ 64 w 130"/>
                  <a:gd name="T7" fmla="*/ 0 h 410"/>
                  <a:gd name="T8" fmla="*/ 1 w 130"/>
                  <a:gd name="T9" fmla="*/ 31 h 410"/>
                  <a:gd name="T10" fmla="*/ 1 w 130"/>
                  <a:gd name="T11" fmla="*/ 31 h 410"/>
                  <a:gd name="T12" fmla="*/ 1 w 130"/>
                  <a:gd name="T13" fmla="*/ 31 h 410"/>
                  <a:gd name="T14" fmla="*/ 1 w 130"/>
                  <a:gd name="T15" fmla="*/ 31 h 410"/>
                  <a:gd name="T16" fmla="*/ 1 w 130"/>
                  <a:gd name="T17" fmla="*/ 32 h 410"/>
                  <a:gd name="T18" fmla="*/ 1 w 130"/>
                  <a:gd name="T19" fmla="*/ 32 h 410"/>
                  <a:gd name="T20" fmla="*/ 1 w 130"/>
                  <a:gd name="T21" fmla="*/ 32 h 410"/>
                  <a:gd name="T22" fmla="*/ 0 w 130"/>
                  <a:gd name="T23" fmla="*/ 32 h 410"/>
                  <a:gd name="T24" fmla="*/ 0 w 130"/>
                  <a:gd name="T25" fmla="*/ 32 h 410"/>
                  <a:gd name="T26" fmla="*/ 0 w 130"/>
                  <a:gd name="T27" fmla="*/ 33 h 410"/>
                  <a:gd name="T28" fmla="*/ 0 w 130"/>
                  <a:gd name="T29" fmla="*/ 370 h 410"/>
                  <a:gd name="T30" fmla="*/ 1 w 130"/>
                  <a:gd name="T31" fmla="*/ 372 h 410"/>
                  <a:gd name="T32" fmla="*/ 64 w 130"/>
                  <a:gd name="T33" fmla="*/ 409 h 410"/>
                  <a:gd name="T34" fmla="*/ 64 w 130"/>
                  <a:gd name="T35" fmla="*/ 410 h 410"/>
                  <a:gd name="T36" fmla="*/ 65 w 130"/>
                  <a:gd name="T37" fmla="*/ 410 h 410"/>
                  <a:gd name="T38" fmla="*/ 65 w 130"/>
                  <a:gd name="T39" fmla="*/ 410 h 410"/>
                  <a:gd name="T40" fmla="*/ 65 w 130"/>
                  <a:gd name="T41" fmla="*/ 410 h 410"/>
                  <a:gd name="T42" fmla="*/ 66 w 130"/>
                  <a:gd name="T43" fmla="*/ 410 h 410"/>
                  <a:gd name="T44" fmla="*/ 67 w 130"/>
                  <a:gd name="T45" fmla="*/ 409 h 410"/>
                  <a:gd name="T46" fmla="*/ 129 w 130"/>
                  <a:gd name="T47" fmla="*/ 372 h 410"/>
                  <a:gd name="T48" fmla="*/ 130 w 130"/>
                  <a:gd name="T49" fmla="*/ 370 h 410"/>
                  <a:gd name="T50" fmla="*/ 130 w 130"/>
                  <a:gd name="T51" fmla="*/ 33 h 410"/>
                  <a:gd name="T52" fmla="*/ 130 w 130"/>
                  <a:gd name="T53" fmla="*/ 33 h 410"/>
                  <a:gd name="T54" fmla="*/ 130 w 130"/>
                  <a:gd name="T55" fmla="*/ 32 h 410"/>
                  <a:gd name="T56" fmla="*/ 4 w 130"/>
                  <a:gd name="T57" fmla="*/ 36 h 410"/>
                  <a:gd name="T58" fmla="*/ 63 w 130"/>
                  <a:gd name="T59" fmla="*/ 64 h 410"/>
                  <a:gd name="T60" fmla="*/ 63 w 130"/>
                  <a:gd name="T61" fmla="*/ 404 h 410"/>
                  <a:gd name="T62" fmla="*/ 4 w 130"/>
                  <a:gd name="T63" fmla="*/ 369 h 410"/>
                  <a:gd name="T64" fmla="*/ 4 w 130"/>
                  <a:gd name="T65" fmla="*/ 36 h 4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30" h="410">
                    <a:moveTo>
                      <a:pt x="130" y="32"/>
                    </a:moveTo>
                    <a:cubicBezTo>
                      <a:pt x="130" y="31"/>
                      <a:pt x="130" y="31"/>
                      <a:pt x="129" y="30"/>
                    </a:cubicBezTo>
                    <a:cubicBezTo>
                      <a:pt x="65" y="0"/>
                      <a:pt x="65" y="0"/>
                      <a:pt x="65" y="0"/>
                    </a:cubicBezTo>
                    <a:cubicBezTo>
                      <a:pt x="65" y="0"/>
                      <a:pt x="64" y="0"/>
                      <a:pt x="64" y="0"/>
                    </a:cubicBezTo>
                    <a:cubicBezTo>
                      <a:pt x="1" y="31"/>
                      <a:pt x="1" y="31"/>
                      <a:pt x="1" y="31"/>
                    </a:cubicBezTo>
                    <a:cubicBezTo>
                      <a:pt x="1" y="31"/>
                      <a:pt x="1" y="31"/>
                      <a:pt x="1" y="31"/>
                    </a:cubicBezTo>
                    <a:cubicBezTo>
                      <a:pt x="1" y="31"/>
                      <a:pt x="1" y="31"/>
                      <a:pt x="1" y="31"/>
                    </a:cubicBezTo>
                    <a:cubicBezTo>
                      <a:pt x="1" y="31"/>
                      <a:pt x="1" y="31"/>
                      <a:pt x="1" y="31"/>
                    </a:cubicBezTo>
                    <a:cubicBezTo>
                      <a:pt x="1" y="31"/>
                      <a:pt x="1" y="31"/>
                      <a:pt x="1" y="32"/>
                    </a:cubicBezTo>
                    <a:cubicBezTo>
                      <a:pt x="1" y="32"/>
                      <a:pt x="1" y="32"/>
                      <a:pt x="1" y="32"/>
                    </a:cubicBezTo>
                    <a:cubicBezTo>
                      <a:pt x="1" y="32"/>
                      <a:pt x="1" y="32"/>
                      <a:pt x="1" y="32"/>
                    </a:cubicBezTo>
                    <a:cubicBezTo>
                      <a:pt x="1" y="32"/>
                      <a:pt x="0" y="32"/>
                      <a:pt x="0" y="32"/>
                    </a:cubicBezTo>
                    <a:cubicBezTo>
                      <a:pt x="0" y="32"/>
                      <a:pt x="0" y="32"/>
                      <a:pt x="0" y="32"/>
                    </a:cubicBezTo>
                    <a:cubicBezTo>
                      <a:pt x="0" y="33"/>
                      <a:pt x="0" y="33"/>
                      <a:pt x="0" y="33"/>
                    </a:cubicBezTo>
                    <a:cubicBezTo>
                      <a:pt x="0" y="370"/>
                      <a:pt x="0" y="370"/>
                      <a:pt x="0" y="370"/>
                    </a:cubicBezTo>
                    <a:cubicBezTo>
                      <a:pt x="0" y="371"/>
                      <a:pt x="1" y="372"/>
                      <a:pt x="1" y="372"/>
                    </a:cubicBezTo>
                    <a:cubicBezTo>
                      <a:pt x="64" y="409"/>
                      <a:pt x="64" y="409"/>
                      <a:pt x="64" y="409"/>
                    </a:cubicBezTo>
                    <a:cubicBezTo>
                      <a:pt x="64" y="409"/>
                      <a:pt x="64" y="409"/>
                      <a:pt x="64" y="410"/>
                    </a:cubicBezTo>
                    <a:cubicBezTo>
                      <a:pt x="64" y="410"/>
                      <a:pt x="65" y="410"/>
                      <a:pt x="65" y="410"/>
                    </a:cubicBezTo>
                    <a:cubicBezTo>
                      <a:pt x="65" y="410"/>
                      <a:pt x="65" y="410"/>
                      <a:pt x="65" y="410"/>
                    </a:cubicBezTo>
                    <a:cubicBezTo>
                      <a:pt x="65" y="410"/>
                      <a:pt x="65" y="410"/>
                      <a:pt x="65" y="410"/>
                    </a:cubicBezTo>
                    <a:cubicBezTo>
                      <a:pt x="66" y="410"/>
                      <a:pt x="66" y="410"/>
                      <a:pt x="66" y="410"/>
                    </a:cubicBezTo>
                    <a:cubicBezTo>
                      <a:pt x="66" y="409"/>
                      <a:pt x="67" y="409"/>
                      <a:pt x="67" y="409"/>
                    </a:cubicBezTo>
                    <a:cubicBezTo>
                      <a:pt x="129" y="372"/>
                      <a:pt x="129" y="372"/>
                      <a:pt x="129" y="372"/>
                    </a:cubicBezTo>
                    <a:cubicBezTo>
                      <a:pt x="130" y="372"/>
                      <a:pt x="130" y="371"/>
                      <a:pt x="130" y="370"/>
                    </a:cubicBezTo>
                    <a:cubicBezTo>
                      <a:pt x="130" y="33"/>
                      <a:pt x="130" y="33"/>
                      <a:pt x="130" y="33"/>
                    </a:cubicBezTo>
                    <a:cubicBezTo>
                      <a:pt x="130" y="33"/>
                      <a:pt x="130" y="33"/>
                      <a:pt x="130" y="33"/>
                    </a:cubicBezTo>
                    <a:cubicBezTo>
                      <a:pt x="130" y="32"/>
                      <a:pt x="130" y="32"/>
                      <a:pt x="130" y="32"/>
                    </a:cubicBezTo>
                    <a:close/>
                    <a:moveTo>
                      <a:pt x="4" y="36"/>
                    </a:moveTo>
                    <a:cubicBezTo>
                      <a:pt x="63" y="64"/>
                      <a:pt x="63" y="64"/>
                      <a:pt x="63" y="64"/>
                    </a:cubicBezTo>
                    <a:cubicBezTo>
                      <a:pt x="63" y="404"/>
                      <a:pt x="63" y="404"/>
                      <a:pt x="63" y="404"/>
                    </a:cubicBezTo>
                    <a:cubicBezTo>
                      <a:pt x="4" y="369"/>
                      <a:pt x="4" y="369"/>
                      <a:pt x="4" y="369"/>
                    </a:cubicBezTo>
                    <a:lnTo>
                      <a:pt x="4" y="36"/>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en-US"/>
              </a:p>
            </xdr:txBody>
          </xdr:sp>
          <xdr:sp macro="[0]!Freeform21_Haga_clic_en" textlink="">
            <xdr:nvSpPr>
              <xdr:cNvPr id="40" name="Freeform 21">
                <a:extLst>
                  <a:ext uri="{FF2B5EF4-FFF2-40B4-BE49-F238E27FC236}">
                    <a16:creationId xmlns:a16="http://schemas.microsoft.com/office/drawing/2014/main" id="{00000000-0008-0000-0000-000028000000}"/>
                  </a:ext>
                </a:extLst>
              </xdr:cNvPr>
              <xdr:cNvSpPr>
                <a:spLocks noEditPoints="1"/>
              </xdr:cNvSpPr>
            </xdr:nvSpPr>
            <xdr:spPr bwMode="auto">
              <a:xfrm>
                <a:off x="-2635997" y="188564"/>
                <a:ext cx="2450786" cy="4555673"/>
              </a:xfrm>
              <a:custGeom>
                <a:avLst/>
                <a:gdLst>
                  <a:gd name="T0" fmla="*/ 129 w 130"/>
                  <a:gd name="T1" fmla="*/ 30 h 272"/>
                  <a:gd name="T2" fmla="*/ 66 w 130"/>
                  <a:gd name="T3" fmla="*/ 0 h 272"/>
                  <a:gd name="T4" fmla="*/ 64 w 130"/>
                  <a:gd name="T5" fmla="*/ 0 h 272"/>
                  <a:gd name="T6" fmla="*/ 2 w 130"/>
                  <a:gd name="T7" fmla="*/ 31 h 272"/>
                  <a:gd name="T8" fmla="*/ 1 w 130"/>
                  <a:gd name="T9" fmla="*/ 31 h 272"/>
                  <a:gd name="T10" fmla="*/ 1 w 130"/>
                  <a:gd name="T11" fmla="*/ 31 h 272"/>
                  <a:gd name="T12" fmla="*/ 1 w 130"/>
                  <a:gd name="T13" fmla="*/ 31 h 272"/>
                  <a:gd name="T14" fmla="*/ 1 w 130"/>
                  <a:gd name="T15" fmla="*/ 31 h 272"/>
                  <a:gd name="T16" fmla="*/ 1 w 130"/>
                  <a:gd name="T17" fmla="*/ 31 h 272"/>
                  <a:gd name="T18" fmla="*/ 1 w 130"/>
                  <a:gd name="T19" fmla="*/ 32 h 272"/>
                  <a:gd name="T20" fmla="*/ 1 w 130"/>
                  <a:gd name="T21" fmla="*/ 32 h 272"/>
                  <a:gd name="T22" fmla="*/ 0 w 130"/>
                  <a:gd name="T23" fmla="*/ 32 h 272"/>
                  <a:gd name="T24" fmla="*/ 0 w 130"/>
                  <a:gd name="T25" fmla="*/ 33 h 272"/>
                  <a:gd name="T26" fmla="*/ 0 w 130"/>
                  <a:gd name="T27" fmla="*/ 232 h 272"/>
                  <a:gd name="T28" fmla="*/ 1 w 130"/>
                  <a:gd name="T29" fmla="*/ 234 h 272"/>
                  <a:gd name="T30" fmla="*/ 64 w 130"/>
                  <a:gd name="T31" fmla="*/ 271 h 272"/>
                  <a:gd name="T32" fmla="*/ 64 w 130"/>
                  <a:gd name="T33" fmla="*/ 272 h 272"/>
                  <a:gd name="T34" fmla="*/ 65 w 130"/>
                  <a:gd name="T35" fmla="*/ 272 h 272"/>
                  <a:gd name="T36" fmla="*/ 65 w 130"/>
                  <a:gd name="T37" fmla="*/ 272 h 272"/>
                  <a:gd name="T38" fmla="*/ 65 w 130"/>
                  <a:gd name="T39" fmla="*/ 272 h 272"/>
                  <a:gd name="T40" fmla="*/ 66 w 130"/>
                  <a:gd name="T41" fmla="*/ 272 h 272"/>
                  <a:gd name="T42" fmla="*/ 67 w 130"/>
                  <a:gd name="T43" fmla="*/ 271 h 272"/>
                  <a:gd name="T44" fmla="*/ 129 w 130"/>
                  <a:gd name="T45" fmla="*/ 234 h 272"/>
                  <a:gd name="T46" fmla="*/ 130 w 130"/>
                  <a:gd name="T47" fmla="*/ 232 h 272"/>
                  <a:gd name="T48" fmla="*/ 130 w 130"/>
                  <a:gd name="T49" fmla="*/ 33 h 272"/>
                  <a:gd name="T50" fmla="*/ 130 w 130"/>
                  <a:gd name="T51" fmla="*/ 32 h 272"/>
                  <a:gd name="T52" fmla="*/ 130 w 130"/>
                  <a:gd name="T53" fmla="*/ 32 h 272"/>
                  <a:gd name="T54" fmla="*/ 129 w 130"/>
                  <a:gd name="T55" fmla="*/ 30 h 272"/>
                  <a:gd name="T56" fmla="*/ 4 w 130"/>
                  <a:gd name="T57" fmla="*/ 36 h 272"/>
                  <a:gd name="T58" fmla="*/ 63 w 130"/>
                  <a:gd name="T59" fmla="*/ 65 h 272"/>
                  <a:gd name="T60" fmla="*/ 63 w 130"/>
                  <a:gd name="T61" fmla="*/ 266 h 272"/>
                  <a:gd name="T62" fmla="*/ 4 w 130"/>
                  <a:gd name="T63" fmla="*/ 231 h 272"/>
                  <a:gd name="T64" fmla="*/ 4 w 130"/>
                  <a:gd name="T65" fmla="*/ 36 h 2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30" h="272">
                    <a:moveTo>
                      <a:pt x="129" y="30"/>
                    </a:moveTo>
                    <a:cubicBezTo>
                      <a:pt x="66" y="0"/>
                      <a:pt x="66" y="0"/>
                      <a:pt x="66" y="0"/>
                    </a:cubicBezTo>
                    <a:cubicBezTo>
                      <a:pt x="65" y="0"/>
                      <a:pt x="64" y="0"/>
                      <a:pt x="64" y="0"/>
                    </a:cubicBezTo>
                    <a:cubicBezTo>
                      <a:pt x="2" y="31"/>
                      <a:pt x="2" y="31"/>
                      <a:pt x="2" y="31"/>
                    </a:cubicBezTo>
                    <a:cubicBezTo>
                      <a:pt x="2" y="31"/>
                      <a:pt x="1" y="31"/>
                      <a:pt x="1" y="31"/>
                    </a:cubicBezTo>
                    <a:cubicBezTo>
                      <a:pt x="1" y="31"/>
                      <a:pt x="1" y="31"/>
                      <a:pt x="1" y="31"/>
                    </a:cubicBezTo>
                    <a:cubicBezTo>
                      <a:pt x="1" y="31"/>
                      <a:pt x="1" y="31"/>
                      <a:pt x="1" y="31"/>
                    </a:cubicBezTo>
                    <a:cubicBezTo>
                      <a:pt x="1" y="31"/>
                      <a:pt x="1" y="31"/>
                      <a:pt x="1" y="31"/>
                    </a:cubicBezTo>
                    <a:cubicBezTo>
                      <a:pt x="1" y="31"/>
                      <a:pt x="1" y="31"/>
                      <a:pt x="1" y="31"/>
                    </a:cubicBezTo>
                    <a:cubicBezTo>
                      <a:pt x="1" y="31"/>
                      <a:pt x="1" y="31"/>
                      <a:pt x="1" y="32"/>
                    </a:cubicBezTo>
                    <a:cubicBezTo>
                      <a:pt x="1" y="32"/>
                      <a:pt x="1" y="32"/>
                      <a:pt x="1" y="32"/>
                    </a:cubicBezTo>
                    <a:cubicBezTo>
                      <a:pt x="1" y="32"/>
                      <a:pt x="0" y="32"/>
                      <a:pt x="0" y="32"/>
                    </a:cubicBezTo>
                    <a:cubicBezTo>
                      <a:pt x="0" y="32"/>
                      <a:pt x="0" y="32"/>
                      <a:pt x="0" y="33"/>
                    </a:cubicBezTo>
                    <a:cubicBezTo>
                      <a:pt x="0" y="232"/>
                      <a:pt x="0" y="232"/>
                      <a:pt x="0" y="232"/>
                    </a:cubicBezTo>
                    <a:cubicBezTo>
                      <a:pt x="0" y="233"/>
                      <a:pt x="1" y="234"/>
                      <a:pt x="1" y="234"/>
                    </a:cubicBezTo>
                    <a:cubicBezTo>
                      <a:pt x="64" y="271"/>
                      <a:pt x="64" y="271"/>
                      <a:pt x="64" y="271"/>
                    </a:cubicBezTo>
                    <a:cubicBezTo>
                      <a:pt x="64" y="271"/>
                      <a:pt x="64" y="271"/>
                      <a:pt x="64" y="272"/>
                    </a:cubicBezTo>
                    <a:cubicBezTo>
                      <a:pt x="64" y="272"/>
                      <a:pt x="65" y="272"/>
                      <a:pt x="65" y="272"/>
                    </a:cubicBezTo>
                    <a:cubicBezTo>
                      <a:pt x="65" y="272"/>
                      <a:pt x="65" y="272"/>
                      <a:pt x="65" y="272"/>
                    </a:cubicBezTo>
                    <a:cubicBezTo>
                      <a:pt x="65" y="272"/>
                      <a:pt x="65" y="272"/>
                      <a:pt x="65" y="272"/>
                    </a:cubicBezTo>
                    <a:cubicBezTo>
                      <a:pt x="66" y="272"/>
                      <a:pt x="66" y="272"/>
                      <a:pt x="66" y="272"/>
                    </a:cubicBezTo>
                    <a:cubicBezTo>
                      <a:pt x="67" y="271"/>
                      <a:pt x="67" y="271"/>
                      <a:pt x="67" y="271"/>
                    </a:cubicBezTo>
                    <a:cubicBezTo>
                      <a:pt x="129" y="234"/>
                      <a:pt x="129" y="234"/>
                      <a:pt x="129" y="234"/>
                    </a:cubicBezTo>
                    <a:cubicBezTo>
                      <a:pt x="130" y="234"/>
                      <a:pt x="130" y="233"/>
                      <a:pt x="130" y="232"/>
                    </a:cubicBezTo>
                    <a:cubicBezTo>
                      <a:pt x="130" y="33"/>
                      <a:pt x="130" y="33"/>
                      <a:pt x="130" y="33"/>
                    </a:cubicBezTo>
                    <a:cubicBezTo>
                      <a:pt x="130" y="32"/>
                      <a:pt x="130" y="32"/>
                      <a:pt x="130" y="32"/>
                    </a:cubicBezTo>
                    <a:cubicBezTo>
                      <a:pt x="130" y="32"/>
                      <a:pt x="130" y="32"/>
                      <a:pt x="130" y="32"/>
                    </a:cubicBezTo>
                    <a:cubicBezTo>
                      <a:pt x="130" y="31"/>
                      <a:pt x="130" y="30"/>
                      <a:pt x="129" y="30"/>
                    </a:cubicBezTo>
                    <a:close/>
                    <a:moveTo>
                      <a:pt x="4" y="36"/>
                    </a:moveTo>
                    <a:cubicBezTo>
                      <a:pt x="63" y="65"/>
                      <a:pt x="63" y="65"/>
                      <a:pt x="63" y="65"/>
                    </a:cubicBezTo>
                    <a:cubicBezTo>
                      <a:pt x="63" y="266"/>
                      <a:pt x="63" y="266"/>
                      <a:pt x="63" y="266"/>
                    </a:cubicBezTo>
                    <a:cubicBezTo>
                      <a:pt x="4" y="231"/>
                      <a:pt x="4" y="231"/>
                      <a:pt x="4" y="231"/>
                    </a:cubicBezTo>
                    <a:lnTo>
                      <a:pt x="4" y="36"/>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en-US"/>
              </a:p>
            </xdr:txBody>
          </xdr:sp>
          <xdr:sp macro="" textlink="">
            <xdr:nvSpPr>
              <xdr:cNvPr id="41" name="Freeform 22">
                <a:extLst>
                  <a:ext uri="{FF2B5EF4-FFF2-40B4-BE49-F238E27FC236}">
                    <a16:creationId xmlns:a16="http://schemas.microsoft.com/office/drawing/2014/main" id="{00000000-0008-0000-0000-000029000000}"/>
                  </a:ext>
                </a:extLst>
              </xdr:cNvPr>
              <xdr:cNvSpPr>
                <a:spLocks noEditPoints="1"/>
              </xdr:cNvSpPr>
            </xdr:nvSpPr>
            <xdr:spPr bwMode="auto">
              <a:xfrm>
                <a:off x="-5316544" y="1627198"/>
                <a:ext cx="2374199" cy="3196963"/>
              </a:xfrm>
              <a:custGeom>
                <a:avLst/>
                <a:gdLst>
                  <a:gd name="T0" fmla="*/ 128 w 130"/>
                  <a:gd name="T1" fmla="*/ 30 h 198"/>
                  <a:gd name="T2" fmla="*/ 66 w 130"/>
                  <a:gd name="T3" fmla="*/ 0 h 198"/>
                  <a:gd name="T4" fmla="*/ 64 w 130"/>
                  <a:gd name="T5" fmla="*/ 0 h 198"/>
                  <a:gd name="T6" fmla="*/ 63 w 130"/>
                  <a:gd name="T7" fmla="*/ 0 h 198"/>
                  <a:gd name="T8" fmla="*/ 1 w 130"/>
                  <a:gd name="T9" fmla="*/ 31 h 198"/>
                  <a:gd name="T10" fmla="*/ 1 w 130"/>
                  <a:gd name="T11" fmla="*/ 31 h 198"/>
                  <a:gd name="T12" fmla="*/ 1 w 130"/>
                  <a:gd name="T13" fmla="*/ 31 h 198"/>
                  <a:gd name="T14" fmla="*/ 1 w 130"/>
                  <a:gd name="T15" fmla="*/ 31 h 198"/>
                  <a:gd name="T16" fmla="*/ 1 w 130"/>
                  <a:gd name="T17" fmla="*/ 31 h 198"/>
                  <a:gd name="T18" fmla="*/ 1 w 130"/>
                  <a:gd name="T19" fmla="*/ 31 h 198"/>
                  <a:gd name="T20" fmla="*/ 0 w 130"/>
                  <a:gd name="T21" fmla="*/ 31 h 198"/>
                  <a:gd name="T22" fmla="*/ 0 w 130"/>
                  <a:gd name="T23" fmla="*/ 31 h 198"/>
                  <a:gd name="T24" fmla="*/ 0 w 130"/>
                  <a:gd name="T25" fmla="*/ 32 h 198"/>
                  <a:gd name="T26" fmla="*/ 0 w 130"/>
                  <a:gd name="T27" fmla="*/ 32 h 198"/>
                  <a:gd name="T28" fmla="*/ 0 w 130"/>
                  <a:gd name="T29" fmla="*/ 32 h 198"/>
                  <a:gd name="T30" fmla="*/ 0 w 130"/>
                  <a:gd name="T31" fmla="*/ 32 h 198"/>
                  <a:gd name="T32" fmla="*/ 0 w 130"/>
                  <a:gd name="T33" fmla="*/ 158 h 198"/>
                  <a:gd name="T34" fmla="*/ 1 w 130"/>
                  <a:gd name="T35" fmla="*/ 160 h 198"/>
                  <a:gd name="T36" fmla="*/ 63 w 130"/>
                  <a:gd name="T37" fmla="*/ 197 h 198"/>
                  <a:gd name="T38" fmla="*/ 64 w 130"/>
                  <a:gd name="T39" fmla="*/ 198 h 198"/>
                  <a:gd name="T40" fmla="*/ 65 w 130"/>
                  <a:gd name="T41" fmla="*/ 198 h 198"/>
                  <a:gd name="T42" fmla="*/ 65 w 130"/>
                  <a:gd name="T43" fmla="*/ 198 h 198"/>
                  <a:gd name="T44" fmla="*/ 65 w 130"/>
                  <a:gd name="T45" fmla="*/ 198 h 198"/>
                  <a:gd name="T46" fmla="*/ 66 w 130"/>
                  <a:gd name="T47" fmla="*/ 198 h 198"/>
                  <a:gd name="T48" fmla="*/ 66 w 130"/>
                  <a:gd name="T49" fmla="*/ 197 h 198"/>
                  <a:gd name="T50" fmla="*/ 129 w 130"/>
                  <a:gd name="T51" fmla="*/ 160 h 198"/>
                  <a:gd name="T52" fmla="*/ 130 w 130"/>
                  <a:gd name="T53" fmla="*/ 158 h 198"/>
                  <a:gd name="T54" fmla="*/ 130 w 130"/>
                  <a:gd name="T55" fmla="*/ 32 h 198"/>
                  <a:gd name="T56" fmla="*/ 130 w 130"/>
                  <a:gd name="T57" fmla="*/ 32 h 198"/>
                  <a:gd name="T58" fmla="*/ 128 w 130"/>
                  <a:gd name="T59" fmla="*/ 30 h 198"/>
                  <a:gd name="T60" fmla="*/ 63 w 130"/>
                  <a:gd name="T61" fmla="*/ 192 h 198"/>
                  <a:gd name="T62" fmla="*/ 4 w 130"/>
                  <a:gd name="T63" fmla="*/ 157 h 198"/>
                  <a:gd name="T64" fmla="*/ 4 w 130"/>
                  <a:gd name="T65" fmla="*/ 36 h 198"/>
                  <a:gd name="T66" fmla="*/ 63 w 130"/>
                  <a:gd name="T67" fmla="*/ 65 h 198"/>
                  <a:gd name="T68" fmla="*/ 63 w 130"/>
                  <a:gd name="T69" fmla="*/ 192 h 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30" h="198">
                    <a:moveTo>
                      <a:pt x="128" y="30"/>
                    </a:moveTo>
                    <a:cubicBezTo>
                      <a:pt x="66" y="0"/>
                      <a:pt x="66" y="0"/>
                      <a:pt x="66" y="0"/>
                    </a:cubicBezTo>
                    <a:cubicBezTo>
                      <a:pt x="65" y="0"/>
                      <a:pt x="65" y="0"/>
                      <a:pt x="64" y="0"/>
                    </a:cubicBezTo>
                    <a:cubicBezTo>
                      <a:pt x="64" y="0"/>
                      <a:pt x="64" y="0"/>
                      <a:pt x="63" y="0"/>
                    </a:cubicBezTo>
                    <a:cubicBezTo>
                      <a:pt x="1" y="31"/>
                      <a:pt x="1" y="31"/>
                      <a:pt x="1" y="31"/>
                    </a:cubicBezTo>
                    <a:cubicBezTo>
                      <a:pt x="1" y="31"/>
                      <a:pt x="1" y="31"/>
                      <a:pt x="1" y="31"/>
                    </a:cubicBezTo>
                    <a:cubicBezTo>
                      <a:pt x="1" y="31"/>
                      <a:pt x="1" y="31"/>
                      <a:pt x="1" y="31"/>
                    </a:cubicBezTo>
                    <a:cubicBezTo>
                      <a:pt x="1" y="31"/>
                      <a:pt x="1" y="31"/>
                      <a:pt x="1" y="31"/>
                    </a:cubicBezTo>
                    <a:cubicBezTo>
                      <a:pt x="1" y="31"/>
                      <a:pt x="1" y="31"/>
                      <a:pt x="1" y="31"/>
                    </a:cubicBezTo>
                    <a:cubicBezTo>
                      <a:pt x="1" y="31"/>
                      <a:pt x="1" y="31"/>
                      <a:pt x="1" y="31"/>
                    </a:cubicBezTo>
                    <a:cubicBezTo>
                      <a:pt x="0" y="31"/>
                      <a:pt x="0" y="31"/>
                      <a:pt x="0" y="31"/>
                    </a:cubicBezTo>
                    <a:cubicBezTo>
                      <a:pt x="0" y="31"/>
                      <a:pt x="0" y="31"/>
                      <a:pt x="0" y="31"/>
                    </a:cubicBezTo>
                    <a:cubicBezTo>
                      <a:pt x="0" y="32"/>
                      <a:pt x="0" y="32"/>
                      <a:pt x="0" y="32"/>
                    </a:cubicBezTo>
                    <a:cubicBezTo>
                      <a:pt x="0" y="32"/>
                      <a:pt x="0" y="32"/>
                      <a:pt x="0" y="32"/>
                    </a:cubicBezTo>
                    <a:cubicBezTo>
                      <a:pt x="0" y="32"/>
                      <a:pt x="0" y="32"/>
                      <a:pt x="0" y="32"/>
                    </a:cubicBezTo>
                    <a:cubicBezTo>
                      <a:pt x="0" y="32"/>
                      <a:pt x="0" y="32"/>
                      <a:pt x="0" y="32"/>
                    </a:cubicBezTo>
                    <a:cubicBezTo>
                      <a:pt x="0" y="158"/>
                      <a:pt x="0" y="158"/>
                      <a:pt x="0" y="158"/>
                    </a:cubicBezTo>
                    <a:cubicBezTo>
                      <a:pt x="0" y="159"/>
                      <a:pt x="0" y="160"/>
                      <a:pt x="1" y="160"/>
                    </a:cubicBezTo>
                    <a:cubicBezTo>
                      <a:pt x="63" y="197"/>
                      <a:pt x="63" y="197"/>
                      <a:pt x="63" y="197"/>
                    </a:cubicBezTo>
                    <a:cubicBezTo>
                      <a:pt x="63" y="197"/>
                      <a:pt x="63" y="197"/>
                      <a:pt x="64" y="198"/>
                    </a:cubicBezTo>
                    <a:cubicBezTo>
                      <a:pt x="64" y="198"/>
                      <a:pt x="64" y="198"/>
                      <a:pt x="65" y="198"/>
                    </a:cubicBezTo>
                    <a:cubicBezTo>
                      <a:pt x="65" y="198"/>
                      <a:pt x="65" y="198"/>
                      <a:pt x="65" y="198"/>
                    </a:cubicBezTo>
                    <a:cubicBezTo>
                      <a:pt x="65" y="198"/>
                      <a:pt x="65" y="198"/>
                      <a:pt x="65" y="198"/>
                    </a:cubicBezTo>
                    <a:cubicBezTo>
                      <a:pt x="65" y="198"/>
                      <a:pt x="66" y="198"/>
                      <a:pt x="66" y="198"/>
                    </a:cubicBezTo>
                    <a:cubicBezTo>
                      <a:pt x="66" y="197"/>
                      <a:pt x="66" y="197"/>
                      <a:pt x="66" y="197"/>
                    </a:cubicBezTo>
                    <a:cubicBezTo>
                      <a:pt x="129" y="160"/>
                      <a:pt x="129" y="160"/>
                      <a:pt x="129" y="160"/>
                    </a:cubicBezTo>
                    <a:cubicBezTo>
                      <a:pt x="129" y="160"/>
                      <a:pt x="130" y="159"/>
                      <a:pt x="130" y="158"/>
                    </a:cubicBezTo>
                    <a:cubicBezTo>
                      <a:pt x="130" y="32"/>
                      <a:pt x="130" y="32"/>
                      <a:pt x="130" y="32"/>
                    </a:cubicBezTo>
                    <a:cubicBezTo>
                      <a:pt x="130" y="32"/>
                      <a:pt x="130" y="32"/>
                      <a:pt x="130" y="32"/>
                    </a:cubicBezTo>
                    <a:cubicBezTo>
                      <a:pt x="130" y="31"/>
                      <a:pt x="129" y="30"/>
                      <a:pt x="128" y="30"/>
                    </a:cubicBezTo>
                    <a:close/>
                    <a:moveTo>
                      <a:pt x="63" y="192"/>
                    </a:moveTo>
                    <a:cubicBezTo>
                      <a:pt x="4" y="157"/>
                      <a:pt x="4" y="157"/>
                      <a:pt x="4" y="157"/>
                    </a:cubicBezTo>
                    <a:cubicBezTo>
                      <a:pt x="4" y="36"/>
                      <a:pt x="4" y="36"/>
                      <a:pt x="4" y="36"/>
                    </a:cubicBezTo>
                    <a:cubicBezTo>
                      <a:pt x="63" y="65"/>
                      <a:pt x="63" y="65"/>
                      <a:pt x="63" y="65"/>
                    </a:cubicBezTo>
                    <a:lnTo>
                      <a:pt x="63" y="192"/>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en-US"/>
              </a:p>
            </xdr:txBody>
          </xdr:sp>
        </xdr:grpSp>
        <xdr:sp macro="" textlink="">
          <xdr:nvSpPr>
            <xdr:cNvPr id="38" name="TextBox 39">
              <a:extLst>
                <a:ext uri="{FF2B5EF4-FFF2-40B4-BE49-F238E27FC236}">
                  <a16:creationId xmlns:a16="http://schemas.microsoft.com/office/drawing/2014/main" id="{00000000-0008-0000-0000-000026000000}"/>
                </a:ext>
              </a:extLst>
            </xdr:cNvPr>
            <xdr:cNvSpPr txBox="1"/>
          </xdr:nvSpPr>
          <xdr:spPr>
            <a:xfrm>
              <a:off x="4122906" y="3973842"/>
              <a:ext cx="1669216" cy="594900"/>
            </a:xfrm>
            <a:prstGeom prst="rect">
              <a:avLst/>
            </a:prstGeom>
            <a:noFill/>
          </xdr:spPr>
          <xdr:txBody>
            <a:bodyPr wrap="square" rtlCol="0" anchor="ctr">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ct val="80000"/>
                </a:lnSpc>
                <a:defRPr/>
              </a:pPr>
              <a:r>
                <a:rPr lang="en-US" sz="2400" b="1" kern="0">
                  <a:solidFill>
                    <a:schemeClr val="bg1"/>
                  </a:solidFill>
                  <a:latin typeface="Arial" panose="020B0604020202020204" pitchFamily="34" charset="0"/>
                  <a:cs typeface="Arial" pitchFamily="34" charset="0"/>
                </a:rPr>
                <a:t>Indicadores PES</a:t>
              </a:r>
            </a:p>
          </xdr:txBody>
        </xdr:sp>
      </xdr:grpSp>
      <xdr:grpSp>
        <xdr:nvGrpSpPr>
          <xdr:cNvPr id="1200" name="Group 43">
            <a:extLst>
              <a:ext uri="{FF2B5EF4-FFF2-40B4-BE49-F238E27FC236}">
                <a16:creationId xmlns:a16="http://schemas.microsoft.com/office/drawing/2014/main" id="{00000000-0008-0000-0000-0000B0040000}"/>
              </a:ext>
            </a:extLst>
          </xdr:cNvPr>
          <xdr:cNvGrpSpPr>
            <a:grpSpLocks/>
          </xdr:cNvGrpSpPr>
        </xdr:nvGrpSpPr>
        <xdr:grpSpPr bwMode="auto">
          <a:xfrm>
            <a:off x="4822720" y="4481792"/>
            <a:ext cx="6407253" cy="612645"/>
            <a:chOff x="736544" y="3992912"/>
            <a:chExt cx="5558637" cy="554617"/>
          </a:xfrm>
        </xdr:grpSpPr>
        <xdr:sp macro="" textlink="">
          <xdr:nvSpPr>
            <xdr:cNvPr id="35" name="Rectangle 45">
              <a:extLst>
                <a:ext uri="{FF2B5EF4-FFF2-40B4-BE49-F238E27FC236}">
                  <a16:creationId xmlns:a16="http://schemas.microsoft.com/office/drawing/2014/main" id="{00000000-0008-0000-0000-000023000000}"/>
                </a:ext>
              </a:extLst>
            </xdr:cNvPr>
            <xdr:cNvSpPr/>
          </xdr:nvSpPr>
          <xdr:spPr>
            <a:xfrm rot="2700163">
              <a:off x="3445222" y="1698466"/>
              <a:ext cx="551790" cy="514812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sp macro="" textlink="">
          <xdr:nvSpPr>
            <xdr:cNvPr id="34" name="Oval 44">
              <a:extLst>
                <a:ext uri="{FF2B5EF4-FFF2-40B4-BE49-F238E27FC236}">
                  <a16:creationId xmlns:a16="http://schemas.microsoft.com/office/drawing/2014/main" id="{00000000-0008-0000-0000-000022000000}"/>
                </a:ext>
              </a:extLst>
            </xdr:cNvPr>
            <xdr:cNvSpPr/>
          </xdr:nvSpPr>
          <xdr:spPr>
            <a:xfrm rot="18900000" flipV="1">
              <a:off x="749467" y="3997520"/>
              <a:ext cx="5414441" cy="239640"/>
            </a:xfrm>
            <a:prstGeom prst="ellipse">
              <a:avLst/>
            </a:prstGeom>
            <a:gradFill>
              <a:gsLst>
                <a:gs pos="0">
                  <a:schemeClr val="tx1">
                    <a:alpha val="14000"/>
                  </a:schemeClr>
                </a:gs>
                <a:gs pos="100000">
                  <a:schemeClr val="tx1">
                    <a:alpha val="0"/>
                  </a:schemeClr>
                </a:gs>
              </a:gsLst>
              <a:path path="shape">
                <a:fillToRect l="50000" t="50000" r="50000" b="50000"/>
              </a:path>
            </a:gradFill>
            <a:ln w="25400" cap="flat" cmpd="sng" algn="ctr">
              <a:noFill/>
              <a:prstDash val="solid"/>
            </a:ln>
            <a:effectLst/>
          </xdr:spPr>
          <xdr:txBody>
            <a:bodyPr wrap="square" rtlCol="0" anchor="ct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 lastClr="FFFFFF"/>
                </a:solidFill>
                <a:effectLst/>
                <a:uLnTx/>
                <a:uFillTx/>
                <a:latin typeface="Calibri"/>
                <a:ea typeface="+mn-ea"/>
                <a:cs typeface="+mn-cs"/>
              </a:endParaRPr>
            </a:p>
          </xdr:txBody>
        </xdr:sp>
      </xdr:grpSp>
      <xdr:grpSp>
        <xdr:nvGrpSpPr>
          <xdr:cNvPr id="1201" name="Group 20">
            <a:extLst>
              <a:ext uri="{FF2B5EF4-FFF2-40B4-BE49-F238E27FC236}">
                <a16:creationId xmlns:a16="http://schemas.microsoft.com/office/drawing/2014/main" id="{00000000-0008-0000-0000-0000B1040000}"/>
              </a:ext>
            </a:extLst>
          </xdr:cNvPr>
          <xdr:cNvGrpSpPr>
            <a:grpSpLocks/>
          </xdr:cNvGrpSpPr>
        </xdr:nvGrpSpPr>
        <xdr:grpSpPr bwMode="auto">
          <a:xfrm>
            <a:off x="6434073" y="4760398"/>
            <a:ext cx="3205356" cy="2596336"/>
            <a:chOff x="3763162" y="1925264"/>
            <a:chExt cx="4658832" cy="3937761"/>
          </a:xfrm>
        </xdr:grpSpPr>
        <xdr:sp macro="" textlink="">
          <xdr:nvSpPr>
            <xdr:cNvPr id="32" name="Rectangle 21">
              <a:extLst>
                <a:ext uri="{FF2B5EF4-FFF2-40B4-BE49-F238E27FC236}">
                  <a16:creationId xmlns:a16="http://schemas.microsoft.com/office/drawing/2014/main" id="{00000000-0008-0000-0000-000020000000}"/>
                </a:ext>
              </a:extLst>
            </xdr:cNvPr>
            <xdr:cNvSpPr/>
          </xdr:nvSpPr>
          <xdr:spPr>
            <a:xfrm rot="2700000">
              <a:off x="4477622" y="1926444"/>
              <a:ext cx="3264425" cy="3267214"/>
            </a:xfrm>
            <a:prstGeom prst="rect">
              <a:avLst/>
            </a:prstGeom>
            <a:solidFill>
              <a:schemeClr val="accent4"/>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sp macro="" textlink="">
          <xdr:nvSpPr>
            <xdr:cNvPr id="33" name="Freeform: Shape 22">
              <a:extLst>
                <a:ext uri="{FF2B5EF4-FFF2-40B4-BE49-F238E27FC236}">
                  <a16:creationId xmlns:a16="http://schemas.microsoft.com/office/drawing/2014/main" id="{00000000-0008-0000-0000-000021000000}"/>
                </a:ext>
              </a:extLst>
            </xdr:cNvPr>
            <xdr:cNvSpPr/>
          </xdr:nvSpPr>
          <xdr:spPr>
            <a:xfrm>
              <a:off x="3756332" y="3531163"/>
              <a:ext cx="4665471" cy="2325542"/>
            </a:xfrm>
            <a:custGeom>
              <a:avLst/>
              <a:gdLst>
                <a:gd name="connsiteX0" fmla="*/ 1469 w 3360545"/>
                <a:gd name="connsiteY0" fmla="*/ 0 h 1681742"/>
                <a:gd name="connsiteX1" fmla="*/ 3359076 w 3360545"/>
                <a:gd name="connsiteY1" fmla="*/ 0 h 1681742"/>
                <a:gd name="connsiteX2" fmla="*/ 3360545 w 3360545"/>
                <a:gd name="connsiteY2" fmla="*/ 1469 h 1681742"/>
                <a:gd name="connsiteX3" fmla="*/ 1680272 w 3360545"/>
                <a:gd name="connsiteY3" fmla="*/ 1681742 h 1681742"/>
                <a:gd name="connsiteX4" fmla="*/ 0 w 3360545"/>
                <a:gd name="connsiteY4" fmla="*/ 1469 h 1681742"/>
                <a:gd name="connsiteX5" fmla="*/ 1469 w 3360545"/>
                <a:gd name="connsiteY5" fmla="*/ 0 h 16817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0545" h="1681742">
                  <a:moveTo>
                    <a:pt x="1469" y="0"/>
                  </a:moveTo>
                  <a:lnTo>
                    <a:pt x="3359076" y="0"/>
                  </a:lnTo>
                  <a:lnTo>
                    <a:pt x="3360545" y="1469"/>
                  </a:lnTo>
                  <a:lnTo>
                    <a:pt x="1680272" y="1681742"/>
                  </a:lnTo>
                  <a:lnTo>
                    <a:pt x="0" y="1469"/>
                  </a:lnTo>
                  <a:lnTo>
                    <a:pt x="1469" y="0"/>
                  </a:lnTo>
                  <a:close/>
                </a:path>
              </a:pathLst>
            </a:custGeom>
            <a:solidFill>
              <a:schemeClr val="accent4">
                <a:lumMod val="75000"/>
                <a:alpha val="50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grpSp>
      <xdr:grpSp>
        <xdr:nvGrpSpPr>
          <xdr:cNvPr id="1202" name="Group 49">
            <a:extLst>
              <a:ext uri="{FF2B5EF4-FFF2-40B4-BE49-F238E27FC236}">
                <a16:creationId xmlns:a16="http://schemas.microsoft.com/office/drawing/2014/main" id="{00000000-0008-0000-0000-0000B2040000}"/>
              </a:ext>
            </a:extLst>
          </xdr:cNvPr>
          <xdr:cNvGrpSpPr>
            <a:grpSpLocks/>
          </xdr:cNvGrpSpPr>
        </xdr:nvGrpSpPr>
        <xdr:grpSpPr bwMode="auto">
          <a:xfrm>
            <a:off x="6314603" y="1895435"/>
            <a:ext cx="3238106" cy="4840695"/>
            <a:chOff x="5155429" y="1223509"/>
            <a:chExt cx="2809233" cy="4382201"/>
          </a:xfrm>
        </xdr:grpSpPr>
        <xdr:grpSp>
          <xdr:nvGrpSpPr>
            <xdr:cNvPr id="1203" name="Group 17">
              <a:extLst>
                <a:ext uri="{FF2B5EF4-FFF2-40B4-BE49-F238E27FC236}">
                  <a16:creationId xmlns:a16="http://schemas.microsoft.com/office/drawing/2014/main" id="{00000000-0008-0000-0000-0000B3040000}"/>
                </a:ext>
              </a:extLst>
            </xdr:cNvPr>
            <xdr:cNvGrpSpPr>
              <a:grpSpLocks/>
            </xdr:cNvGrpSpPr>
          </xdr:nvGrpSpPr>
          <xdr:grpSpPr bwMode="auto">
            <a:xfrm>
              <a:off x="5155429" y="1223509"/>
              <a:ext cx="2809233" cy="2429530"/>
              <a:chOff x="3190839" y="1329418"/>
              <a:chExt cx="4706437" cy="4070308"/>
            </a:xfrm>
          </xdr:grpSpPr>
          <xdr:sp macro="" textlink="">
            <xdr:nvSpPr>
              <xdr:cNvPr id="27" name="Rectangle 18">
                <a:extLst>
                  <a:ext uri="{FF2B5EF4-FFF2-40B4-BE49-F238E27FC236}">
                    <a16:creationId xmlns:a16="http://schemas.microsoft.com/office/drawing/2014/main" id="{00000000-0008-0000-0000-00001B000000}"/>
                  </a:ext>
                </a:extLst>
              </xdr:cNvPr>
              <xdr:cNvSpPr/>
            </xdr:nvSpPr>
            <xdr:spPr>
              <a:xfrm rot="2691602">
                <a:off x="3883731" y="1329418"/>
                <a:ext cx="3308750" cy="3452209"/>
              </a:xfrm>
              <a:prstGeom prst="rect">
                <a:avLst/>
              </a:prstGeom>
              <a:solidFill>
                <a:schemeClr val="accent1">
                  <a:lumMod val="7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sp macro="" textlink="">
            <xdr:nvSpPr>
              <xdr:cNvPr id="28" name="Freeform: Shape 19">
                <a:extLst>
                  <a:ext uri="{FF2B5EF4-FFF2-40B4-BE49-F238E27FC236}">
                    <a16:creationId xmlns:a16="http://schemas.microsoft.com/office/drawing/2014/main" id="{00000000-0008-0000-0000-00001C000000}"/>
                  </a:ext>
                </a:extLst>
              </xdr:cNvPr>
              <xdr:cNvSpPr/>
            </xdr:nvSpPr>
            <xdr:spPr>
              <a:xfrm>
                <a:off x="3191524" y="3048301"/>
                <a:ext cx="4707008" cy="2354436"/>
              </a:xfrm>
              <a:custGeom>
                <a:avLst/>
                <a:gdLst>
                  <a:gd name="connsiteX0" fmla="*/ 1469 w 3360545"/>
                  <a:gd name="connsiteY0" fmla="*/ 0 h 1681742"/>
                  <a:gd name="connsiteX1" fmla="*/ 3359076 w 3360545"/>
                  <a:gd name="connsiteY1" fmla="*/ 0 h 1681742"/>
                  <a:gd name="connsiteX2" fmla="*/ 3360545 w 3360545"/>
                  <a:gd name="connsiteY2" fmla="*/ 1469 h 1681742"/>
                  <a:gd name="connsiteX3" fmla="*/ 1680272 w 3360545"/>
                  <a:gd name="connsiteY3" fmla="*/ 1681742 h 1681742"/>
                  <a:gd name="connsiteX4" fmla="*/ 0 w 3360545"/>
                  <a:gd name="connsiteY4" fmla="*/ 1469 h 1681742"/>
                  <a:gd name="connsiteX5" fmla="*/ 1469 w 3360545"/>
                  <a:gd name="connsiteY5" fmla="*/ 0 h 16817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0545" h="1681742">
                    <a:moveTo>
                      <a:pt x="1469" y="0"/>
                    </a:moveTo>
                    <a:lnTo>
                      <a:pt x="3359076" y="0"/>
                    </a:lnTo>
                    <a:lnTo>
                      <a:pt x="3360545" y="1469"/>
                    </a:lnTo>
                    <a:lnTo>
                      <a:pt x="1680272" y="1681742"/>
                    </a:lnTo>
                    <a:lnTo>
                      <a:pt x="0" y="1469"/>
                    </a:lnTo>
                    <a:lnTo>
                      <a:pt x="1469" y="0"/>
                    </a:lnTo>
                    <a:close/>
                  </a:path>
                </a:pathLst>
              </a:custGeom>
              <a:solidFill>
                <a:schemeClr val="accent5">
                  <a:lumMod val="75000"/>
                  <a:alpha val="50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grpSp>
        <xdr:sp macro="" textlink="">
          <xdr:nvSpPr>
            <xdr:cNvPr id="23" name="TextBox 40">
              <a:extLst>
                <a:ext uri="{FF2B5EF4-FFF2-40B4-BE49-F238E27FC236}">
                  <a16:creationId xmlns:a16="http://schemas.microsoft.com/office/drawing/2014/main" id="{00000000-0008-0000-0000-000017000000}"/>
                </a:ext>
              </a:extLst>
            </xdr:cNvPr>
            <xdr:cNvSpPr txBox="1"/>
          </xdr:nvSpPr>
          <xdr:spPr>
            <a:xfrm>
              <a:off x="5891285" y="4749796"/>
              <a:ext cx="1503948" cy="853551"/>
            </a:xfrm>
            <a:prstGeom prst="rect">
              <a:avLst/>
            </a:prstGeom>
            <a:noFill/>
          </xdr:spPr>
          <xdr:txBody>
            <a:bodyPr wrap="square" rtlCol="0" anchor="ctr">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ct val="80000"/>
                </a:lnSpc>
                <a:defRPr/>
              </a:pPr>
              <a:r>
                <a:rPr lang="en-US" sz="2400" b="1" kern="0">
                  <a:solidFill>
                    <a:schemeClr val="bg1"/>
                  </a:solidFill>
                  <a:latin typeface="Arial" panose="020B0604020202020204" pitchFamily="34" charset="0"/>
                  <a:cs typeface="Arial" pitchFamily="34" charset="0"/>
                </a:rPr>
                <a:t>Plan de Acción Anual</a:t>
              </a:r>
            </a:p>
          </xdr:txBody>
        </xdr:sp>
      </xdr:grpSp>
    </xdr:grpSp>
    <xdr:clientData/>
  </xdr:twoCellAnchor>
  <xdr:twoCellAnchor>
    <xdr:from>
      <xdr:col>3</xdr:col>
      <xdr:colOff>990600</xdr:colOff>
      <xdr:row>10</xdr:row>
      <xdr:rowOff>28575</xdr:rowOff>
    </xdr:from>
    <xdr:to>
      <xdr:col>4</xdr:col>
      <xdr:colOff>638175</xdr:colOff>
      <xdr:row>14</xdr:row>
      <xdr:rowOff>133350</xdr:rowOff>
    </xdr:to>
    <xdr:grpSp>
      <xdr:nvGrpSpPr>
        <xdr:cNvPr id="1180" name="Group 77">
          <a:extLst>
            <a:ext uri="{FF2B5EF4-FFF2-40B4-BE49-F238E27FC236}">
              <a16:creationId xmlns:a16="http://schemas.microsoft.com/office/drawing/2014/main" id="{00000000-0008-0000-0000-00009C040000}"/>
            </a:ext>
          </a:extLst>
        </xdr:cNvPr>
        <xdr:cNvGrpSpPr>
          <a:grpSpLocks/>
        </xdr:cNvGrpSpPr>
      </xdr:nvGrpSpPr>
      <xdr:grpSpPr bwMode="auto">
        <a:xfrm>
          <a:off x="3906982" y="2460048"/>
          <a:ext cx="755938" cy="623627"/>
          <a:chOff x="-3390902" y="1392237"/>
          <a:chExt cx="4237039" cy="3884614"/>
        </a:xfrm>
      </xdr:grpSpPr>
      <xdr:sp macro="[0]!INICIO_Group77_Haga_clic_en" textlink="">
        <xdr:nvSpPr>
          <xdr:cNvPr id="1190" name="Freeform 19">
            <a:extLst>
              <a:ext uri="{FF2B5EF4-FFF2-40B4-BE49-F238E27FC236}">
                <a16:creationId xmlns:a16="http://schemas.microsoft.com/office/drawing/2014/main" id="{00000000-0008-0000-0000-0000A6040000}"/>
              </a:ext>
            </a:extLst>
          </xdr:cNvPr>
          <xdr:cNvSpPr>
            <a:spLocks/>
          </xdr:cNvSpPr>
        </xdr:nvSpPr>
        <xdr:spPr bwMode="auto">
          <a:xfrm>
            <a:off x="-2767013" y="4745038"/>
            <a:ext cx="660400" cy="531813"/>
          </a:xfrm>
          <a:custGeom>
            <a:avLst/>
            <a:gdLst>
              <a:gd name="T0" fmla="*/ 660400 w 416"/>
              <a:gd name="T1" fmla="*/ 149225 h 335"/>
              <a:gd name="T2" fmla="*/ 442913 w 416"/>
              <a:gd name="T3" fmla="*/ 531813 h 335"/>
              <a:gd name="T4" fmla="*/ 0 w 416"/>
              <a:gd name="T5" fmla="*/ 531813 h 335"/>
              <a:gd name="T6" fmla="*/ 301625 w 416"/>
              <a:gd name="T7" fmla="*/ 0 h 335"/>
              <a:gd name="T8" fmla="*/ 660400 w 416"/>
              <a:gd name="T9" fmla="*/ 149225 h 335"/>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16" h="335">
                <a:moveTo>
                  <a:pt x="416" y="94"/>
                </a:moveTo>
                <a:lnTo>
                  <a:pt x="279" y="335"/>
                </a:lnTo>
                <a:lnTo>
                  <a:pt x="0" y="335"/>
                </a:lnTo>
                <a:lnTo>
                  <a:pt x="190" y="0"/>
                </a:lnTo>
                <a:lnTo>
                  <a:pt x="416" y="9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0]!INICIO_Group77_Haga_clic_en" textlink="">
        <xdr:nvSpPr>
          <xdr:cNvPr id="1191" name="Freeform 20">
            <a:extLst>
              <a:ext uri="{FF2B5EF4-FFF2-40B4-BE49-F238E27FC236}">
                <a16:creationId xmlns:a16="http://schemas.microsoft.com/office/drawing/2014/main" id="{00000000-0008-0000-0000-0000A7040000}"/>
              </a:ext>
            </a:extLst>
          </xdr:cNvPr>
          <xdr:cNvSpPr>
            <a:spLocks/>
          </xdr:cNvSpPr>
        </xdr:nvSpPr>
        <xdr:spPr bwMode="auto">
          <a:xfrm>
            <a:off x="-1093788" y="4745038"/>
            <a:ext cx="660400" cy="531813"/>
          </a:xfrm>
          <a:custGeom>
            <a:avLst/>
            <a:gdLst>
              <a:gd name="T0" fmla="*/ 0 w 416"/>
              <a:gd name="T1" fmla="*/ 149225 h 335"/>
              <a:gd name="T2" fmla="*/ 217488 w 416"/>
              <a:gd name="T3" fmla="*/ 531813 h 335"/>
              <a:gd name="T4" fmla="*/ 660400 w 416"/>
              <a:gd name="T5" fmla="*/ 531813 h 335"/>
              <a:gd name="T6" fmla="*/ 358775 w 416"/>
              <a:gd name="T7" fmla="*/ 0 h 335"/>
              <a:gd name="T8" fmla="*/ 0 w 416"/>
              <a:gd name="T9" fmla="*/ 149225 h 335"/>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16" h="335">
                <a:moveTo>
                  <a:pt x="0" y="94"/>
                </a:moveTo>
                <a:lnTo>
                  <a:pt x="137" y="335"/>
                </a:lnTo>
                <a:lnTo>
                  <a:pt x="416" y="335"/>
                </a:lnTo>
                <a:lnTo>
                  <a:pt x="226" y="0"/>
                </a:lnTo>
                <a:lnTo>
                  <a:pt x="0" y="9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0]!INICIO_Group77_Haga_clic_en" textlink="">
        <xdr:nvSpPr>
          <xdr:cNvPr id="1192" name="Freeform: Shape 74">
            <a:extLst>
              <a:ext uri="{FF2B5EF4-FFF2-40B4-BE49-F238E27FC236}">
                <a16:creationId xmlns:a16="http://schemas.microsoft.com/office/drawing/2014/main" id="{00000000-0008-0000-0000-0000A8040000}"/>
              </a:ext>
            </a:extLst>
          </xdr:cNvPr>
          <xdr:cNvSpPr>
            <a:spLocks noChangeArrowheads="1"/>
          </xdr:cNvSpPr>
        </xdr:nvSpPr>
        <xdr:spPr bwMode="auto">
          <a:xfrm>
            <a:off x="-3390902" y="1392237"/>
            <a:ext cx="3581400" cy="3575050"/>
          </a:xfrm>
          <a:custGeom>
            <a:avLst/>
            <a:gdLst>
              <a:gd name="T0" fmla="*/ 1790700 w 3581400"/>
              <a:gd name="T1" fmla="*/ 0 h 3575050"/>
              <a:gd name="T2" fmla="*/ 3581400 w 3581400"/>
              <a:gd name="T3" fmla="*/ 1787525 h 3575050"/>
              <a:gd name="T4" fmla="*/ 1790700 w 3581400"/>
              <a:gd name="T5" fmla="*/ 3575050 h 3575050"/>
              <a:gd name="T6" fmla="*/ 0 w 3581400"/>
              <a:gd name="T7" fmla="*/ 1787525 h 3575050"/>
              <a:gd name="T8" fmla="*/ 1790700 w 3581400"/>
              <a:gd name="T9" fmla="*/ 0 h 3575050"/>
              <a:gd name="T10" fmla="*/ 1790701 w 3581400"/>
              <a:gd name="T11" fmla="*/ 550863 h 3575050"/>
              <a:gd name="T12" fmla="*/ 550863 w 3581400"/>
              <a:gd name="T13" fmla="*/ 1787526 h 3575050"/>
              <a:gd name="T14" fmla="*/ 1790701 w 3581400"/>
              <a:gd name="T15" fmla="*/ 3024189 h 3575050"/>
              <a:gd name="T16" fmla="*/ 3030539 w 3581400"/>
              <a:gd name="T17" fmla="*/ 1787526 h 3575050"/>
              <a:gd name="T18" fmla="*/ 1790701 w 3581400"/>
              <a:gd name="T19" fmla="*/ 550863 h 3575050"/>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3581400" h="3575050">
                <a:moveTo>
                  <a:pt x="1790700" y="0"/>
                </a:moveTo>
                <a:cubicBezTo>
                  <a:pt x="2779676" y="0"/>
                  <a:pt x="3581400" y="800302"/>
                  <a:pt x="3581400" y="1787525"/>
                </a:cubicBezTo>
                <a:cubicBezTo>
                  <a:pt x="3581400" y="2774748"/>
                  <a:pt x="2779676" y="3575050"/>
                  <a:pt x="1790700" y="3575050"/>
                </a:cubicBezTo>
                <a:cubicBezTo>
                  <a:pt x="801724" y="3575050"/>
                  <a:pt x="0" y="2774748"/>
                  <a:pt x="0" y="1787525"/>
                </a:cubicBezTo>
                <a:cubicBezTo>
                  <a:pt x="0" y="800302"/>
                  <a:pt x="801724" y="0"/>
                  <a:pt x="1790700" y="0"/>
                </a:cubicBezTo>
                <a:close/>
                <a:moveTo>
                  <a:pt x="1790701" y="550863"/>
                </a:moveTo>
                <a:cubicBezTo>
                  <a:pt x="1105957" y="550863"/>
                  <a:pt x="550863" y="1104536"/>
                  <a:pt x="550863" y="1787526"/>
                </a:cubicBezTo>
                <a:cubicBezTo>
                  <a:pt x="550863" y="2470516"/>
                  <a:pt x="1105957" y="3024189"/>
                  <a:pt x="1790701" y="3024189"/>
                </a:cubicBezTo>
                <a:cubicBezTo>
                  <a:pt x="2475445" y="3024189"/>
                  <a:pt x="3030539" y="2470516"/>
                  <a:pt x="3030539" y="1787526"/>
                </a:cubicBezTo>
                <a:cubicBezTo>
                  <a:pt x="3030539" y="1104536"/>
                  <a:pt x="2475445" y="550863"/>
                  <a:pt x="1790701" y="550863"/>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0]!INICIO_Group77_Haga_clic_en" textlink="">
        <xdr:nvSpPr>
          <xdr:cNvPr id="1193" name="Freeform: Shape 73">
            <a:extLst>
              <a:ext uri="{FF2B5EF4-FFF2-40B4-BE49-F238E27FC236}">
                <a16:creationId xmlns:a16="http://schemas.microsoft.com/office/drawing/2014/main" id="{00000000-0008-0000-0000-0000A9040000}"/>
              </a:ext>
            </a:extLst>
          </xdr:cNvPr>
          <xdr:cNvSpPr>
            <a:spLocks noChangeArrowheads="1"/>
          </xdr:cNvSpPr>
        </xdr:nvSpPr>
        <xdr:spPr bwMode="auto">
          <a:xfrm>
            <a:off x="-2366963" y="2414588"/>
            <a:ext cx="1533526" cy="1530350"/>
          </a:xfrm>
          <a:custGeom>
            <a:avLst/>
            <a:gdLst>
              <a:gd name="T0" fmla="*/ 766763 w 1533526"/>
              <a:gd name="T1" fmla="*/ 0 h 1530350"/>
              <a:gd name="T2" fmla="*/ 1533526 w 1533526"/>
              <a:gd name="T3" fmla="*/ 765175 h 1530350"/>
              <a:gd name="T4" fmla="*/ 766763 w 1533526"/>
              <a:gd name="T5" fmla="*/ 1530350 h 1530350"/>
              <a:gd name="T6" fmla="*/ 0 w 1533526"/>
              <a:gd name="T7" fmla="*/ 765175 h 1530350"/>
              <a:gd name="T8" fmla="*/ 766763 w 1533526"/>
              <a:gd name="T9" fmla="*/ 0 h 153035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33526" h="1530350">
                <a:moveTo>
                  <a:pt x="766763" y="0"/>
                </a:moveTo>
                <a:cubicBezTo>
                  <a:pt x="1190235" y="0"/>
                  <a:pt x="1533526" y="342581"/>
                  <a:pt x="1533526" y="765175"/>
                </a:cubicBezTo>
                <a:cubicBezTo>
                  <a:pt x="1533526" y="1187769"/>
                  <a:pt x="1190235" y="1530350"/>
                  <a:pt x="766763" y="1530350"/>
                </a:cubicBezTo>
                <a:cubicBezTo>
                  <a:pt x="343291" y="1530350"/>
                  <a:pt x="0" y="1187769"/>
                  <a:pt x="0" y="765175"/>
                </a:cubicBezTo>
                <a:cubicBezTo>
                  <a:pt x="0" y="342581"/>
                  <a:pt x="343291" y="0"/>
                  <a:pt x="766763" y="0"/>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0]!INICIO_Group77_Haga_clic_en" textlink="">
        <xdr:nvSpPr>
          <xdr:cNvPr id="1194" name="Freeform 24">
            <a:extLst>
              <a:ext uri="{FF2B5EF4-FFF2-40B4-BE49-F238E27FC236}">
                <a16:creationId xmlns:a16="http://schemas.microsoft.com/office/drawing/2014/main" id="{00000000-0008-0000-0000-0000AA040000}"/>
              </a:ext>
            </a:extLst>
          </xdr:cNvPr>
          <xdr:cNvSpPr>
            <a:spLocks/>
          </xdr:cNvSpPr>
        </xdr:nvSpPr>
        <xdr:spPr bwMode="auto">
          <a:xfrm>
            <a:off x="-360363" y="2819401"/>
            <a:ext cx="1206500" cy="720725"/>
          </a:xfrm>
          <a:custGeom>
            <a:avLst/>
            <a:gdLst>
              <a:gd name="T0" fmla="*/ 361950 w 760"/>
              <a:gd name="T1" fmla="*/ 0 h 454"/>
              <a:gd name="T2" fmla="*/ 0 w 760"/>
              <a:gd name="T3" fmla="*/ 360363 h 454"/>
              <a:gd name="T4" fmla="*/ 361950 w 760"/>
              <a:gd name="T5" fmla="*/ 720725 h 454"/>
              <a:gd name="T6" fmla="*/ 1206500 w 760"/>
              <a:gd name="T7" fmla="*/ 720725 h 454"/>
              <a:gd name="T8" fmla="*/ 844550 w 760"/>
              <a:gd name="T9" fmla="*/ 360363 h 454"/>
              <a:gd name="T10" fmla="*/ 1206500 w 760"/>
              <a:gd name="T11" fmla="*/ 0 h 454"/>
              <a:gd name="T12" fmla="*/ 361950 w 760"/>
              <a:gd name="T13" fmla="*/ 0 h 45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760" h="454">
                <a:moveTo>
                  <a:pt x="228" y="0"/>
                </a:moveTo>
                <a:lnTo>
                  <a:pt x="0" y="227"/>
                </a:lnTo>
                <a:lnTo>
                  <a:pt x="228" y="454"/>
                </a:lnTo>
                <a:lnTo>
                  <a:pt x="760" y="454"/>
                </a:lnTo>
                <a:lnTo>
                  <a:pt x="532" y="227"/>
                </a:lnTo>
                <a:lnTo>
                  <a:pt x="760" y="0"/>
                </a:lnTo>
                <a:lnTo>
                  <a:pt x="228" y="0"/>
                </a:lnTo>
                <a:close/>
              </a:path>
            </a:pathLst>
          </a:custGeom>
          <a:solidFill>
            <a:srgbClr val="D9D9D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5</xdr:col>
      <xdr:colOff>1562100</xdr:colOff>
      <xdr:row>28</xdr:row>
      <xdr:rowOff>133350</xdr:rowOff>
    </xdr:from>
    <xdr:to>
      <xdr:col>5</xdr:col>
      <xdr:colOff>2219325</xdr:colOff>
      <xdr:row>33</xdr:row>
      <xdr:rowOff>23056</xdr:rowOff>
    </xdr:to>
    <xdr:grpSp>
      <xdr:nvGrpSpPr>
        <xdr:cNvPr id="69" name="Group 83">
          <a:extLst>
            <a:ext uri="{FF2B5EF4-FFF2-40B4-BE49-F238E27FC236}">
              <a16:creationId xmlns:a16="http://schemas.microsoft.com/office/drawing/2014/main" id="{00000000-0008-0000-0000-000045000000}"/>
            </a:ext>
          </a:extLst>
        </xdr:cNvPr>
        <xdr:cNvGrpSpPr/>
      </xdr:nvGrpSpPr>
      <xdr:grpSpPr>
        <a:xfrm>
          <a:off x="7921336" y="4926330"/>
          <a:ext cx="657225" cy="555417"/>
          <a:chOff x="-4822825" y="2257425"/>
          <a:chExt cx="4410075" cy="3929063"/>
        </a:xfrm>
        <a:solidFill>
          <a:schemeClr val="bg1"/>
        </a:solidFill>
      </xdr:grpSpPr>
      <xdr:sp macro="[0]!INICIO_Group83_Haga_clic_en" textlink="">
        <xdr:nvSpPr>
          <xdr:cNvPr id="63" name="Freeform 28">
            <a:extLst>
              <a:ext uri="{FF2B5EF4-FFF2-40B4-BE49-F238E27FC236}">
                <a16:creationId xmlns:a16="http://schemas.microsoft.com/office/drawing/2014/main" id="{00000000-0008-0000-0000-00003F000000}"/>
              </a:ext>
            </a:extLst>
          </xdr:cNvPr>
          <xdr:cNvSpPr>
            <a:spLocks/>
          </xdr:cNvSpPr>
        </xdr:nvSpPr>
        <xdr:spPr bwMode="auto">
          <a:xfrm>
            <a:off x="-2777573" y="2876950"/>
            <a:ext cx="2364823" cy="3283482"/>
          </a:xfrm>
          <a:custGeom>
            <a:avLst/>
            <a:gdLst>
              <a:gd name="T0" fmla="*/ 852 w 1107"/>
              <a:gd name="T1" fmla="*/ 1022 h 1534"/>
              <a:gd name="T2" fmla="*/ 1107 w 1107"/>
              <a:gd name="T3" fmla="*/ 767 h 1534"/>
              <a:gd name="T4" fmla="*/ 852 w 1107"/>
              <a:gd name="T5" fmla="*/ 512 h 1534"/>
              <a:gd name="T6" fmla="*/ 893 w 1107"/>
              <a:gd name="T7" fmla="*/ 471 h 1534"/>
              <a:gd name="T8" fmla="*/ 893 w 1107"/>
              <a:gd name="T9" fmla="*/ 213 h 1534"/>
              <a:gd name="T10" fmla="*/ 764 w 1107"/>
              <a:gd name="T11" fmla="*/ 160 h 1534"/>
              <a:gd name="T12" fmla="*/ 636 w 1107"/>
              <a:gd name="T13" fmla="*/ 213 h 1534"/>
              <a:gd name="T14" fmla="*/ 594 w 1107"/>
              <a:gd name="T15" fmla="*/ 255 h 1534"/>
              <a:gd name="T16" fmla="*/ 340 w 1107"/>
              <a:gd name="T17" fmla="*/ 0 h 1534"/>
              <a:gd name="T18" fmla="*/ 264 w 1107"/>
              <a:gd name="T19" fmla="*/ 75 h 1534"/>
              <a:gd name="T20" fmla="*/ 264 w 1107"/>
              <a:gd name="T21" fmla="*/ 194 h 1534"/>
              <a:gd name="T22" fmla="*/ 497 w 1107"/>
              <a:gd name="T23" fmla="*/ 488 h 1534"/>
              <a:gd name="T24" fmla="*/ 264 w 1107"/>
              <a:gd name="T25" fmla="*/ 782 h 1534"/>
              <a:gd name="T26" fmla="*/ 264 w 1107"/>
              <a:gd name="T27" fmla="*/ 1151 h 1534"/>
              <a:gd name="T28" fmla="*/ 44 w 1107"/>
              <a:gd name="T29" fmla="*/ 1151 h 1534"/>
              <a:gd name="T30" fmla="*/ 0 w 1107"/>
              <a:gd name="T31" fmla="*/ 1195 h 1534"/>
              <a:gd name="T32" fmla="*/ 340 w 1107"/>
              <a:gd name="T33" fmla="*/ 1534 h 1534"/>
              <a:gd name="T34" fmla="*/ 594 w 1107"/>
              <a:gd name="T35" fmla="*/ 1280 h 1534"/>
              <a:gd name="T36" fmla="*/ 630 w 1107"/>
              <a:gd name="T37" fmla="*/ 1315 h 1534"/>
              <a:gd name="T38" fmla="*/ 888 w 1107"/>
              <a:gd name="T39" fmla="*/ 1315 h 1534"/>
              <a:gd name="T40" fmla="*/ 888 w 1107"/>
              <a:gd name="T41" fmla="*/ 1057 h 1534"/>
              <a:gd name="T42" fmla="*/ 852 w 1107"/>
              <a:gd name="T43" fmla="*/ 1022 h 15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1107" h="1534">
                <a:moveTo>
                  <a:pt x="852" y="1022"/>
                </a:moveTo>
                <a:cubicBezTo>
                  <a:pt x="1107" y="767"/>
                  <a:pt x="1107" y="767"/>
                  <a:pt x="1107" y="767"/>
                </a:cubicBezTo>
                <a:cubicBezTo>
                  <a:pt x="852" y="512"/>
                  <a:pt x="852" y="512"/>
                  <a:pt x="852" y="512"/>
                </a:cubicBezTo>
                <a:cubicBezTo>
                  <a:pt x="893" y="471"/>
                  <a:pt x="893" y="471"/>
                  <a:pt x="893" y="471"/>
                </a:cubicBezTo>
                <a:cubicBezTo>
                  <a:pt x="964" y="400"/>
                  <a:pt x="964" y="285"/>
                  <a:pt x="893" y="213"/>
                </a:cubicBezTo>
                <a:cubicBezTo>
                  <a:pt x="859" y="179"/>
                  <a:pt x="813" y="160"/>
                  <a:pt x="764" y="160"/>
                </a:cubicBezTo>
                <a:cubicBezTo>
                  <a:pt x="716" y="160"/>
                  <a:pt x="670" y="179"/>
                  <a:pt x="636" y="213"/>
                </a:cubicBezTo>
                <a:cubicBezTo>
                  <a:pt x="594" y="255"/>
                  <a:pt x="594" y="255"/>
                  <a:pt x="594" y="255"/>
                </a:cubicBezTo>
                <a:cubicBezTo>
                  <a:pt x="340" y="0"/>
                  <a:pt x="340" y="0"/>
                  <a:pt x="340" y="0"/>
                </a:cubicBezTo>
                <a:cubicBezTo>
                  <a:pt x="264" y="75"/>
                  <a:pt x="264" y="75"/>
                  <a:pt x="264" y="75"/>
                </a:cubicBezTo>
                <a:cubicBezTo>
                  <a:pt x="264" y="194"/>
                  <a:pt x="264" y="194"/>
                  <a:pt x="264" y="194"/>
                </a:cubicBezTo>
                <a:cubicBezTo>
                  <a:pt x="397" y="225"/>
                  <a:pt x="497" y="345"/>
                  <a:pt x="497" y="488"/>
                </a:cubicBezTo>
                <a:cubicBezTo>
                  <a:pt x="497" y="631"/>
                  <a:pt x="397" y="750"/>
                  <a:pt x="264" y="782"/>
                </a:cubicBezTo>
                <a:cubicBezTo>
                  <a:pt x="264" y="1151"/>
                  <a:pt x="264" y="1151"/>
                  <a:pt x="264" y="1151"/>
                </a:cubicBezTo>
                <a:cubicBezTo>
                  <a:pt x="44" y="1151"/>
                  <a:pt x="44" y="1151"/>
                  <a:pt x="44" y="1151"/>
                </a:cubicBezTo>
                <a:cubicBezTo>
                  <a:pt x="0" y="1195"/>
                  <a:pt x="0" y="1195"/>
                  <a:pt x="0" y="1195"/>
                </a:cubicBezTo>
                <a:cubicBezTo>
                  <a:pt x="340" y="1534"/>
                  <a:pt x="340" y="1534"/>
                  <a:pt x="340" y="1534"/>
                </a:cubicBezTo>
                <a:cubicBezTo>
                  <a:pt x="594" y="1280"/>
                  <a:pt x="594" y="1280"/>
                  <a:pt x="594" y="1280"/>
                </a:cubicBezTo>
                <a:cubicBezTo>
                  <a:pt x="630" y="1315"/>
                  <a:pt x="630" y="1315"/>
                  <a:pt x="630" y="1315"/>
                </a:cubicBezTo>
                <a:cubicBezTo>
                  <a:pt x="701" y="1386"/>
                  <a:pt x="817" y="1386"/>
                  <a:pt x="888" y="1315"/>
                </a:cubicBezTo>
                <a:cubicBezTo>
                  <a:pt x="959" y="1244"/>
                  <a:pt x="959" y="1128"/>
                  <a:pt x="888" y="1057"/>
                </a:cubicBezTo>
                <a:lnTo>
                  <a:pt x="852" y="1022"/>
                </a:ln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p>
            <a:endParaRPr lang="en-US"/>
          </a:p>
        </xdr:txBody>
      </xdr:sp>
      <xdr:sp macro="[0]!INICIO_Group83_Haga_clic_en" textlink="">
        <xdr:nvSpPr>
          <xdr:cNvPr id="64" name="Freeform 29">
            <a:extLst>
              <a:ext uri="{FF2B5EF4-FFF2-40B4-BE49-F238E27FC236}">
                <a16:creationId xmlns:a16="http://schemas.microsoft.com/office/drawing/2014/main" id="{00000000-0008-0000-0000-000040000000}"/>
              </a:ext>
            </a:extLst>
          </xdr:cNvPr>
          <xdr:cNvSpPr>
            <a:spLocks/>
          </xdr:cNvSpPr>
        </xdr:nvSpPr>
        <xdr:spPr bwMode="auto">
          <a:xfrm>
            <a:off x="-4822825" y="2257425"/>
            <a:ext cx="2812222" cy="2849815"/>
          </a:xfrm>
          <a:custGeom>
            <a:avLst/>
            <a:gdLst>
              <a:gd name="T0" fmla="*/ 1085 w 1318"/>
              <a:gd name="T1" fmla="*/ 1326 h 1326"/>
              <a:gd name="T2" fmla="*/ 1085 w 1318"/>
              <a:gd name="T3" fmla="*/ 965 h 1326"/>
              <a:gd name="T4" fmla="*/ 1135 w 1318"/>
              <a:gd name="T5" fmla="*/ 965 h 1326"/>
              <a:gd name="T6" fmla="*/ 1318 w 1318"/>
              <a:gd name="T7" fmla="*/ 783 h 1326"/>
              <a:gd name="T8" fmla="*/ 1135 w 1318"/>
              <a:gd name="T9" fmla="*/ 601 h 1326"/>
              <a:gd name="T10" fmla="*/ 1085 w 1318"/>
              <a:gd name="T11" fmla="*/ 601 h 1326"/>
              <a:gd name="T12" fmla="*/ 1085 w 1318"/>
              <a:gd name="T13" fmla="*/ 240 h 1326"/>
              <a:gd name="T14" fmla="*/ 725 w 1318"/>
              <a:gd name="T15" fmla="*/ 240 h 1326"/>
              <a:gd name="T16" fmla="*/ 725 w 1318"/>
              <a:gd name="T17" fmla="*/ 182 h 1326"/>
              <a:gd name="T18" fmla="*/ 543 w 1318"/>
              <a:gd name="T19" fmla="*/ 0 h 1326"/>
              <a:gd name="T20" fmla="*/ 360 w 1318"/>
              <a:gd name="T21" fmla="*/ 182 h 1326"/>
              <a:gd name="T22" fmla="*/ 360 w 1318"/>
              <a:gd name="T23" fmla="*/ 240 h 1326"/>
              <a:gd name="T24" fmla="*/ 0 w 1318"/>
              <a:gd name="T25" fmla="*/ 240 h 1326"/>
              <a:gd name="T26" fmla="*/ 0 w 1318"/>
              <a:gd name="T27" fmla="*/ 601 h 1326"/>
              <a:gd name="T28" fmla="*/ 50 w 1318"/>
              <a:gd name="T29" fmla="*/ 601 h 1326"/>
              <a:gd name="T30" fmla="*/ 229 w 1318"/>
              <a:gd name="T31" fmla="*/ 747 h 1326"/>
              <a:gd name="T32" fmla="*/ 240 w 1318"/>
              <a:gd name="T33" fmla="*/ 783 h 1326"/>
              <a:gd name="T34" fmla="*/ 229 w 1318"/>
              <a:gd name="T35" fmla="*/ 819 h 1326"/>
              <a:gd name="T36" fmla="*/ 50 w 1318"/>
              <a:gd name="T37" fmla="*/ 965 h 1326"/>
              <a:gd name="T38" fmla="*/ 0 w 1318"/>
              <a:gd name="T39" fmla="*/ 965 h 1326"/>
              <a:gd name="T40" fmla="*/ 0 w 1318"/>
              <a:gd name="T41" fmla="*/ 1326 h 1326"/>
              <a:gd name="T42" fmla="*/ 360 w 1318"/>
              <a:gd name="T43" fmla="*/ 1326 h 1326"/>
              <a:gd name="T44" fmla="*/ 360 w 1318"/>
              <a:gd name="T45" fmla="*/ 1267 h 1326"/>
              <a:gd name="T46" fmla="*/ 543 w 1318"/>
              <a:gd name="T47" fmla="*/ 1085 h 1326"/>
              <a:gd name="T48" fmla="*/ 725 w 1318"/>
              <a:gd name="T49" fmla="*/ 1267 h 1326"/>
              <a:gd name="T50" fmla="*/ 725 w 1318"/>
              <a:gd name="T51" fmla="*/ 1326 h 1326"/>
              <a:gd name="T52" fmla="*/ 1085 w 1318"/>
              <a:gd name="T53" fmla="*/ 1326 h 13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1318" h="1326">
                <a:moveTo>
                  <a:pt x="1085" y="1326"/>
                </a:moveTo>
                <a:cubicBezTo>
                  <a:pt x="1085" y="965"/>
                  <a:pt x="1085" y="965"/>
                  <a:pt x="1085" y="965"/>
                </a:cubicBezTo>
                <a:cubicBezTo>
                  <a:pt x="1135" y="965"/>
                  <a:pt x="1135" y="965"/>
                  <a:pt x="1135" y="965"/>
                </a:cubicBezTo>
                <a:cubicBezTo>
                  <a:pt x="1236" y="965"/>
                  <a:pt x="1318" y="883"/>
                  <a:pt x="1318" y="783"/>
                </a:cubicBezTo>
                <a:cubicBezTo>
                  <a:pt x="1318" y="682"/>
                  <a:pt x="1236" y="601"/>
                  <a:pt x="1135" y="601"/>
                </a:cubicBezTo>
                <a:cubicBezTo>
                  <a:pt x="1085" y="601"/>
                  <a:pt x="1085" y="601"/>
                  <a:pt x="1085" y="601"/>
                </a:cubicBezTo>
                <a:cubicBezTo>
                  <a:pt x="1085" y="240"/>
                  <a:pt x="1085" y="240"/>
                  <a:pt x="1085" y="240"/>
                </a:cubicBezTo>
                <a:cubicBezTo>
                  <a:pt x="725" y="240"/>
                  <a:pt x="725" y="240"/>
                  <a:pt x="725" y="240"/>
                </a:cubicBezTo>
                <a:cubicBezTo>
                  <a:pt x="725" y="182"/>
                  <a:pt x="725" y="182"/>
                  <a:pt x="725" y="182"/>
                </a:cubicBezTo>
                <a:cubicBezTo>
                  <a:pt x="725" y="82"/>
                  <a:pt x="643" y="0"/>
                  <a:pt x="543" y="0"/>
                </a:cubicBezTo>
                <a:cubicBezTo>
                  <a:pt x="442" y="0"/>
                  <a:pt x="360" y="82"/>
                  <a:pt x="360" y="182"/>
                </a:cubicBezTo>
                <a:cubicBezTo>
                  <a:pt x="360" y="240"/>
                  <a:pt x="360" y="240"/>
                  <a:pt x="360" y="240"/>
                </a:cubicBezTo>
                <a:cubicBezTo>
                  <a:pt x="0" y="240"/>
                  <a:pt x="0" y="240"/>
                  <a:pt x="0" y="240"/>
                </a:cubicBezTo>
                <a:cubicBezTo>
                  <a:pt x="0" y="601"/>
                  <a:pt x="0" y="601"/>
                  <a:pt x="0" y="601"/>
                </a:cubicBezTo>
                <a:cubicBezTo>
                  <a:pt x="50" y="601"/>
                  <a:pt x="50" y="601"/>
                  <a:pt x="50" y="601"/>
                </a:cubicBezTo>
                <a:cubicBezTo>
                  <a:pt x="138" y="601"/>
                  <a:pt x="212" y="664"/>
                  <a:pt x="229" y="747"/>
                </a:cubicBezTo>
                <a:cubicBezTo>
                  <a:pt x="236" y="757"/>
                  <a:pt x="240" y="769"/>
                  <a:pt x="240" y="783"/>
                </a:cubicBezTo>
                <a:cubicBezTo>
                  <a:pt x="240" y="796"/>
                  <a:pt x="236" y="809"/>
                  <a:pt x="229" y="819"/>
                </a:cubicBezTo>
                <a:cubicBezTo>
                  <a:pt x="212" y="902"/>
                  <a:pt x="138" y="965"/>
                  <a:pt x="50" y="965"/>
                </a:cubicBezTo>
                <a:cubicBezTo>
                  <a:pt x="0" y="965"/>
                  <a:pt x="0" y="965"/>
                  <a:pt x="0" y="965"/>
                </a:cubicBezTo>
                <a:cubicBezTo>
                  <a:pt x="0" y="1326"/>
                  <a:pt x="0" y="1326"/>
                  <a:pt x="0" y="1326"/>
                </a:cubicBezTo>
                <a:cubicBezTo>
                  <a:pt x="360" y="1326"/>
                  <a:pt x="360" y="1326"/>
                  <a:pt x="360" y="1326"/>
                </a:cubicBezTo>
                <a:cubicBezTo>
                  <a:pt x="360" y="1267"/>
                  <a:pt x="360" y="1267"/>
                  <a:pt x="360" y="1267"/>
                </a:cubicBezTo>
                <a:cubicBezTo>
                  <a:pt x="360" y="1167"/>
                  <a:pt x="442" y="1085"/>
                  <a:pt x="543" y="1085"/>
                </a:cubicBezTo>
                <a:cubicBezTo>
                  <a:pt x="643" y="1085"/>
                  <a:pt x="725" y="1167"/>
                  <a:pt x="725" y="1267"/>
                </a:cubicBezTo>
                <a:cubicBezTo>
                  <a:pt x="725" y="1326"/>
                  <a:pt x="725" y="1326"/>
                  <a:pt x="725" y="1326"/>
                </a:cubicBezTo>
                <a:lnTo>
                  <a:pt x="1085" y="1326"/>
                </a:ln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p>
            <a:endParaRPr lang="en-US"/>
          </a:p>
        </xdr:txBody>
      </xdr:sp>
    </xdr:grpSp>
    <xdr:clientData/>
  </xdr:twoCellAnchor>
  <xdr:twoCellAnchor>
    <xdr:from>
      <xdr:col>5</xdr:col>
      <xdr:colOff>749011</xdr:colOff>
      <xdr:row>16</xdr:row>
      <xdr:rowOff>108238</xdr:rowOff>
    </xdr:from>
    <xdr:to>
      <xdr:col>5</xdr:col>
      <xdr:colOff>2644487</xdr:colOff>
      <xdr:row>19</xdr:row>
      <xdr:rowOff>66295</xdr:rowOff>
    </xdr:to>
    <xdr:sp macro="" textlink="">
      <xdr:nvSpPr>
        <xdr:cNvPr id="65" name="TextBox 40">
          <a:extLst>
            <a:ext uri="{FF2B5EF4-FFF2-40B4-BE49-F238E27FC236}">
              <a16:creationId xmlns:a16="http://schemas.microsoft.com/office/drawing/2014/main" id="{00000000-0008-0000-0000-000041000000}"/>
            </a:ext>
          </a:extLst>
        </xdr:cNvPr>
        <xdr:cNvSpPr txBox="1"/>
      </xdr:nvSpPr>
      <xdr:spPr>
        <a:xfrm>
          <a:off x="6931602" y="3519920"/>
          <a:ext cx="1895476" cy="399670"/>
        </a:xfrm>
        <a:prstGeom prst="rect">
          <a:avLst/>
        </a:prstGeom>
        <a:noFill/>
      </xdr:spPr>
      <xdr:txBody>
        <a:bodyPr wrap="square" rtlCol="0" anchor="ctr">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ct val="80000"/>
            </a:lnSpc>
            <a:defRPr/>
          </a:pPr>
          <a:r>
            <a:rPr lang="en-US" sz="2000" b="1" kern="0">
              <a:solidFill>
                <a:schemeClr val="bg1"/>
              </a:solidFill>
              <a:latin typeface="Arial" panose="020B0604020202020204" pitchFamily="34" charset="0"/>
              <a:cs typeface="Arial" pitchFamily="34" charset="0"/>
            </a:rPr>
            <a:t>Estructura</a:t>
          </a:r>
          <a:r>
            <a:rPr lang="en-US" sz="2000" b="1" kern="0" baseline="0">
              <a:solidFill>
                <a:schemeClr val="bg1"/>
              </a:solidFill>
              <a:latin typeface="Arial" panose="020B0604020202020204" pitchFamily="34" charset="0"/>
              <a:cs typeface="Arial" pitchFamily="34" charset="0"/>
            </a:rPr>
            <a:t> Planeación</a:t>
          </a:r>
          <a:endParaRPr lang="en-US" sz="2000" b="1" kern="0">
            <a:solidFill>
              <a:schemeClr val="bg1"/>
            </a:solidFill>
            <a:latin typeface="Arial" panose="020B0604020202020204" pitchFamily="34" charset="0"/>
            <a:cs typeface="Arial" pitchFamily="34" charset="0"/>
          </a:endParaRPr>
        </a:p>
      </xdr:txBody>
    </xdr:sp>
    <xdr:clientData/>
  </xdr:twoCellAnchor>
  <xdr:twoCellAnchor>
    <xdr:from>
      <xdr:col>5</xdr:col>
      <xdr:colOff>1504950</xdr:colOff>
      <xdr:row>9</xdr:row>
      <xdr:rowOff>85725</xdr:rowOff>
    </xdr:from>
    <xdr:to>
      <xdr:col>5</xdr:col>
      <xdr:colOff>1943100</xdr:colOff>
      <xdr:row>12</xdr:row>
      <xdr:rowOff>104775</xdr:rowOff>
    </xdr:to>
    <xdr:sp macro="" textlink="">
      <xdr:nvSpPr>
        <xdr:cNvPr id="1183" name="Freeform 46">
          <a:extLst>
            <a:ext uri="{FF2B5EF4-FFF2-40B4-BE49-F238E27FC236}">
              <a16:creationId xmlns:a16="http://schemas.microsoft.com/office/drawing/2014/main" id="{00000000-0008-0000-0000-00009F040000}"/>
            </a:ext>
          </a:extLst>
        </xdr:cNvPr>
        <xdr:cNvSpPr>
          <a:spLocks/>
        </xdr:cNvSpPr>
      </xdr:nvSpPr>
      <xdr:spPr bwMode="auto">
        <a:xfrm>
          <a:off x="7686675" y="2447925"/>
          <a:ext cx="438150" cy="447675"/>
        </a:xfrm>
        <a:custGeom>
          <a:avLst/>
          <a:gdLst>
            <a:gd name="T0" fmla="*/ 245611 w 3354"/>
            <a:gd name="T1" fmla="*/ 269 h 3413"/>
            <a:gd name="T2" fmla="*/ 251014 w 3354"/>
            <a:gd name="T3" fmla="*/ 3095 h 3413"/>
            <a:gd name="T4" fmla="*/ 356953 w 3354"/>
            <a:gd name="T5" fmla="*/ 97544 h 3413"/>
            <a:gd name="T6" fmla="*/ 359193 w 3354"/>
            <a:gd name="T7" fmla="*/ 102792 h 3413"/>
            <a:gd name="T8" fmla="*/ 359061 w 3354"/>
            <a:gd name="T9" fmla="*/ 108443 h 3413"/>
            <a:gd name="T10" fmla="*/ 356294 w 3354"/>
            <a:gd name="T11" fmla="*/ 113555 h 3413"/>
            <a:gd name="T12" fmla="*/ 351683 w 3354"/>
            <a:gd name="T13" fmla="*/ 117053 h 3413"/>
            <a:gd name="T14" fmla="*/ 346280 w 3354"/>
            <a:gd name="T15" fmla="*/ 117995 h 3413"/>
            <a:gd name="T16" fmla="*/ 340878 w 3354"/>
            <a:gd name="T17" fmla="*/ 116515 h 3413"/>
            <a:gd name="T18" fmla="*/ 242712 w 3354"/>
            <a:gd name="T19" fmla="*/ 30003 h 3413"/>
            <a:gd name="T20" fmla="*/ 68650 w 3354"/>
            <a:gd name="T21" fmla="*/ 185402 h 3413"/>
            <a:gd name="T22" fmla="*/ 68913 w 3354"/>
            <a:gd name="T23" fmla="*/ 433367 h 3413"/>
            <a:gd name="T24" fmla="*/ 416643 w 3354"/>
            <a:gd name="T25" fmla="*/ 186478 h 3413"/>
            <a:gd name="T26" fmla="*/ 418356 w 3354"/>
            <a:gd name="T27" fmla="*/ 180020 h 3413"/>
            <a:gd name="T28" fmla="*/ 422968 w 3354"/>
            <a:gd name="T29" fmla="*/ 175446 h 3413"/>
            <a:gd name="T30" fmla="*/ 429161 w 3354"/>
            <a:gd name="T31" fmla="*/ 173562 h 3413"/>
            <a:gd name="T32" fmla="*/ 435617 w 3354"/>
            <a:gd name="T33" fmla="*/ 175446 h 3413"/>
            <a:gd name="T34" fmla="*/ 440229 w 3354"/>
            <a:gd name="T35" fmla="*/ 180020 h 3413"/>
            <a:gd name="T36" fmla="*/ 441942 w 3354"/>
            <a:gd name="T37" fmla="*/ 186478 h 3413"/>
            <a:gd name="T38" fmla="*/ 441547 w 3354"/>
            <a:gd name="T39" fmla="*/ 449646 h 3413"/>
            <a:gd name="T40" fmla="*/ 438253 w 3354"/>
            <a:gd name="T41" fmla="*/ 455432 h 3413"/>
            <a:gd name="T42" fmla="*/ 432587 w 3354"/>
            <a:gd name="T43" fmla="*/ 458795 h 3413"/>
            <a:gd name="T44" fmla="*/ 56132 w 3354"/>
            <a:gd name="T45" fmla="*/ 459199 h 3413"/>
            <a:gd name="T46" fmla="*/ 49807 w 3354"/>
            <a:gd name="T47" fmla="*/ 457450 h 3413"/>
            <a:gd name="T48" fmla="*/ 45327 w 3354"/>
            <a:gd name="T49" fmla="*/ 452875 h 3413"/>
            <a:gd name="T50" fmla="*/ 43483 w 3354"/>
            <a:gd name="T51" fmla="*/ 446283 h 3413"/>
            <a:gd name="T52" fmla="*/ 21083 w 3354"/>
            <a:gd name="T53" fmla="*/ 226572 h 3413"/>
            <a:gd name="T54" fmla="*/ 15548 w 3354"/>
            <a:gd name="T55" fmla="*/ 229532 h 3413"/>
            <a:gd name="T56" fmla="*/ 10014 w 3354"/>
            <a:gd name="T57" fmla="*/ 229532 h 3413"/>
            <a:gd name="T58" fmla="*/ 5139 w 3354"/>
            <a:gd name="T59" fmla="*/ 227245 h 3413"/>
            <a:gd name="T60" fmla="*/ 1449 w 3354"/>
            <a:gd name="T61" fmla="*/ 222940 h 3413"/>
            <a:gd name="T62" fmla="*/ 0 w 3354"/>
            <a:gd name="T63" fmla="*/ 217423 h 3413"/>
            <a:gd name="T64" fmla="*/ 922 w 3354"/>
            <a:gd name="T65" fmla="*/ 211772 h 3413"/>
            <a:gd name="T66" fmla="*/ 4348 w 3354"/>
            <a:gd name="T67" fmla="*/ 207063 h 3413"/>
            <a:gd name="T68" fmla="*/ 236915 w 3354"/>
            <a:gd name="T69" fmla="*/ 1480 h 3413"/>
            <a:gd name="T70" fmla="*/ 242712 w 3354"/>
            <a:gd name="T71" fmla="*/ 0 h 3413"/>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3354" h="3413">
              <a:moveTo>
                <a:pt x="1842" y="0"/>
              </a:moveTo>
              <a:lnTo>
                <a:pt x="1864" y="2"/>
              </a:lnTo>
              <a:lnTo>
                <a:pt x="1886" y="11"/>
              </a:lnTo>
              <a:lnTo>
                <a:pt x="1905" y="23"/>
              </a:lnTo>
              <a:lnTo>
                <a:pt x="2695" y="709"/>
              </a:lnTo>
              <a:lnTo>
                <a:pt x="2709" y="725"/>
              </a:lnTo>
              <a:lnTo>
                <a:pt x="2720" y="744"/>
              </a:lnTo>
              <a:lnTo>
                <a:pt x="2726" y="764"/>
              </a:lnTo>
              <a:lnTo>
                <a:pt x="2728" y="786"/>
              </a:lnTo>
              <a:lnTo>
                <a:pt x="2725" y="806"/>
              </a:lnTo>
              <a:lnTo>
                <a:pt x="2717" y="826"/>
              </a:lnTo>
              <a:lnTo>
                <a:pt x="2704" y="844"/>
              </a:lnTo>
              <a:lnTo>
                <a:pt x="2689" y="860"/>
              </a:lnTo>
              <a:lnTo>
                <a:pt x="2669" y="870"/>
              </a:lnTo>
              <a:lnTo>
                <a:pt x="2650" y="876"/>
              </a:lnTo>
              <a:lnTo>
                <a:pt x="2628" y="877"/>
              </a:lnTo>
              <a:lnTo>
                <a:pt x="2607" y="875"/>
              </a:lnTo>
              <a:lnTo>
                <a:pt x="2587" y="866"/>
              </a:lnTo>
              <a:lnTo>
                <a:pt x="2569" y="854"/>
              </a:lnTo>
              <a:lnTo>
                <a:pt x="1842" y="223"/>
              </a:lnTo>
              <a:lnTo>
                <a:pt x="521" y="1371"/>
              </a:lnTo>
              <a:lnTo>
                <a:pt x="521" y="1378"/>
              </a:lnTo>
              <a:lnTo>
                <a:pt x="523" y="1386"/>
              </a:lnTo>
              <a:lnTo>
                <a:pt x="523" y="3221"/>
              </a:lnTo>
              <a:lnTo>
                <a:pt x="3162" y="3221"/>
              </a:lnTo>
              <a:lnTo>
                <a:pt x="3162" y="1386"/>
              </a:lnTo>
              <a:lnTo>
                <a:pt x="3165" y="1361"/>
              </a:lnTo>
              <a:lnTo>
                <a:pt x="3175" y="1338"/>
              </a:lnTo>
              <a:lnTo>
                <a:pt x="3190" y="1318"/>
              </a:lnTo>
              <a:lnTo>
                <a:pt x="3210" y="1304"/>
              </a:lnTo>
              <a:lnTo>
                <a:pt x="3233" y="1294"/>
              </a:lnTo>
              <a:lnTo>
                <a:pt x="3257" y="1290"/>
              </a:lnTo>
              <a:lnTo>
                <a:pt x="3283" y="1294"/>
              </a:lnTo>
              <a:lnTo>
                <a:pt x="3306" y="1304"/>
              </a:lnTo>
              <a:lnTo>
                <a:pt x="3326" y="1318"/>
              </a:lnTo>
              <a:lnTo>
                <a:pt x="3341" y="1338"/>
              </a:lnTo>
              <a:lnTo>
                <a:pt x="3351" y="1361"/>
              </a:lnTo>
              <a:lnTo>
                <a:pt x="3354" y="1386"/>
              </a:lnTo>
              <a:lnTo>
                <a:pt x="3354" y="3317"/>
              </a:lnTo>
              <a:lnTo>
                <a:pt x="3351" y="3342"/>
              </a:lnTo>
              <a:lnTo>
                <a:pt x="3341" y="3366"/>
              </a:lnTo>
              <a:lnTo>
                <a:pt x="3326" y="3385"/>
              </a:lnTo>
              <a:lnTo>
                <a:pt x="3306" y="3400"/>
              </a:lnTo>
              <a:lnTo>
                <a:pt x="3283" y="3410"/>
              </a:lnTo>
              <a:lnTo>
                <a:pt x="3257" y="3413"/>
              </a:lnTo>
              <a:lnTo>
                <a:pt x="426" y="3413"/>
              </a:lnTo>
              <a:lnTo>
                <a:pt x="401" y="3410"/>
              </a:lnTo>
              <a:lnTo>
                <a:pt x="378" y="3400"/>
              </a:lnTo>
              <a:lnTo>
                <a:pt x="358" y="3385"/>
              </a:lnTo>
              <a:lnTo>
                <a:pt x="344" y="3366"/>
              </a:lnTo>
              <a:lnTo>
                <a:pt x="334" y="3342"/>
              </a:lnTo>
              <a:lnTo>
                <a:pt x="330" y="3317"/>
              </a:lnTo>
              <a:lnTo>
                <a:pt x="330" y="1536"/>
              </a:lnTo>
              <a:lnTo>
                <a:pt x="160" y="1684"/>
              </a:lnTo>
              <a:lnTo>
                <a:pt x="140" y="1697"/>
              </a:lnTo>
              <a:lnTo>
                <a:pt x="118" y="1706"/>
              </a:lnTo>
              <a:lnTo>
                <a:pt x="96" y="1708"/>
              </a:lnTo>
              <a:lnTo>
                <a:pt x="76" y="1706"/>
              </a:lnTo>
              <a:lnTo>
                <a:pt x="57" y="1700"/>
              </a:lnTo>
              <a:lnTo>
                <a:pt x="39" y="1689"/>
              </a:lnTo>
              <a:lnTo>
                <a:pt x="23" y="1675"/>
              </a:lnTo>
              <a:lnTo>
                <a:pt x="11" y="1657"/>
              </a:lnTo>
              <a:lnTo>
                <a:pt x="4" y="1636"/>
              </a:lnTo>
              <a:lnTo>
                <a:pt x="0" y="1616"/>
              </a:lnTo>
              <a:lnTo>
                <a:pt x="1" y="1595"/>
              </a:lnTo>
              <a:lnTo>
                <a:pt x="7" y="1574"/>
              </a:lnTo>
              <a:lnTo>
                <a:pt x="18" y="1556"/>
              </a:lnTo>
              <a:lnTo>
                <a:pt x="33" y="1539"/>
              </a:lnTo>
              <a:lnTo>
                <a:pt x="1779" y="23"/>
              </a:lnTo>
              <a:lnTo>
                <a:pt x="1798" y="11"/>
              </a:lnTo>
              <a:lnTo>
                <a:pt x="1820" y="2"/>
              </a:lnTo>
              <a:lnTo>
                <a:pt x="1842" y="0"/>
              </a:lnTo>
              <a:close/>
            </a:path>
          </a:pathLst>
        </a:custGeom>
        <a:solidFill>
          <a:srgbClr val="FFFFFF"/>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5</xdr:col>
      <xdr:colOff>1647825</xdr:colOff>
      <xdr:row>9</xdr:row>
      <xdr:rowOff>38100</xdr:rowOff>
    </xdr:from>
    <xdr:to>
      <xdr:col>5</xdr:col>
      <xdr:colOff>2066925</xdr:colOff>
      <xdr:row>11</xdr:row>
      <xdr:rowOff>123825</xdr:rowOff>
    </xdr:to>
    <xdr:sp macro="[0]!Freeform45_Haga_clic_en" textlink="">
      <xdr:nvSpPr>
        <xdr:cNvPr id="1184" name="Freeform 45">
          <a:extLst>
            <a:ext uri="{FF2B5EF4-FFF2-40B4-BE49-F238E27FC236}">
              <a16:creationId xmlns:a16="http://schemas.microsoft.com/office/drawing/2014/main" id="{00000000-0008-0000-0000-0000A0040000}"/>
            </a:ext>
          </a:extLst>
        </xdr:cNvPr>
        <xdr:cNvSpPr>
          <a:spLocks/>
        </xdr:cNvSpPr>
      </xdr:nvSpPr>
      <xdr:spPr bwMode="auto">
        <a:xfrm>
          <a:off x="7829550" y="2400300"/>
          <a:ext cx="419100" cy="371475"/>
        </a:xfrm>
        <a:custGeom>
          <a:avLst/>
          <a:gdLst>
            <a:gd name="T0" fmla="*/ 408207 w 3167"/>
            <a:gd name="T1" fmla="*/ 546 h 2793"/>
            <a:gd name="T2" fmla="*/ 413743 w 3167"/>
            <a:gd name="T3" fmla="*/ 3821 h 2793"/>
            <a:gd name="T4" fmla="*/ 417039 w 3167"/>
            <a:gd name="T5" fmla="*/ 9416 h 2793"/>
            <a:gd name="T6" fmla="*/ 417170 w 3167"/>
            <a:gd name="T7" fmla="*/ 15830 h 2793"/>
            <a:gd name="T8" fmla="*/ 414402 w 3167"/>
            <a:gd name="T9" fmla="*/ 21561 h 2793"/>
            <a:gd name="T10" fmla="*/ 118890 w 3167"/>
            <a:gd name="T11" fmla="*/ 378548 h 2793"/>
            <a:gd name="T12" fmla="*/ 113882 w 3167"/>
            <a:gd name="T13" fmla="*/ 380868 h 2793"/>
            <a:gd name="T14" fmla="*/ 110455 w 3167"/>
            <a:gd name="T15" fmla="*/ 381141 h 2793"/>
            <a:gd name="T16" fmla="*/ 105050 w 3167"/>
            <a:gd name="T17" fmla="*/ 379503 h 2793"/>
            <a:gd name="T18" fmla="*/ 100701 w 3167"/>
            <a:gd name="T19" fmla="*/ 375546 h 2793"/>
            <a:gd name="T20" fmla="*/ 791 w 3167"/>
            <a:gd name="T21" fmla="*/ 225164 h 2793"/>
            <a:gd name="T22" fmla="*/ 0 w 3167"/>
            <a:gd name="T23" fmla="*/ 219296 h 2793"/>
            <a:gd name="T24" fmla="*/ 1582 w 3167"/>
            <a:gd name="T25" fmla="*/ 213701 h 2793"/>
            <a:gd name="T26" fmla="*/ 5668 w 3167"/>
            <a:gd name="T27" fmla="*/ 209334 h 2793"/>
            <a:gd name="T28" fmla="*/ 10940 w 3167"/>
            <a:gd name="T29" fmla="*/ 207424 h 2793"/>
            <a:gd name="T30" fmla="*/ 16608 w 3167"/>
            <a:gd name="T31" fmla="*/ 207833 h 2793"/>
            <a:gd name="T32" fmla="*/ 117704 w 3167"/>
            <a:gd name="T33" fmla="*/ 270470 h 2793"/>
            <a:gd name="T34" fmla="*/ 121922 w 3167"/>
            <a:gd name="T35" fmla="*/ 274427 h 2793"/>
            <a:gd name="T36" fmla="*/ 123767 w 3167"/>
            <a:gd name="T37" fmla="*/ 279885 h 2793"/>
            <a:gd name="T38" fmla="*/ 123372 w 3167"/>
            <a:gd name="T39" fmla="*/ 285617 h 2793"/>
            <a:gd name="T40" fmla="*/ 120340 w 3167"/>
            <a:gd name="T41" fmla="*/ 290666 h 2793"/>
            <a:gd name="T42" fmla="*/ 115595 w 3167"/>
            <a:gd name="T43" fmla="*/ 293805 h 2793"/>
            <a:gd name="T44" fmla="*/ 110191 w 3167"/>
            <a:gd name="T45" fmla="*/ 294760 h 2793"/>
            <a:gd name="T46" fmla="*/ 104655 w 3167"/>
            <a:gd name="T47" fmla="*/ 292849 h 2793"/>
            <a:gd name="T48" fmla="*/ 112300 w 3167"/>
            <a:gd name="T49" fmla="*/ 346616 h 2793"/>
            <a:gd name="T50" fmla="*/ 161596 w 3167"/>
            <a:gd name="T51" fmla="*/ 253139 h 2793"/>
            <a:gd name="T52" fmla="*/ 156455 w 3167"/>
            <a:gd name="T53" fmla="*/ 256004 h 2793"/>
            <a:gd name="T54" fmla="*/ 150919 w 3167"/>
            <a:gd name="T55" fmla="*/ 256141 h 2793"/>
            <a:gd name="T56" fmla="*/ 145779 w 3167"/>
            <a:gd name="T57" fmla="*/ 253958 h 2793"/>
            <a:gd name="T58" fmla="*/ 141957 w 3167"/>
            <a:gd name="T59" fmla="*/ 249454 h 2793"/>
            <a:gd name="T60" fmla="*/ 140507 w 3167"/>
            <a:gd name="T61" fmla="*/ 243859 h 2793"/>
            <a:gd name="T62" fmla="*/ 141429 w 3167"/>
            <a:gd name="T63" fmla="*/ 238264 h 2793"/>
            <a:gd name="T64" fmla="*/ 144725 w 3167"/>
            <a:gd name="T65" fmla="*/ 233488 h 2793"/>
            <a:gd name="T66" fmla="*/ 399245 w 3167"/>
            <a:gd name="T67" fmla="*/ 1501 h 2793"/>
            <a:gd name="T68" fmla="*/ 405176 w 3167"/>
            <a:gd name="T69" fmla="*/ 0 h 2793"/>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0" t="0" r="r" b="b"/>
          <a:pathLst>
            <a:path w="3167" h="2793">
              <a:moveTo>
                <a:pt x="3074" y="0"/>
              </a:moveTo>
              <a:lnTo>
                <a:pt x="3097" y="4"/>
              </a:lnTo>
              <a:lnTo>
                <a:pt x="3120" y="13"/>
              </a:lnTo>
              <a:lnTo>
                <a:pt x="3139" y="28"/>
              </a:lnTo>
              <a:lnTo>
                <a:pt x="3154" y="48"/>
              </a:lnTo>
              <a:lnTo>
                <a:pt x="3164" y="69"/>
              </a:lnTo>
              <a:lnTo>
                <a:pt x="3167" y="93"/>
              </a:lnTo>
              <a:lnTo>
                <a:pt x="3165" y="116"/>
              </a:lnTo>
              <a:lnTo>
                <a:pt x="3158" y="139"/>
              </a:lnTo>
              <a:lnTo>
                <a:pt x="3144" y="158"/>
              </a:lnTo>
              <a:lnTo>
                <a:pt x="916" y="2760"/>
              </a:lnTo>
              <a:lnTo>
                <a:pt x="902" y="2774"/>
              </a:lnTo>
              <a:lnTo>
                <a:pt x="883" y="2785"/>
              </a:lnTo>
              <a:lnTo>
                <a:pt x="864" y="2791"/>
              </a:lnTo>
              <a:lnTo>
                <a:pt x="843" y="2793"/>
              </a:lnTo>
              <a:lnTo>
                <a:pt x="838" y="2793"/>
              </a:lnTo>
              <a:lnTo>
                <a:pt x="816" y="2790"/>
              </a:lnTo>
              <a:lnTo>
                <a:pt x="797" y="2781"/>
              </a:lnTo>
              <a:lnTo>
                <a:pt x="779" y="2769"/>
              </a:lnTo>
              <a:lnTo>
                <a:pt x="764" y="2752"/>
              </a:lnTo>
              <a:lnTo>
                <a:pt x="17" y="1670"/>
              </a:lnTo>
              <a:lnTo>
                <a:pt x="6" y="1650"/>
              </a:lnTo>
              <a:lnTo>
                <a:pt x="1" y="1628"/>
              </a:lnTo>
              <a:lnTo>
                <a:pt x="0" y="1607"/>
              </a:lnTo>
              <a:lnTo>
                <a:pt x="4" y="1587"/>
              </a:lnTo>
              <a:lnTo>
                <a:pt x="12" y="1566"/>
              </a:lnTo>
              <a:lnTo>
                <a:pt x="26" y="1549"/>
              </a:lnTo>
              <a:lnTo>
                <a:pt x="43" y="1534"/>
              </a:lnTo>
              <a:lnTo>
                <a:pt x="62" y="1525"/>
              </a:lnTo>
              <a:lnTo>
                <a:pt x="83" y="1520"/>
              </a:lnTo>
              <a:lnTo>
                <a:pt x="104" y="1519"/>
              </a:lnTo>
              <a:lnTo>
                <a:pt x="126" y="1523"/>
              </a:lnTo>
              <a:lnTo>
                <a:pt x="145" y="1532"/>
              </a:lnTo>
              <a:lnTo>
                <a:pt x="893" y="1982"/>
              </a:lnTo>
              <a:lnTo>
                <a:pt x="910" y="1995"/>
              </a:lnTo>
              <a:lnTo>
                <a:pt x="925" y="2011"/>
              </a:lnTo>
              <a:lnTo>
                <a:pt x="933" y="2030"/>
              </a:lnTo>
              <a:lnTo>
                <a:pt x="939" y="2051"/>
              </a:lnTo>
              <a:lnTo>
                <a:pt x="939" y="2072"/>
              </a:lnTo>
              <a:lnTo>
                <a:pt x="936" y="2093"/>
              </a:lnTo>
              <a:lnTo>
                <a:pt x="926" y="2113"/>
              </a:lnTo>
              <a:lnTo>
                <a:pt x="913" y="2130"/>
              </a:lnTo>
              <a:lnTo>
                <a:pt x="896" y="2144"/>
              </a:lnTo>
              <a:lnTo>
                <a:pt x="877" y="2153"/>
              </a:lnTo>
              <a:lnTo>
                <a:pt x="857" y="2158"/>
              </a:lnTo>
              <a:lnTo>
                <a:pt x="836" y="2160"/>
              </a:lnTo>
              <a:lnTo>
                <a:pt x="814" y="2155"/>
              </a:lnTo>
              <a:lnTo>
                <a:pt x="794" y="2146"/>
              </a:lnTo>
              <a:lnTo>
                <a:pt x="428" y="1926"/>
              </a:lnTo>
              <a:lnTo>
                <a:pt x="852" y="2540"/>
              </a:lnTo>
              <a:lnTo>
                <a:pt x="2102" y="1081"/>
              </a:lnTo>
              <a:lnTo>
                <a:pt x="1226" y="1855"/>
              </a:lnTo>
              <a:lnTo>
                <a:pt x="1207" y="1867"/>
              </a:lnTo>
              <a:lnTo>
                <a:pt x="1187" y="1876"/>
              </a:lnTo>
              <a:lnTo>
                <a:pt x="1166" y="1879"/>
              </a:lnTo>
              <a:lnTo>
                <a:pt x="1145" y="1877"/>
              </a:lnTo>
              <a:lnTo>
                <a:pt x="1125" y="1872"/>
              </a:lnTo>
              <a:lnTo>
                <a:pt x="1106" y="1861"/>
              </a:lnTo>
              <a:lnTo>
                <a:pt x="1089" y="1846"/>
              </a:lnTo>
              <a:lnTo>
                <a:pt x="1077" y="1828"/>
              </a:lnTo>
              <a:lnTo>
                <a:pt x="1069" y="1809"/>
              </a:lnTo>
              <a:lnTo>
                <a:pt x="1066" y="1787"/>
              </a:lnTo>
              <a:lnTo>
                <a:pt x="1067" y="1766"/>
              </a:lnTo>
              <a:lnTo>
                <a:pt x="1073" y="1746"/>
              </a:lnTo>
              <a:lnTo>
                <a:pt x="1083" y="1727"/>
              </a:lnTo>
              <a:lnTo>
                <a:pt x="1098" y="1711"/>
              </a:lnTo>
              <a:lnTo>
                <a:pt x="3008" y="24"/>
              </a:lnTo>
              <a:lnTo>
                <a:pt x="3029" y="11"/>
              </a:lnTo>
              <a:lnTo>
                <a:pt x="3051" y="2"/>
              </a:lnTo>
              <a:lnTo>
                <a:pt x="3074" y="0"/>
              </a:lnTo>
              <a:close/>
            </a:path>
          </a:pathLst>
        </a:custGeom>
        <a:solidFill>
          <a:srgbClr val="FFFFFF"/>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editAs="oneCell">
    <xdr:from>
      <xdr:col>2</xdr:col>
      <xdr:colOff>274481</xdr:colOff>
      <xdr:row>12</xdr:row>
      <xdr:rowOff>123824</xdr:rowOff>
    </xdr:from>
    <xdr:to>
      <xdr:col>2</xdr:col>
      <xdr:colOff>896191</xdr:colOff>
      <xdr:row>16</xdr:row>
      <xdr:rowOff>133349</xdr:rowOff>
    </xdr:to>
    <xdr:pic>
      <xdr:nvPicPr>
        <xdr:cNvPr id="83" name="Imagen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3" cstate="print">
          <a:duotone>
            <a:prstClr val="black"/>
            <a:schemeClr val="bg1">
              <a:tint val="45000"/>
              <a:satMod val="400000"/>
            </a:schemeClr>
          </a:duotone>
          <a:extLst>
            <a:ext uri="{28A0092B-C50C-407E-A947-70E740481C1C}">
              <a14:useLocalDpi xmlns:a14="http://schemas.microsoft.com/office/drawing/2010/main" val="0"/>
            </a:ext>
          </a:extLst>
        </a:blip>
        <a:stretch>
          <a:fillRect/>
        </a:stretch>
      </xdr:blipFill>
      <xdr:spPr>
        <a:xfrm rot="1173615" flipH="1">
          <a:off x="1598456" y="2914649"/>
          <a:ext cx="621710" cy="581025"/>
        </a:xfrm>
        <a:prstGeom prst="rect">
          <a:avLst/>
        </a:prstGeom>
      </xdr:spPr>
    </xdr:pic>
    <xdr:clientData/>
  </xdr:twoCellAnchor>
  <xdr:twoCellAnchor>
    <xdr:from>
      <xdr:col>1</xdr:col>
      <xdr:colOff>676275</xdr:colOff>
      <xdr:row>16</xdr:row>
      <xdr:rowOff>38099</xdr:rowOff>
    </xdr:from>
    <xdr:to>
      <xdr:col>2</xdr:col>
      <xdr:colOff>895350</xdr:colOff>
      <xdr:row>19</xdr:row>
      <xdr:rowOff>85725</xdr:rowOff>
    </xdr:to>
    <xdr:sp macro="" textlink="">
      <xdr:nvSpPr>
        <xdr:cNvPr id="84" name="CuadroTexto 83">
          <a:extLst>
            <a:ext uri="{FF2B5EF4-FFF2-40B4-BE49-F238E27FC236}">
              <a16:creationId xmlns:a16="http://schemas.microsoft.com/office/drawing/2014/main" id="{00000000-0008-0000-0000-000054000000}"/>
            </a:ext>
          </a:extLst>
        </xdr:cNvPr>
        <xdr:cNvSpPr txBox="1"/>
      </xdr:nvSpPr>
      <xdr:spPr>
        <a:xfrm>
          <a:off x="895350" y="3400424"/>
          <a:ext cx="1323975" cy="476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latin typeface="Arial" panose="020B0604020202020204" pitchFamily="34" charset="0"/>
              <a:cs typeface="Arial" panose="020B0604020202020204" pitchFamily="34" charset="0"/>
            </a:rPr>
            <a:t>Click en cada icono</a:t>
          </a:r>
        </a:p>
      </xdr:txBody>
    </xdr:sp>
    <xdr:clientData/>
  </xdr:twoCellAnchor>
  <xdr:twoCellAnchor>
    <xdr:from>
      <xdr:col>0</xdr:col>
      <xdr:colOff>0</xdr:colOff>
      <xdr:row>38</xdr:row>
      <xdr:rowOff>95250</xdr:rowOff>
    </xdr:from>
    <xdr:to>
      <xdr:col>4</xdr:col>
      <xdr:colOff>2171700</xdr:colOff>
      <xdr:row>42</xdr:row>
      <xdr:rowOff>1</xdr:rowOff>
    </xdr:to>
    <xdr:sp macro="" textlink="">
      <xdr:nvSpPr>
        <xdr:cNvPr id="52" name="CuadroTexto 51">
          <a:extLst>
            <a:ext uri="{FF2B5EF4-FFF2-40B4-BE49-F238E27FC236}">
              <a16:creationId xmlns:a16="http://schemas.microsoft.com/office/drawing/2014/main" id="{00000000-0008-0000-0000-000034000000}"/>
            </a:ext>
          </a:extLst>
        </xdr:cNvPr>
        <xdr:cNvSpPr txBox="1"/>
      </xdr:nvSpPr>
      <xdr:spPr>
        <a:xfrm>
          <a:off x="0" y="6600825"/>
          <a:ext cx="6086475" cy="476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latin typeface="Arial" panose="020B0604020202020204" pitchFamily="34" charset="0"/>
              <a:cs typeface="Arial" panose="020B0604020202020204" pitchFamily="34" charset="0"/>
            </a:rPr>
            <a:t>Recuerde tener habilitada la opción de macros: </a:t>
          </a:r>
          <a:r>
            <a:rPr lang="es-CO" sz="1100" b="0">
              <a:latin typeface="Arial" panose="020B0604020202020204" pitchFamily="34" charset="0"/>
              <a:cs typeface="Arial" panose="020B0604020202020204" pitchFamily="34" charset="0"/>
            </a:rPr>
            <a:t>Archivo/opciones/centro de confianza/configuración</a:t>
          </a:r>
          <a:r>
            <a:rPr lang="es-CO" sz="1100" b="0" baseline="0">
              <a:latin typeface="Arial" panose="020B0604020202020204" pitchFamily="34" charset="0"/>
              <a:cs typeface="Arial" panose="020B0604020202020204" pitchFamily="34" charset="0"/>
            </a:rPr>
            <a:t> del centro de confianza/configuración de macros/habilitar</a:t>
          </a:r>
          <a:endParaRPr lang="es-CO" sz="1100" b="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714375</xdr:colOff>
      <xdr:row>1</xdr:row>
      <xdr:rowOff>161925</xdr:rowOff>
    </xdr:from>
    <xdr:to>
      <xdr:col>4</xdr:col>
      <xdr:colOff>371475</xdr:colOff>
      <xdr:row>3</xdr:row>
      <xdr:rowOff>276225</xdr:rowOff>
    </xdr:to>
    <xdr:pic>
      <xdr:nvPicPr>
        <xdr:cNvPr id="3137" name="Imagen 3">
          <a:extLst>
            <a:ext uri="{FF2B5EF4-FFF2-40B4-BE49-F238E27FC236}">
              <a16:creationId xmlns:a16="http://schemas.microsoft.com/office/drawing/2014/main" id="{00000000-0008-0000-0100-0000410C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14375" y="371475"/>
          <a:ext cx="3352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316923</xdr:colOff>
      <xdr:row>0</xdr:row>
      <xdr:rowOff>8659</xdr:rowOff>
    </xdr:from>
    <xdr:to>
      <xdr:col>13</xdr:col>
      <xdr:colOff>212148</xdr:colOff>
      <xdr:row>3</xdr:row>
      <xdr:rowOff>569768</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3823855" y="8659"/>
          <a:ext cx="6753225"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200" b="1" i="0" u="none" strike="noStrike" baseline="0">
              <a:solidFill>
                <a:srgbClr val="000000"/>
              </a:solidFill>
              <a:latin typeface="Arial" panose="020B0604020202020204" pitchFamily="34" charset="0"/>
              <a:cs typeface="Arial" panose="020B0604020202020204" pitchFamily="34" charset="0"/>
            </a:rPr>
            <a:t>MAPA ESTRATÉGICO</a:t>
          </a:r>
          <a:br>
            <a:rPr lang="es-CO" sz="3200" b="1" i="0" u="none" strike="noStrike" baseline="0">
              <a:solidFill>
                <a:srgbClr val="000000"/>
              </a:solidFill>
              <a:latin typeface="Arial" panose="020B0604020202020204" pitchFamily="34" charset="0"/>
              <a:cs typeface="Arial" panose="020B0604020202020204" pitchFamily="34" charset="0"/>
            </a:rPr>
          </a:br>
          <a:r>
            <a:rPr lang="es-CO" sz="3200" b="1" i="0" u="none" strike="noStrike" baseline="0">
              <a:solidFill>
                <a:srgbClr val="000000"/>
              </a:solidFill>
              <a:latin typeface="Arial" panose="020B0604020202020204" pitchFamily="34" charset="0"/>
              <a:cs typeface="Arial" panose="020B0604020202020204" pitchFamily="34" charset="0"/>
            </a:rPr>
            <a:t>SECTOR HACIENDA 2019-2022</a:t>
          </a:r>
        </a:p>
      </xdr:txBody>
    </xdr:sp>
    <xdr:clientData/>
  </xdr:twoCellAnchor>
  <xdr:twoCellAnchor>
    <xdr:from>
      <xdr:col>0</xdr:col>
      <xdr:colOff>294409</xdr:colOff>
      <xdr:row>0</xdr:row>
      <xdr:rowOff>103043</xdr:rowOff>
    </xdr:from>
    <xdr:to>
      <xdr:col>13</xdr:col>
      <xdr:colOff>190500</xdr:colOff>
      <xdr:row>3</xdr:row>
      <xdr:rowOff>530802</xdr:rowOff>
    </xdr:to>
    <xdr:sp macro="" textlink="">
      <xdr:nvSpPr>
        <xdr:cNvPr id="6" name="Rectángulo redondeado 2">
          <a:extLst>
            <a:ext uri="{FF2B5EF4-FFF2-40B4-BE49-F238E27FC236}">
              <a16:creationId xmlns:a16="http://schemas.microsoft.com/office/drawing/2014/main" id="{00000000-0008-0000-0100-000006000000}"/>
            </a:ext>
          </a:extLst>
        </xdr:cNvPr>
        <xdr:cNvSpPr/>
      </xdr:nvSpPr>
      <xdr:spPr>
        <a:xfrm>
          <a:off x="294409" y="103043"/>
          <a:ext cx="10616046" cy="1371600"/>
        </a:xfrm>
        <a:prstGeom prst="roundRect">
          <a:avLst>
            <a:gd name="adj" fmla="val 30418"/>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n-US"/>
        </a:p>
      </xdr:txBody>
    </xdr:sp>
    <xdr:clientData/>
  </xdr:twoCellAnchor>
  <xdr:twoCellAnchor>
    <xdr:from>
      <xdr:col>20</xdr:col>
      <xdr:colOff>276225</xdr:colOff>
      <xdr:row>18</xdr:row>
      <xdr:rowOff>9525</xdr:rowOff>
    </xdr:from>
    <xdr:to>
      <xdr:col>22</xdr:col>
      <xdr:colOff>676275</xdr:colOff>
      <xdr:row>26</xdr:row>
      <xdr:rowOff>152400</xdr:rowOff>
    </xdr:to>
    <xdr:grpSp>
      <xdr:nvGrpSpPr>
        <xdr:cNvPr id="3140" name="Group 48">
          <a:extLst>
            <a:ext uri="{FF2B5EF4-FFF2-40B4-BE49-F238E27FC236}">
              <a16:creationId xmlns:a16="http://schemas.microsoft.com/office/drawing/2014/main" id="{00000000-0008-0000-0100-0000440C0000}"/>
            </a:ext>
          </a:extLst>
        </xdr:cNvPr>
        <xdr:cNvGrpSpPr>
          <a:grpSpLocks/>
        </xdr:cNvGrpSpPr>
      </xdr:nvGrpSpPr>
      <xdr:grpSpPr bwMode="auto">
        <a:xfrm>
          <a:off x="16770061" y="3999634"/>
          <a:ext cx="1965614" cy="1528330"/>
          <a:chOff x="4252328" y="2887750"/>
          <a:chExt cx="1672009" cy="1634706"/>
        </a:xfrm>
      </xdr:grpSpPr>
      <xdr:sp macro="" textlink="">
        <xdr:nvSpPr>
          <xdr:cNvPr id="3155" name="Freeform 20">
            <a:extLst>
              <a:ext uri="{FF2B5EF4-FFF2-40B4-BE49-F238E27FC236}">
                <a16:creationId xmlns:a16="http://schemas.microsoft.com/office/drawing/2014/main" id="{00000000-0008-0000-0100-0000530C0000}"/>
              </a:ext>
            </a:extLst>
          </xdr:cNvPr>
          <xdr:cNvSpPr>
            <a:spLocks noEditPoints="1"/>
          </xdr:cNvSpPr>
        </xdr:nvSpPr>
        <xdr:spPr bwMode="auto">
          <a:xfrm>
            <a:off x="5254995" y="2887750"/>
            <a:ext cx="272693" cy="612905"/>
          </a:xfrm>
          <a:custGeom>
            <a:avLst/>
            <a:gdLst>
              <a:gd name="T0" fmla="*/ 272693 w 130"/>
              <a:gd name="T1" fmla="*/ 47836 h 410"/>
              <a:gd name="T2" fmla="*/ 270595 w 130"/>
              <a:gd name="T3" fmla="*/ 44847 h 410"/>
              <a:gd name="T4" fmla="*/ 136347 w 130"/>
              <a:gd name="T5" fmla="*/ 0 h 410"/>
              <a:gd name="T6" fmla="*/ 134249 w 130"/>
              <a:gd name="T7" fmla="*/ 0 h 410"/>
              <a:gd name="T8" fmla="*/ 2098 w 130"/>
              <a:gd name="T9" fmla="*/ 46342 h 410"/>
              <a:gd name="T10" fmla="*/ 2098 w 130"/>
              <a:gd name="T11" fmla="*/ 46342 h 410"/>
              <a:gd name="T12" fmla="*/ 2098 w 130"/>
              <a:gd name="T13" fmla="*/ 46342 h 410"/>
              <a:gd name="T14" fmla="*/ 2098 w 130"/>
              <a:gd name="T15" fmla="*/ 46342 h 410"/>
              <a:gd name="T16" fmla="*/ 2098 w 130"/>
              <a:gd name="T17" fmla="*/ 47836 h 410"/>
              <a:gd name="T18" fmla="*/ 2098 w 130"/>
              <a:gd name="T19" fmla="*/ 47836 h 410"/>
              <a:gd name="T20" fmla="*/ 2098 w 130"/>
              <a:gd name="T21" fmla="*/ 47836 h 410"/>
              <a:gd name="T22" fmla="*/ 0 w 130"/>
              <a:gd name="T23" fmla="*/ 47836 h 410"/>
              <a:gd name="T24" fmla="*/ 0 w 130"/>
              <a:gd name="T25" fmla="*/ 47836 h 410"/>
              <a:gd name="T26" fmla="*/ 0 w 130"/>
              <a:gd name="T27" fmla="*/ 49331 h 410"/>
              <a:gd name="T28" fmla="*/ 0 w 130"/>
              <a:gd name="T29" fmla="*/ 553109 h 410"/>
              <a:gd name="T30" fmla="*/ 2098 w 130"/>
              <a:gd name="T31" fmla="*/ 556099 h 410"/>
              <a:gd name="T32" fmla="*/ 134249 w 130"/>
              <a:gd name="T33" fmla="*/ 611410 h 410"/>
              <a:gd name="T34" fmla="*/ 134249 w 130"/>
              <a:gd name="T35" fmla="*/ 612905 h 410"/>
              <a:gd name="T36" fmla="*/ 136347 w 130"/>
              <a:gd name="T37" fmla="*/ 612905 h 410"/>
              <a:gd name="T38" fmla="*/ 136347 w 130"/>
              <a:gd name="T39" fmla="*/ 612905 h 410"/>
              <a:gd name="T40" fmla="*/ 136347 w 130"/>
              <a:gd name="T41" fmla="*/ 612905 h 410"/>
              <a:gd name="T42" fmla="*/ 138444 w 130"/>
              <a:gd name="T43" fmla="*/ 612905 h 410"/>
              <a:gd name="T44" fmla="*/ 140542 w 130"/>
              <a:gd name="T45" fmla="*/ 611410 h 410"/>
              <a:gd name="T46" fmla="*/ 270595 w 130"/>
              <a:gd name="T47" fmla="*/ 556099 h 410"/>
              <a:gd name="T48" fmla="*/ 272693 w 130"/>
              <a:gd name="T49" fmla="*/ 553109 h 410"/>
              <a:gd name="T50" fmla="*/ 272693 w 130"/>
              <a:gd name="T51" fmla="*/ 49331 h 410"/>
              <a:gd name="T52" fmla="*/ 272693 w 130"/>
              <a:gd name="T53" fmla="*/ 49331 h 410"/>
              <a:gd name="T54" fmla="*/ 272693 w 130"/>
              <a:gd name="T55" fmla="*/ 47836 h 410"/>
              <a:gd name="T56" fmla="*/ 8391 w 130"/>
              <a:gd name="T57" fmla="*/ 53816 h 410"/>
              <a:gd name="T58" fmla="*/ 132151 w 130"/>
              <a:gd name="T59" fmla="*/ 95673 h 410"/>
              <a:gd name="T60" fmla="*/ 132151 w 130"/>
              <a:gd name="T61" fmla="*/ 603936 h 410"/>
              <a:gd name="T62" fmla="*/ 8391 w 130"/>
              <a:gd name="T63" fmla="*/ 551615 h 410"/>
              <a:gd name="T64" fmla="*/ 8391 w 130"/>
              <a:gd name="T65" fmla="*/ 53816 h 410"/>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30" h="410">
                <a:moveTo>
                  <a:pt x="130" y="32"/>
                </a:moveTo>
                <a:cubicBezTo>
                  <a:pt x="130" y="31"/>
                  <a:pt x="130" y="31"/>
                  <a:pt x="129" y="30"/>
                </a:cubicBezTo>
                <a:cubicBezTo>
                  <a:pt x="65" y="0"/>
                  <a:pt x="65" y="0"/>
                  <a:pt x="65" y="0"/>
                </a:cubicBezTo>
                <a:cubicBezTo>
                  <a:pt x="65" y="0"/>
                  <a:pt x="64" y="0"/>
                  <a:pt x="64" y="0"/>
                </a:cubicBezTo>
                <a:cubicBezTo>
                  <a:pt x="1" y="31"/>
                  <a:pt x="1" y="31"/>
                  <a:pt x="1" y="31"/>
                </a:cubicBezTo>
                <a:cubicBezTo>
                  <a:pt x="1" y="31"/>
                  <a:pt x="1" y="31"/>
                  <a:pt x="1" y="31"/>
                </a:cubicBezTo>
                <a:cubicBezTo>
                  <a:pt x="1" y="31"/>
                  <a:pt x="1" y="31"/>
                  <a:pt x="1" y="31"/>
                </a:cubicBezTo>
                <a:cubicBezTo>
                  <a:pt x="1" y="31"/>
                  <a:pt x="1" y="31"/>
                  <a:pt x="1" y="31"/>
                </a:cubicBezTo>
                <a:cubicBezTo>
                  <a:pt x="1" y="31"/>
                  <a:pt x="1" y="31"/>
                  <a:pt x="1" y="32"/>
                </a:cubicBezTo>
                <a:cubicBezTo>
                  <a:pt x="1" y="32"/>
                  <a:pt x="1" y="32"/>
                  <a:pt x="1" y="32"/>
                </a:cubicBezTo>
                <a:cubicBezTo>
                  <a:pt x="1" y="32"/>
                  <a:pt x="1" y="32"/>
                  <a:pt x="1" y="32"/>
                </a:cubicBezTo>
                <a:cubicBezTo>
                  <a:pt x="1" y="32"/>
                  <a:pt x="0" y="32"/>
                  <a:pt x="0" y="32"/>
                </a:cubicBezTo>
                <a:cubicBezTo>
                  <a:pt x="0" y="32"/>
                  <a:pt x="0" y="32"/>
                  <a:pt x="0" y="32"/>
                </a:cubicBezTo>
                <a:cubicBezTo>
                  <a:pt x="0" y="33"/>
                  <a:pt x="0" y="33"/>
                  <a:pt x="0" y="33"/>
                </a:cubicBezTo>
                <a:cubicBezTo>
                  <a:pt x="0" y="370"/>
                  <a:pt x="0" y="370"/>
                  <a:pt x="0" y="370"/>
                </a:cubicBezTo>
                <a:cubicBezTo>
                  <a:pt x="0" y="371"/>
                  <a:pt x="1" y="372"/>
                  <a:pt x="1" y="372"/>
                </a:cubicBezTo>
                <a:cubicBezTo>
                  <a:pt x="64" y="409"/>
                  <a:pt x="64" y="409"/>
                  <a:pt x="64" y="409"/>
                </a:cubicBezTo>
                <a:cubicBezTo>
                  <a:pt x="64" y="409"/>
                  <a:pt x="64" y="409"/>
                  <a:pt x="64" y="410"/>
                </a:cubicBezTo>
                <a:cubicBezTo>
                  <a:pt x="64" y="410"/>
                  <a:pt x="65" y="410"/>
                  <a:pt x="65" y="410"/>
                </a:cubicBezTo>
                <a:cubicBezTo>
                  <a:pt x="65" y="410"/>
                  <a:pt x="65" y="410"/>
                  <a:pt x="65" y="410"/>
                </a:cubicBezTo>
                <a:cubicBezTo>
                  <a:pt x="65" y="410"/>
                  <a:pt x="65" y="410"/>
                  <a:pt x="65" y="410"/>
                </a:cubicBezTo>
                <a:cubicBezTo>
                  <a:pt x="66" y="410"/>
                  <a:pt x="66" y="410"/>
                  <a:pt x="66" y="410"/>
                </a:cubicBezTo>
                <a:cubicBezTo>
                  <a:pt x="66" y="409"/>
                  <a:pt x="67" y="409"/>
                  <a:pt x="67" y="409"/>
                </a:cubicBezTo>
                <a:cubicBezTo>
                  <a:pt x="129" y="372"/>
                  <a:pt x="129" y="372"/>
                  <a:pt x="129" y="372"/>
                </a:cubicBezTo>
                <a:cubicBezTo>
                  <a:pt x="130" y="372"/>
                  <a:pt x="130" y="371"/>
                  <a:pt x="130" y="370"/>
                </a:cubicBezTo>
                <a:cubicBezTo>
                  <a:pt x="130" y="33"/>
                  <a:pt x="130" y="33"/>
                  <a:pt x="130" y="33"/>
                </a:cubicBezTo>
                <a:cubicBezTo>
                  <a:pt x="130" y="33"/>
                  <a:pt x="130" y="33"/>
                  <a:pt x="130" y="33"/>
                </a:cubicBezTo>
                <a:cubicBezTo>
                  <a:pt x="130" y="32"/>
                  <a:pt x="130" y="32"/>
                  <a:pt x="130" y="32"/>
                </a:cubicBezTo>
                <a:close/>
                <a:moveTo>
                  <a:pt x="4" y="36"/>
                </a:moveTo>
                <a:cubicBezTo>
                  <a:pt x="63" y="64"/>
                  <a:pt x="63" y="64"/>
                  <a:pt x="63" y="64"/>
                </a:cubicBezTo>
                <a:cubicBezTo>
                  <a:pt x="63" y="404"/>
                  <a:pt x="63" y="404"/>
                  <a:pt x="63" y="404"/>
                </a:cubicBezTo>
                <a:cubicBezTo>
                  <a:pt x="4" y="369"/>
                  <a:pt x="4" y="369"/>
                  <a:pt x="4" y="369"/>
                </a:cubicBezTo>
                <a:lnTo>
                  <a:pt x="4" y="36"/>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TextBox 39">
            <a:extLst>
              <a:ext uri="{FF2B5EF4-FFF2-40B4-BE49-F238E27FC236}">
                <a16:creationId xmlns:a16="http://schemas.microsoft.com/office/drawing/2014/main" id="{00000000-0008-0000-0100-00001A000000}"/>
              </a:ext>
            </a:extLst>
          </xdr:cNvPr>
          <xdr:cNvSpPr txBox="1"/>
        </xdr:nvSpPr>
        <xdr:spPr>
          <a:xfrm>
            <a:off x="4252328" y="3923349"/>
            <a:ext cx="1672009" cy="599107"/>
          </a:xfrm>
          <a:prstGeom prst="rect">
            <a:avLst/>
          </a:prstGeom>
          <a:noFill/>
        </xdr:spPr>
        <xdr:txBody>
          <a:bodyPr wrap="square" rtlCol="0" anchor="ctr">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ct val="80000"/>
              </a:lnSpc>
              <a:defRPr/>
            </a:pPr>
            <a:r>
              <a:rPr lang="en-US" sz="2400" b="1" kern="0">
                <a:solidFill>
                  <a:schemeClr val="bg1"/>
                </a:solidFill>
                <a:latin typeface="Arial" panose="020B0604020202020204" pitchFamily="34" charset="0"/>
                <a:cs typeface="Arial" pitchFamily="34" charset="0"/>
              </a:rPr>
              <a:t>Indicadores PES</a:t>
            </a:r>
          </a:p>
        </xdr:txBody>
      </xdr:sp>
    </xdr:grpSp>
    <xdr:clientData/>
  </xdr:twoCellAnchor>
  <xdr:twoCellAnchor>
    <xdr:from>
      <xdr:col>0</xdr:col>
      <xdr:colOff>809625</xdr:colOff>
      <xdr:row>3</xdr:row>
      <xdr:rowOff>190500</xdr:rowOff>
    </xdr:from>
    <xdr:to>
      <xdr:col>2</xdr:col>
      <xdr:colOff>323850</xdr:colOff>
      <xdr:row>5</xdr:row>
      <xdr:rowOff>114300</xdr:rowOff>
    </xdr:to>
    <xdr:grpSp>
      <xdr:nvGrpSpPr>
        <xdr:cNvPr id="3141" name="Grupo 48">
          <a:extLst>
            <a:ext uri="{FF2B5EF4-FFF2-40B4-BE49-F238E27FC236}">
              <a16:creationId xmlns:a16="http://schemas.microsoft.com/office/drawing/2014/main" id="{00000000-0008-0000-0100-0000450C0000}"/>
            </a:ext>
          </a:extLst>
        </xdr:cNvPr>
        <xdr:cNvGrpSpPr>
          <a:grpSpLocks/>
        </xdr:cNvGrpSpPr>
      </xdr:nvGrpSpPr>
      <xdr:grpSpPr bwMode="auto">
        <a:xfrm>
          <a:off x="809625" y="1097973"/>
          <a:ext cx="1682461" cy="755072"/>
          <a:chOff x="392867" y="1153464"/>
          <a:chExt cx="1623836" cy="778379"/>
        </a:xfrm>
      </xdr:grpSpPr>
      <xdr:pic macro="[0]!Grupo48_Haga_clic_en">
        <xdr:nvPicPr>
          <xdr:cNvPr id="50" name="Imagen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2" cstate="print">
            <a:duotone>
              <a:prstClr val="black"/>
              <a:schemeClr val="bg1">
                <a:tint val="45000"/>
                <a:satMod val="400000"/>
              </a:schemeClr>
            </a:duotone>
            <a:extLst>
              <a:ext uri="{28A0092B-C50C-407E-A947-70E740481C1C}">
                <a14:useLocalDpi xmlns:a14="http://schemas.microsoft.com/office/drawing/2010/main" val="0"/>
              </a:ext>
            </a:extLst>
          </a:blip>
          <a:stretch>
            <a:fillRect/>
          </a:stretch>
        </xdr:blipFill>
        <xdr:spPr>
          <a:xfrm rot="305233">
            <a:off x="392867" y="1153464"/>
            <a:ext cx="712418" cy="581025"/>
          </a:xfrm>
          <a:prstGeom prst="rect">
            <a:avLst/>
          </a:prstGeom>
        </xdr:spPr>
      </xdr:pic>
      <xdr:sp macro="[0]!Grupo48_Haga_clic_en" textlink="">
        <xdr:nvSpPr>
          <xdr:cNvPr id="51" name="CuadroTexto 50">
            <a:extLst>
              <a:ext uri="{FF2B5EF4-FFF2-40B4-BE49-F238E27FC236}">
                <a16:creationId xmlns:a16="http://schemas.microsoft.com/office/drawing/2014/main" id="{00000000-0008-0000-0100-000033000000}"/>
              </a:ext>
            </a:extLst>
          </xdr:cNvPr>
          <xdr:cNvSpPr txBox="1"/>
        </xdr:nvSpPr>
        <xdr:spPr>
          <a:xfrm>
            <a:off x="696743" y="1457222"/>
            <a:ext cx="1319960" cy="474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Arial" panose="020B0604020202020204" pitchFamily="34" charset="0"/>
                <a:cs typeface="Arial" panose="020B0604020202020204" pitchFamily="34" charset="0"/>
              </a:rPr>
              <a:t>INICIO</a:t>
            </a:r>
          </a:p>
        </xdr:txBody>
      </xdr:sp>
    </xdr:grpSp>
    <xdr:clientData/>
  </xdr:twoCellAnchor>
  <xdr:twoCellAnchor>
    <xdr:from>
      <xdr:col>0</xdr:col>
      <xdr:colOff>333375</xdr:colOff>
      <xdr:row>5</xdr:row>
      <xdr:rowOff>114300</xdr:rowOff>
    </xdr:from>
    <xdr:to>
      <xdr:col>12</xdr:col>
      <xdr:colOff>714375</xdr:colOff>
      <xdr:row>48</xdr:row>
      <xdr:rowOff>134338</xdr:rowOff>
    </xdr:to>
    <xdr:grpSp>
      <xdr:nvGrpSpPr>
        <xdr:cNvPr id="3" name="Grupo 2">
          <a:extLst>
            <a:ext uri="{FF2B5EF4-FFF2-40B4-BE49-F238E27FC236}">
              <a16:creationId xmlns:a16="http://schemas.microsoft.com/office/drawing/2014/main" id="{00000000-0008-0000-0100-000003000000}"/>
            </a:ext>
          </a:extLst>
        </xdr:cNvPr>
        <xdr:cNvGrpSpPr/>
      </xdr:nvGrpSpPr>
      <xdr:grpSpPr>
        <a:xfrm>
          <a:off x="333375" y="1853045"/>
          <a:ext cx="10612582" cy="7501493"/>
          <a:chOff x="333375" y="1915391"/>
          <a:chExt cx="10338955" cy="8956220"/>
        </a:xfrm>
      </xdr:grpSpPr>
      <xdr:pic>
        <xdr:nvPicPr>
          <xdr:cNvPr id="3136" name="Imagen 1">
            <a:extLst>
              <a:ext uri="{FF2B5EF4-FFF2-40B4-BE49-F238E27FC236}">
                <a16:creationId xmlns:a16="http://schemas.microsoft.com/office/drawing/2014/main" id="{00000000-0008-0000-0100-0000400C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12340" b="13833"/>
          <a:stretch/>
        </xdr:blipFill>
        <xdr:spPr bwMode="auto">
          <a:xfrm>
            <a:off x="333375" y="1915391"/>
            <a:ext cx="10338955" cy="5799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4"/>
          <a:stretch>
            <a:fillRect/>
          </a:stretch>
        </xdr:blipFill>
        <xdr:spPr>
          <a:xfrm>
            <a:off x="2389910" y="7810696"/>
            <a:ext cx="6532559" cy="306091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276225</xdr:colOff>
      <xdr:row>2</xdr:row>
      <xdr:rowOff>152400</xdr:rowOff>
    </xdr:from>
    <xdr:to>
      <xdr:col>3</xdr:col>
      <xdr:colOff>1009650</xdr:colOff>
      <xdr:row>4</xdr:row>
      <xdr:rowOff>47625</xdr:rowOff>
    </xdr:to>
    <xdr:pic>
      <xdr:nvPicPr>
        <xdr:cNvPr id="6185" name="Imagen 2">
          <a:extLst>
            <a:ext uri="{FF2B5EF4-FFF2-40B4-BE49-F238E27FC236}">
              <a16:creationId xmlns:a16="http://schemas.microsoft.com/office/drawing/2014/main" id="{00000000-0008-0000-0300-00002918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5300" y="466725"/>
          <a:ext cx="3352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257174</xdr:colOff>
      <xdr:row>0</xdr:row>
      <xdr:rowOff>85724</xdr:rowOff>
    </xdr:from>
    <xdr:to>
      <xdr:col>9</xdr:col>
      <xdr:colOff>847725</xdr:colOff>
      <xdr:row>4</xdr:row>
      <xdr:rowOff>323849</xdr:rowOff>
    </xdr:to>
    <xdr:sp macro="" textlink="">
      <xdr:nvSpPr>
        <xdr:cNvPr id="4" name="Text Box 1">
          <a:extLst>
            <a:ext uri="{FF2B5EF4-FFF2-40B4-BE49-F238E27FC236}">
              <a16:creationId xmlns:a16="http://schemas.microsoft.com/office/drawing/2014/main" id="{00000000-0008-0000-0300-000004000000}"/>
            </a:ext>
          </a:extLst>
        </xdr:cNvPr>
        <xdr:cNvSpPr txBox="1">
          <a:spLocks noChangeArrowheads="1"/>
        </xdr:cNvSpPr>
      </xdr:nvSpPr>
      <xdr:spPr bwMode="auto">
        <a:xfrm>
          <a:off x="4171949" y="85724"/>
          <a:ext cx="8201026"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Arial" panose="020B0604020202020204" pitchFamily="34" charset="0"/>
              <a:cs typeface="Arial" panose="020B0604020202020204" pitchFamily="34" charset="0"/>
            </a:rPr>
            <a:t>ESTRUCTURA PLANEACIÓN ESTRATÉGICA SECTORIAL 2019-2022</a:t>
          </a:r>
        </a:p>
      </xdr:txBody>
    </xdr:sp>
    <xdr:clientData/>
  </xdr:twoCellAnchor>
  <xdr:twoCellAnchor>
    <xdr:from>
      <xdr:col>0</xdr:col>
      <xdr:colOff>219074</xdr:colOff>
      <xdr:row>1</xdr:row>
      <xdr:rowOff>28574</xdr:rowOff>
    </xdr:from>
    <xdr:to>
      <xdr:col>10</xdr:col>
      <xdr:colOff>9525</xdr:colOff>
      <xdr:row>4</xdr:row>
      <xdr:rowOff>304799</xdr:rowOff>
    </xdr:to>
    <xdr:sp macro="" textlink="">
      <xdr:nvSpPr>
        <xdr:cNvPr id="5" name="Rectángulo redondeado 2">
          <a:extLst>
            <a:ext uri="{FF2B5EF4-FFF2-40B4-BE49-F238E27FC236}">
              <a16:creationId xmlns:a16="http://schemas.microsoft.com/office/drawing/2014/main" id="{00000000-0008-0000-0300-000005000000}"/>
            </a:ext>
          </a:extLst>
        </xdr:cNvPr>
        <xdr:cNvSpPr/>
      </xdr:nvSpPr>
      <xdr:spPr>
        <a:xfrm>
          <a:off x="219074" y="200024"/>
          <a:ext cx="13192126" cy="1371600"/>
        </a:xfrm>
        <a:prstGeom prst="roundRect">
          <a:avLst>
            <a:gd name="adj" fmla="val 30418"/>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n-US"/>
        </a:p>
      </xdr:txBody>
    </xdr:sp>
    <xdr:clientData/>
  </xdr:twoCellAnchor>
  <xdr:twoCellAnchor editAs="oneCell">
    <xdr:from>
      <xdr:col>1</xdr:col>
      <xdr:colOff>485775</xdr:colOff>
      <xdr:row>7</xdr:row>
      <xdr:rowOff>180975</xdr:rowOff>
    </xdr:from>
    <xdr:to>
      <xdr:col>3</xdr:col>
      <xdr:colOff>495300</xdr:colOff>
      <xdr:row>10</xdr:row>
      <xdr:rowOff>428625</xdr:rowOff>
    </xdr:to>
    <xdr:pic>
      <xdr:nvPicPr>
        <xdr:cNvPr id="6188" name="Imagen 50">
          <a:extLst>
            <a:ext uri="{FF2B5EF4-FFF2-40B4-BE49-F238E27FC236}">
              <a16:creationId xmlns:a16="http://schemas.microsoft.com/office/drawing/2014/main" id="{00000000-0008-0000-0300-00002C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 y="2438400"/>
          <a:ext cx="26289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838200</xdr:colOff>
      <xdr:row>13</xdr:row>
      <xdr:rowOff>28575</xdr:rowOff>
    </xdr:from>
    <xdr:to>
      <xdr:col>2</xdr:col>
      <xdr:colOff>1409700</xdr:colOff>
      <xdr:row>17</xdr:row>
      <xdr:rowOff>419100</xdr:rowOff>
    </xdr:to>
    <xdr:pic>
      <xdr:nvPicPr>
        <xdr:cNvPr id="6189" name="Imagen 51">
          <a:extLst>
            <a:ext uri="{FF2B5EF4-FFF2-40B4-BE49-F238E27FC236}">
              <a16:creationId xmlns:a16="http://schemas.microsoft.com/office/drawing/2014/main" id="{00000000-0008-0000-0300-00002D18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r="7841"/>
        <a:stretch>
          <a:fillRect/>
        </a:stretch>
      </xdr:blipFill>
      <xdr:spPr bwMode="auto">
        <a:xfrm>
          <a:off x="1057275" y="4238625"/>
          <a:ext cx="1676400"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619125</xdr:colOff>
      <xdr:row>19</xdr:row>
      <xdr:rowOff>352425</xdr:rowOff>
    </xdr:from>
    <xdr:to>
      <xdr:col>3</xdr:col>
      <xdr:colOff>114300</xdr:colOff>
      <xdr:row>23</xdr:row>
      <xdr:rowOff>304800</xdr:rowOff>
    </xdr:to>
    <xdr:pic>
      <xdr:nvPicPr>
        <xdr:cNvPr id="6190" name="Imagen 52">
          <a:extLst>
            <a:ext uri="{FF2B5EF4-FFF2-40B4-BE49-F238E27FC236}">
              <a16:creationId xmlns:a16="http://schemas.microsoft.com/office/drawing/2014/main" id="{00000000-0008-0000-0300-00002E18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8200" y="6591300"/>
          <a:ext cx="211455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1028700</xdr:colOff>
      <xdr:row>4</xdr:row>
      <xdr:rowOff>57150</xdr:rowOff>
    </xdr:from>
    <xdr:to>
      <xdr:col>3</xdr:col>
      <xdr:colOff>28575</xdr:colOff>
      <xdr:row>6</xdr:row>
      <xdr:rowOff>219075</xdr:rowOff>
    </xdr:to>
    <xdr:grpSp>
      <xdr:nvGrpSpPr>
        <xdr:cNvPr id="6191" name="Grupo 60">
          <a:extLst>
            <a:ext uri="{FF2B5EF4-FFF2-40B4-BE49-F238E27FC236}">
              <a16:creationId xmlns:a16="http://schemas.microsoft.com/office/drawing/2014/main" id="{00000000-0008-0000-0300-00002F180000}"/>
            </a:ext>
          </a:extLst>
        </xdr:cNvPr>
        <xdr:cNvGrpSpPr>
          <a:grpSpLocks/>
        </xdr:cNvGrpSpPr>
      </xdr:nvGrpSpPr>
      <xdr:grpSpPr bwMode="auto">
        <a:xfrm>
          <a:off x="1257300" y="1310986"/>
          <a:ext cx="1687657" cy="764598"/>
          <a:chOff x="392867" y="1153464"/>
          <a:chExt cx="1623836" cy="778379"/>
        </a:xfrm>
      </xdr:grpSpPr>
      <xdr:pic macro="[0]!Grupo60_Haga_clic_en">
        <xdr:nvPicPr>
          <xdr:cNvPr id="62" name="Imagen 61">
            <a:extLst>
              <a:ext uri="{FF2B5EF4-FFF2-40B4-BE49-F238E27FC236}">
                <a16:creationId xmlns:a16="http://schemas.microsoft.com/office/drawing/2014/main" id="{00000000-0008-0000-0300-00003E000000}"/>
              </a:ext>
            </a:extLst>
          </xdr:cNvPr>
          <xdr:cNvPicPr>
            <a:picLocks noChangeAspect="1"/>
          </xdr:cNvPicPr>
        </xdr:nvPicPr>
        <xdr:blipFill>
          <a:blip xmlns:r="http://schemas.openxmlformats.org/officeDocument/2006/relationships" r:embed="rId5" cstate="print">
            <a:duotone>
              <a:prstClr val="black"/>
              <a:schemeClr val="bg1">
                <a:tint val="45000"/>
                <a:satMod val="400000"/>
              </a:schemeClr>
            </a:duotone>
            <a:extLst>
              <a:ext uri="{28A0092B-C50C-407E-A947-70E740481C1C}">
                <a14:useLocalDpi xmlns:a14="http://schemas.microsoft.com/office/drawing/2010/main" val="0"/>
              </a:ext>
            </a:extLst>
          </a:blip>
          <a:stretch>
            <a:fillRect/>
          </a:stretch>
        </xdr:blipFill>
        <xdr:spPr>
          <a:xfrm rot="305233">
            <a:off x="392867" y="1153464"/>
            <a:ext cx="712418" cy="581025"/>
          </a:xfrm>
          <a:prstGeom prst="rect">
            <a:avLst/>
          </a:prstGeom>
        </xdr:spPr>
      </xdr:pic>
      <xdr:sp macro="[0]!Grupo60_Haga_clic_en" textlink="">
        <xdr:nvSpPr>
          <xdr:cNvPr id="63" name="CuadroTexto 62">
            <a:extLst>
              <a:ext uri="{FF2B5EF4-FFF2-40B4-BE49-F238E27FC236}">
                <a16:creationId xmlns:a16="http://schemas.microsoft.com/office/drawing/2014/main" id="{00000000-0008-0000-0300-00003F000000}"/>
              </a:ext>
            </a:extLst>
          </xdr:cNvPr>
          <xdr:cNvSpPr txBox="1"/>
        </xdr:nvSpPr>
        <xdr:spPr>
          <a:xfrm>
            <a:off x="688978" y="1457222"/>
            <a:ext cx="1327725" cy="474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Arial" panose="020B0604020202020204" pitchFamily="34" charset="0"/>
                <a:cs typeface="Arial" panose="020B0604020202020204" pitchFamily="34" charset="0"/>
              </a:rPr>
              <a:t>INICIO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447675</xdr:colOff>
      <xdr:row>1</xdr:row>
      <xdr:rowOff>276225</xdr:rowOff>
    </xdr:from>
    <xdr:to>
      <xdr:col>5</xdr:col>
      <xdr:colOff>161925</xdr:colOff>
      <xdr:row>2</xdr:row>
      <xdr:rowOff>28575</xdr:rowOff>
    </xdr:to>
    <xdr:pic>
      <xdr:nvPicPr>
        <xdr:cNvPr id="2109" name="Imagen 2">
          <a:extLst>
            <a:ext uri="{FF2B5EF4-FFF2-40B4-BE49-F238E27FC236}">
              <a16:creationId xmlns:a16="http://schemas.microsoft.com/office/drawing/2014/main" id="{00000000-0008-0000-0200-00003D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438150"/>
          <a:ext cx="42672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87864</xdr:colOff>
      <xdr:row>0</xdr:row>
      <xdr:rowOff>393247</xdr:rowOff>
    </xdr:from>
    <xdr:to>
      <xdr:col>30</xdr:col>
      <xdr:colOff>847725</xdr:colOff>
      <xdr:row>2</xdr:row>
      <xdr:rowOff>297997</xdr:rowOff>
    </xdr:to>
    <xdr:sp macro="" textlink="">
      <xdr:nvSpPr>
        <xdr:cNvPr id="4" name="Rectángulo redondeado 3">
          <a:extLst>
            <a:ext uri="{FF2B5EF4-FFF2-40B4-BE49-F238E27FC236}">
              <a16:creationId xmlns:a16="http://schemas.microsoft.com/office/drawing/2014/main" id="{00000000-0008-0000-0200-000004000000}"/>
            </a:ext>
          </a:extLst>
        </xdr:cNvPr>
        <xdr:cNvSpPr/>
      </xdr:nvSpPr>
      <xdr:spPr>
        <a:xfrm>
          <a:off x="316464" y="393247"/>
          <a:ext cx="29896836" cy="1219200"/>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n-US"/>
        </a:p>
      </xdr:txBody>
    </xdr:sp>
    <xdr:clientData/>
  </xdr:twoCellAnchor>
  <xdr:twoCellAnchor>
    <xdr:from>
      <xdr:col>2</xdr:col>
      <xdr:colOff>866775</xdr:colOff>
      <xdr:row>1</xdr:row>
      <xdr:rowOff>1019175</xdr:rowOff>
    </xdr:from>
    <xdr:to>
      <xdr:col>3</xdr:col>
      <xdr:colOff>1228725</xdr:colOff>
      <xdr:row>2</xdr:row>
      <xdr:rowOff>666750</xdr:rowOff>
    </xdr:to>
    <xdr:grpSp>
      <xdr:nvGrpSpPr>
        <xdr:cNvPr id="2111" name="Grupo 10">
          <a:extLst>
            <a:ext uri="{FF2B5EF4-FFF2-40B4-BE49-F238E27FC236}">
              <a16:creationId xmlns:a16="http://schemas.microsoft.com/office/drawing/2014/main" id="{00000000-0008-0000-0200-00003F080000}"/>
            </a:ext>
          </a:extLst>
        </xdr:cNvPr>
        <xdr:cNvGrpSpPr>
          <a:grpSpLocks/>
        </xdr:cNvGrpSpPr>
      </xdr:nvGrpSpPr>
      <xdr:grpSpPr bwMode="auto">
        <a:xfrm>
          <a:off x="1095375" y="1308735"/>
          <a:ext cx="1489710" cy="668655"/>
          <a:chOff x="392867" y="1153464"/>
          <a:chExt cx="1623836" cy="778379"/>
        </a:xfrm>
      </xdr:grpSpPr>
      <xdr:pic macro="[0]!Grupo10_Haga_clic_en">
        <xdr:nvPicPr>
          <xdr:cNvPr id="12" name="Imagen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cstate="print">
            <a:duotone>
              <a:prstClr val="black"/>
              <a:schemeClr val="bg1">
                <a:tint val="45000"/>
                <a:satMod val="400000"/>
              </a:schemeClr>
            </a:duotone>
            <a:extLst>
              <a:ext uri="{28A0092B-C50C-407E-A947-70E740481C1C}">
                <a14:useLocalDpi xmlns:a14="http://schemas.microsoft.com/office/drawing/2010/main" val="0"/>
              </a:ext>
            </a:extLst>
          </a:blip>
          <a:stretch>
            <a:fillRect/>
          </a:stretch>
        </xdr:blipFill>
        <xdr:spPr>
          <a:xfrm rot="305233">
            <a:off x="392867" y="1153464"/>
            <a:ext cx="712418" cy="581025"/>
          </a:xfrm>
          <a:prstGeom prst="rect">
            <a:avLst/>
          </a:prstGeom>
        </xdr:spPr>
      </xdr:pic>
      <xdr:sp macro="[0]!Grupo10_Haga_clic_en" textlink="">
        <xdr:nvSpPr>
          <xdr:cNvPr id="13" name="CuadroTexto 12">
            <a:extLst>
              <a:ext uri="{FF2B5EF4-FFF2-40B4-BE49-F238E27FC236}">
                <a16:creationId xmlns:a16="http://schemas.microsoft.com/office/drawing/2014/main" id="{00000000-0008-0000-0200-00000D000000}"/>
              </a:ext>
            </a:extLst>
          </xdr:cNvPr>
          <xdr:cNvSpPr txBox="1"/>
        </xdr:nvSpPr>
        <xdr:spPr>
          <a:xfrm>
            <a:off x="690040" y="1457222"/>
            <a:ext cx="1326663" cy="474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Arial" panose="020B0604020202020204" pitchFamily="34" charset="0"/>
                <a:cs typeface="Arial" panose="020B0604020202020204" pitchFamily="34" charset="0"/>
              </a:rPr>
              <a:t>INICIO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184150</xdr:colOff>
      <xdr:row>0</xdr:row>
      <xdr:rowOff>31750</xdr:rowOff>
    </xdr:from>
    <xdr:to>
      <xdr:col>4</xdr:col>
      <xdr:colOff>560916</xdr:colOff>
      <xdr:row>2</xdr:row>
      <xdr:rowOff>410199</xdr:rowOff>
    </xdr:to>
    <xdr:pic>
      <xdr:nvPicPr>
        <xdr:cNvPr id="9" name="Imagen 1">
          <a:extLst>
            <a:ext uri="{FF2B5EF4-FFF2-40B4-BE49-F238E27FC236}">
              <a16:creationId xmlns:a16="http://schemas.microsoft.com/office/drawing/2014/main" id="{00000000-0008-0000-0400-000044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733" y="31750"/>
          <a:ext cx="3318933" cy="844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269081</xdr:colOff>
      <xdr:row>0</xdr:row>
      <xdr:rowOff>0</xdr:rowOff>
    </xdr:from>
    <xdr:to>
      <xdr:col>28</xdr:col>
      <xdr:colOff>95250</xdr:colOff>
      <xdr:row>2</xdr:row>
      <xdr:rowOff>371475</xdr:rowOff>
    </xdr:to>
    <xdr:sp macro="" textlink="">
      <xdr:nvSpPr>
        <xdr:cNvPr id="3" name="Text Box 1">
          <a:extLst>
            <a:ext uri="{FF2B5EF4-FFF2-40B4-BE49-F238E27FC236}">
              <a16:creationId xmlns:a16="http://schemas.microsoft.com/office/drawing/2014/main" id="{00000000-0008-0000-0400-000003000000}"/>
            </a:ext>
            <a:ext uri="{147F2762-F138-4A5C-976F-8EAC2B608ADB}">
              <a16:predDERef xmlns:a16="http://schemas.microsoft.com/office/drawing/2014/main" pred="{00000000-0008-0000-0400-000002000000}"/>
            </a:ext>
          </a:extLst>
        </xdr:cNvPr>
        <xdr:cNvSpPr txBox="1">
          <a:spLocks noChangeArrowheads="1"/>
        </xdr:cNvSpPr>
      </xdr:nvSpPr>
      <xdr:spPr bwMode="auto">
        <a:xfrm>
          <a:off x="5545931" y="314325"/>
          <a:ext cx="28810744" cy="1162050"/>
        </a:xfrm>
        <a:prstGeom prst="rect">
          <a:avLst/>
        </a:prstGeom>
        <a:solidFill>
          <a:schemeClr val="bg1"/>
        </a:solidFill>
        <a:ln w="9525">
          <a:noFill/>
          <a:miter lim="800000"/>
          <a:headEnd/>
          <a:tailEnd/>
        </a:ln>
      </xdr:spPr>
      <xdr:txBody>
        <a:bodyPr vertOverflow="clip" wrap="square" lIns="27432" tIns="27432" rIns="0" bIns="0" anchor="ctr" upright="1"/>
        <a:lstStyle/>
        <a:p>
          <a:pPr algn="ctr" rtl="0">
            <a:defRPr sz="1000"/>
          </a:pPr>
          <a:r>
            <a:rPr lang="es-CO" sz="2000" b="1" i="0" u="none" strike="noStrike" baseline="0">
              <a:solidFill>
                <a:srgbClr val="000000"/>
              </a:solidFill>
              <a:latin typeface="Arial" panose="020B0604020202020204" pitchFamily="34" charset="0"/>
              <a:cs typeface="Arial" panose="020B0604020202020204" pitchFamily="34" charset="0"/>
            </a:rPr>
            <a:t>PLAN DE ACCIÓN ANUAL SECTORIAL 2022</a:t>
          </a:r>
        </a:p>
      </xdr:txBody>
    </xdr:sp>
    <xdr:clientData/>
  </xdr:twoCellAnchor>
  <xdr:twoCellAnchor>
    <xdr:from>
      <xdr:col>6</xdr:col>
      <xdr:colOff>624417</xdr:colOff>
      <xdr:row>1</xdr:row>
      <xdr:rowOff>0</xdr:rowOff>
    </xdr:from>
    <xdr:to>
      <xdr:col>22</xdr:col>
      <xdr:colOff>687917</xdr:colOff>
      <xdr:row>2</xdr:row>
      <xdr:rowOff>148166</xdr:rowOff>
    </xdr:to>
    <xdr:sp macro="" textlink="">
      <xdr:nvSpPr>
        <xdr:cNvPr id="4" name="Rectángulo redondeado 2">
          <a:extLst>
            <a:ext uri="{FF2B5EF4-FFF2-40B4-BE49-F238E27FC236}">
              <a16:creationId xmlns:a16="http://schemas.microsoft.com/office/drawing/2014/main" id="{00000000-0008-0000-0400-000004000000}"/>
            </a:ext>
          </a:extLst>
        </xdr:cNvPr>
        <xdr:cNvSpPr/>
      </xdr:nvSpPr>
      <xdr:spPr>
        <a:xfrm>
          <a:off x="5545667" y="433917"/>
          <a:ext cx="7651750" cy="402166"/>
        </a:xfrm>
        <a:prstGeom prst="roundRect">
          <a:avLst>
            <a:gd name="adj" fmla="val 30418"/>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n-US" sz="105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ssaldar/AppData/Local/Microsoft/Windows/Temporary%20Internet%20Files/Content.Outlook/SH3F9M4X/Copia%20de%20Copia%20de%20Copia%20de%20Est%201%204%20Fr%2010%20Ficha%20Tecnica%20de%20Indicadore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nhacienda\cedin\Users\mssaldar\AppData\Local\Microsoft\Windows\Temporary%20Internet%20Files\Content.Outlook\SH3F9M4X\Copia%20de%20Copia%20de%20Copia%20de%20Est%201%204%20Fr%2010%20Ficha%20Tecnica%20de%20Indicado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s>
    <sheetDataSet>
      <sheetData sheetId="0" refreshError="1"/>
      <sheetData sheetId="1">
        <row r="60">
          <cell r="AN60" t="str">
            <v>Desempeño</v>
          </cell>
          <cell r="AO60" t="str">
            <v>Resultado</v>
          </cell>
          <cell r="AP60" t="str">
            <v>Impacto</v>
          </cell>
          <cell r="AQ60" t="str">
            <v>Orientador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I8"/>
  <sheetViews>
    <sheetView topLeftCell="A4" zoomScale="110" zoomScaleNormal="110" workbookViewId="0">
      <selection activeCell="J17" sqref="J17"/>
    </sheetView>
  </sheetViews>
  <sheetFormatPr baseColWidth="10" defaultColWidth="11.44140625" defaultRowHeight="10.199999999999999" x14ac:dyDescent="0.2"/>
  <cols>
    <col min="1" max="1" width="3.33203125" style="5" customWidth="1"/>
    <col min="2" max="2" width="16.5546875" style="7" customWidth="1"/>
    <col min="3" max="3" width="22.6640625" style="5" customWidth="1"/>
    <col min="4" max="4" width="16.109375" style="5" customWidth="1"/>
    <col min="5" max="5" width="34" style="5" customWidth="1"/>
    <col min="6" max="6" width="47.5546875" style="6" customWidth="1"/>
    <col min="7" max="7" width="21.44140625" style="5" customWidth="1"/>
    <col min="8" max="8" width="21.109375" style="5" customWidth="1"/>
    <col min="9" max="16384" width="11.44140625" style="5"/>
  </cols>
  <sheetData>
    <row r="1" spans="5:9" ht="13.5" customHeight="1" x14ac:dyDescent="0.2"/>
    <row r="3" spans="5:9" ht="18" customHeight="1" x14ac:dyDescent="0.2"/>
    <row r="4" spans="5:9" ht="57" customHeight="1" x14ac:dyDescent="0.2"/>
    <row r="5" spans="5:9" ht="37.5" customHeight="1" x14ac:dyDescent="0.2"/>
    <row r="6" spans="5:9" ht="14.4" x14ac:dyDescent="0.3">
      <c r="I6"/>
    </row>
    <row r="8" spans="5:9" x14ac:dyDescent="0.2">
      <c r="E8" s="8"/>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M52"/>
  <sheetViews>
    <sheetView zoomScale="110" zoomScaleNormal="110" workbookViewId="0">
      <selection activeCell="P22" sqref="P22"/>
    </sheetView>
  </sheetViews>
  <sheetFormatPr baseColWidth="10" defaultColWidth="11.44140625" defaultRowHeight="13.8" x14ac:dyDescent="0.25"/>
  <cols>
    <col min="1" max="1" width="22.6640625" style="4" customWidth="1"/>
    <col min="2" max="2" width="9" style="4" customWidth="1"/>
    <col min="3" max="3" width="12.33203125" style="4" customWidth="1"/>
    <col min="4" max="11" width="11.44140625" style="4"/>
    <col min="12" max="12" width="13.88671875" style="4" customWidth="1"/>
    <col min="13" max="16384" width="11.44140625" style="4"/>
  </cols>
  <sheetData>
    <row r="2" spans="1:13" ht="42" customHeight="1" x14ac:dyDescent="0.25"/>
    <row r="3" spans="1:13" ht="15.75" customHeight="1" x14ac:dyDescent="0.25"/>
    <row r="4" spans="1:13" ht="51" customHeight="1" x14ac:dyDescent="0.25">
      <c r="B4" s="157"/>
      <c r="C4" s="157"/>
      <c r="D4" s="157"/>
      <c r="E4" s="157"/>
      <c r="F4" s="157"/>
      <c r="G4" s="157"/>
      <c r="H4" s="157"/>
      <c r="I4" s="157"/>
      <c r="J4" s="157"/>
      <c r="K4" s="157"/>
      <c r="L4" s="157"/>
      <c r="M4" s="157"/>
    </row>
    <row r="5" spans="1:13" ht="14.4" x14ac:dyDescent="0.3">
      <c r="A5" s="158" t="s">
        <v>0</v>
      </c>
      <c r="B5" s="158"/>
      <c r="C5" s="158"/>
      <c r="D5" s="158"/>
      <c r="E5" s="158"/>
      <c r="F5" s="158"/>
      <c r="G5" s="158"/>
      <c r="H5" s="158"/>
      <c r="I5" s="158"/>
      <c r="J5" s="158"/>
      <c r="K5" s="158"/>
      <c r="L5" s="158"/>
      <c r="M5" s="158"/>
    </row>
    <row r="42" spans="5:12" ht="14.4" x14ac:dyDescent="0.3">
      <c r="E42"/>
      <c r="G42"/>
    </row>
    <row r="43" spans="5:12" ht="14.4" x14ac:dyDescent="0.3">
      <c r="H43" s="45"/>
    </row>
    <row r="44" spans="5:12" ht="14.4" x14ac:dyDescent="0.3">
      <c r="H44"/>
      <c r="L44"/>
    </row>
    <row r="45" spans="5:12" ht="14.4" x14ac:dyDescent="0.3">
      <c r="H45" s="45"/>
    </row>
    <row r="46" spans="5:12" ht="14.4" x14ac:dyDescent="0.3">
      <c r="F46"/>
      <c r="H46" s="45"/>
    </row>
    <row r="52" spans="7:7" ht="14.4" x14ac:dyDescent="0.3">
      <c r="G52"/>
    </row>
  </sheetData>
  <mergeCells count="2">
    <mergeCell ref="B4:M4"/>
    <mergeCell ref="A5:M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B1:J70"/>
  <sheetViews>
    <sheetView zoomScale="110" zoomScaleNormal="110" workbookViewId="0">
      <selection activeCell="K10" sqref="K10"/>
    </sheetView>
  </sheetViews>
  <sheetFormatPr baseColWidth="10" defaultColWidth="11.44140625" defaultRowHeight="10.199999999999999" x14ac:dyDescent="0.2"/>
  <cols>
    <col min="1" max="1" width="3.33203125" style="5" customWidth="1"/>
    <col min="2" max="2" width="16.5546875" style="7" customWidth="1"/>
    <col min="3" max="3" width="22.6640625" style="5" customWidth="1"/>
    <col min="4" max="4" width="16.109375" style="5" customWidth="1"/>
    <col min="5" max="5" width="34" style="5" customWidth="1"/>
    <col min="6" max="6" width="23.109375" style="6" customWidth="1"/>
    <col min="7" max="7" width="23.6640625" style="5" customWidth="1"/>
    <col min="8" max="8" width="19.33203125" style="5" customWidth="1"/>
    <col min="9" max="9" width="14" style="5" customWidth="1"/>
    <col min="10" max="10" width="17.109375" style="5" customWidth="1"/>
    <col min="11" max="16384" width="11.44140625" style="5"/>
  </cols>
  <sheetData>
    <row r="1" spans="5:10" ht="13.5" customHeight="1" x14ac:dyDescent="0.2"/>
    <row r="3" spans="5:10" ht="18" customHeight="1" x14ac:dyDescent="0.2"/>
    <row r="4" spans="5:10" ht="57" customHeight="1" x14ac:dyDescent="0.2"/>
    <row r="5" spans="5:10" ht="37.5" customHeight="1" x14ac:dyDescent="0.2"/>
    <row r="6" spans="5:10" x14ac:dyDescent="0.2">
      <c r="E6" s="8"/>
    </row>
    <row r="7" spans="5:10" s="7" customFormat="1" ht="29.25" customHeight="1" x14ac:dyDescent="0.3">
      <c r="E7" s="11"/>
      <c r="F7" s="12">
        <v>2019</v>
      </c>
      <c r="G7" s="12">
        <v>2020</v>
      </c>
      <c r="H7" s="12">
        <v>2021</v>
      </c>
      <c r="I7" s="12">
        <v>2022</v>
      </c>
      <c r="J7" s="13" t="s">
        <v>1</v>
      </c>
    </row>
    <row r="8" spans="5:10" s="7" customFormat="1" ht="29.25" customHeight="1" x14ac:dyDescent="0.3">
      <c r="E8" s="10" t="s">
        <v>2</v>
      </c>
      <c r="F8" s="14">
        <v>1</v>
      </c>
      <c r="G8" s="14">
        <v>1</v>
      </c>
      <c r="H8" s="14">
        <v>1</v>
      </c>
      <c r="I8" s="14"/>
      <c r="J8" s="160"/>
    </row>
    <row r="9" spans="5:10" s="7" customFormat="1" ht="29.25" customHeight="1" x14ac:dyDescent="0.3">
      <c r="E9" s="10" t="s">
        <v>3</v>
      </c>
      <c r="F9" s="14">
        <v>0</v>
      </c>
      <c r="G9" s="14">
        <v>0</v>
      </c>
      <c r="H9" s="16">
        <v>1</v>
      </c>
      <c r="I9" s="14"/>
      <c r="J9" s="160"/>
    </row>
    <row r="10" spans="5:10" s="7" customFormat="1" ht="29.25" customHeight="1" x14ac:dyDescent="0.3">
      <c r="E10" s="10" t="s">
        <v>4</v>
      </c>
      <c r="F10" s="14">
        <v>16</v>
      </c>
      <c r="G10" s="14">
        <v>15</v>
      </c>
      <c r="H10" s="14">
        <v>18</v>
      </c>
      <c r="I10" s="14"/>
      <c r="J10" s="160"/>
    </row>
    <row r="11" spans="5:10" s="7" customFormat="1" ht="43.5" customHeight="1" x14ac:dyDescent="0.3">
      <c r="E11" s="10" t="s">
        <v>5</v>
      </c>
      <c r="F11" s="14">
        <v>0</v>
      </c>
      <c r="G11" s="14">
        <v>0</v>
      </c>
      <c r="H11" s="14">
        <v>10</v>
      </c>
      <c r="I11" s="14"/>
      <c r="J11" s="160"/>
    </row>
    <row r="14" spans="5:10" ht="25.5" customHeight="1" x14ac:dyDescent="0.2">
      <c r="E14" s="11"/>
      <c r="F14" s="12">
        <v>2019</v>
      </c>
      <c r="G14" s="12">
        <v>2020</v>
      </c>
      <c r="H14" s="12">
        <v>2021</v>
      </c>
      <c r="I14" s="12">
        <v>2022</v>
      </c>
      <c r="J14" s="13" t="s">
        <v>1</v>
      </c>
    </row>
    <row r="15" spans="5:10" ht="23.25" customHeight="1" x14ac:dyDescent="0.2">
      <c r="E15" s="10" t="s">
        <v>2</v>
      </c>
      <c r="F15" s="14">
        <v>3</v>
      </c>
      <c r="G15" s="14">
        <v>3</v>
      </c>
      <c r="H15" s="14">
        <v>3</v>
      </c>
      <c r="I15" s="14"/>
      <c r="J15" s="161"/>
    </row>
    <row r="16" spans="5:10" ht="24" customHeight="1" x14ac:dyDescent="0.2">
      <c r="E16" s="10" t="s">
        <v>3</v>
      </c>
      <c r="F16" s="14">
        <v>7</v>
      </c>
      <c r="G16" s="14">
        <v>7</v>
      </c>
      <c r="H16" s="14">
        <v>7</v>
      </c>
      <c r="I16" s="14"/>
      <c r="J16" s="161"/>
    </row>
    <row r="17" spans="2:10" ht="23.25" customHeight="1" x14ac:dyDescent="0.2">
      <c r="E17" s="10" t="s">
        <v>6</v>
      </c>
      <c r="F17" s="14">
        <v>8</v>
      </c>
      <c r="G17" s="14">
        <v>9</v>
      </c>
      <c r="H17" s="14">
        <v>9</v>
      </c>
      <c r="I17" s="14"/>
      <c r="J17" s="161"/>
    </row>
    <row r="18" spans="2:10" ht="41.25" customHeight="1" x14ac:dyDescent="0.2">
      <c r="E18" s="10" t="s">
        <v>5</v>
      </c>
      <c r="F18" s="14">
        <v>155</v>
      </c>
      <c r="G18" s="14">
        <v>103</v>
      </c>
      <c r="H18" s="14">
        <v>133</v>
      </c>
      <c r="I18" s="14"/>
      <c r="J18" s="161"/>
    </row>
    <row r="19" spans="2:10" ht="22.5" customHeight="1" x14ac:dyDescent="0.2"/>
    <row r="20" spans="2:10" ht="31.5" customHeight="1" x14ac:dyDescent="0.2">
      <c r="E20" s="11"/>
      <c r="F20" s="12">
        <v>2019</v>
      </c>
      <c r="G20" s="12">
        <v>2020</v>
      </c>
      <c r="H20" s="12">
        <v>2021</v>
      </c>
      <c r="I20" s="12">
        <v>2022</v>
      </c>
      <c r="J20" s="13" t="s">
        <v>1</v>
      </c>
    </row>
    <row r="21" spans="2:10" ht="22.5" customHeight="1" x14ac:dyDescent="0.2">
      <c r="E21" s="10" t="s">
        <v>2</v>
      </c>
      <c r="F21" s="14">
        <v>2</v>
      </c>
      <c r="G21" s="14">
        <v>2</v>
      </c>
      <c r="H21" s="14">
        <v>2</v>
      </c>
      <c r="I21" s="14"/>
      <c r="J21" s="161"/>
    </row>
    <row r="22" spans="2:10" ht="21.75" customHeight="1" x14ac:dyDescent="0.2">
      <c r="E22" s="10" t="s">
        <v>3</v>
      </c>
      <c r="F22" s="14">
        <v>5</v>
      </c>
      <c r="G22" s="14">
        <v>5</v>
      </c>
      <c r="H22" s="14">
        <v>5</v>
      </c>
      <c r="I22" s="14"/>
      <c r="J22" s="161"/>
    </row>
    <row r="23" spans="2:10" ht="21.75" customHeight="1" x14ac:dyDescent="0.2">
      <c r="E23" s="10" t="s">
        <v>6</v>
      </c>
      <c r="F23" s="14">
        <v>6</v>
      </c>
      <c r="G23" s="14">
        <v>5</v>
      </c>
      <c r="H23" s="14">
        <v>5</v>
      </c>
      <c r="I23" s="14"/>
      <c r="J23" s="161"/>
    </row>
    <row r="24" spans="2:10" ht="42" customHeight="1" x14ac:dyDescent="0.2">
      <c r="E24" s="10" t="s">
        <v>5</v>
      </c>
      <c r="F24" s="14">
        <v>133</v>
      </c>
      <c r="G24" s="14">
        <v>135</v>
      </c>
      <c r="H24" s="14">
        <v>207</v>
      </c>
      <c r="I24" s="14"/>
      <c r="J24" s="161"/>
    </row>
    <row r="26" spans="2:10" ht="21" customHeight="1" x14ac:dyDescent="0.2">
      <c r="B26" s="162" t="s">
        <v>7</v>
      </c>
      <c r="C26" s="162"/>
      <c r="D26" s="162"/>
      <c r="E26" s="162"/>
      <c r="F26" s="162"/>
      <c r="G26" s="162"/>
      <c r="H26" s="162"/>
      <c r="I26" s="162"/>
      <c r="J26" s="162"/>
    </row>
    <row r="28" spans="2:10" ht="15.6" x14ac:dyDescent="0.2">
      <c r="F28" s="12">
        <v>2019</v>
      </c>
      <c r="G28" s="12">
        <v>2020</v>
      </c>
      <c r="H28" s="12">
        <v>2021</v>
      </c>
      <c r="I28" s="12">
        <v>2022</v>
      </c>
    </row>
    <row r="29" spans="2:10" ht="40.5" customHeight="1" x14ac:dyDescent="0.2">
      <c r="E29" s="10" t="s">
        <v>2</v>
      </c>
      <c r="F29" s="14">
        <f t="shared" ref="F29:H30" si="0">+F8+F15+F21</f>
        <v>6</v>
      </c>
      <c r="G29" s="14">
        <f t="shared" si="0"/>
        <v>6</v>
      </c>
      <c r="H29" s="14">
        <f t="shared" si="0"/>
        <v>6</v>
      </c>
      <c r="I29" s="15"/>
    </row>
    <row r="30" spans="2:10" ht="17.399999999999999" x14ac:dyDescent="0.2">
      <c r="E30" s="10" t="s">
        <v>3</v>
      </c>
      <c r="F30" s="14">
        <f t="shared" si="0"/>
        <v>12</v>
      </c>
      <c r="G30" s="14">
        <f t="shared" si="0"/>
        <v>12</v>
      </c>
      <c r="H30" s="14">
        <f t="shared" si="0"/>
        <v>13</v>
      </c>
      <c r="I30" s="15"/>
    </row>
    <row r="31" spans="2:10" ht="21.75" customHeight="1" x14ac:dyDescent="0.2">
      <c r="E31" s="10" t="s">
        <v>4</v>
      </c>
      <c r="F31" s="14">
        <f>+F10</f>
        <v>16</v>
      </c>
      <c r="G31" s="14">
        <f>+G10</f>
        <v>15</v>
      </c>
      <c r="H31" s="14">
        <f>+H10</f>
        <v>18</v>
      </c>
      <c r="I31" s="15"/>
    </row>
    <row r="32" spans="2:10" ht="17.399999999999999" x14ac:dyDescent="0.2">
      <c r="E32" s="10" t="s">
        <v>6</v>
      </c>
      <c r="F32" s="14">
        <f>+F17+F23</f>
        <v>14</v>
      </c>
      <c r="G32" s="14">
        <f>+G17+G23</f>
        <v>14</v>
      </c>
      <c r="H32" s="14">
        <f>+H17+H23</f>
        <v>14</v>
      </c>
      <c r="I32" s="15"/>
    </row>
    <row r="33" spans="2:10" ht="34.799999999999997" x14ac:dyDescent="0.2">
      <c r="E33" s="10" t="s">
        <v>5</v>
      </c>
      <c r="F33" s="14">
        <f>+F11+F18+F24</f>
        <v>288</v>
      </c>
      <c r="G33" s="14">
        <f>+G11+G18+G24</f>
        <v>238</v>
      </c>
      <c r="H33" s="14">
        <f>+H11+H18+H24</f>
        <v>350</v>
      </c>
      <c r="I33" s="15"/>
    </row>
    <row r="37" spans="2:10" ht="21" customHeight="1" x14ac:dyDescent="0.2">
      <c r="B37" s="162" t="s">
        <v>8</v>
      </c>
      <c r="C37" s="162"/>
      <c r="D37" s="162"/>
      <c r="E37" s="162"/>
      <c r="F37" s="162"/>
      <c r="G37" s="162"/>
      <c r="H37" s="162"/>
      <c r="I37" s="162"/>
      <c r="J37" s="162"/>
    </row>
    <row r="39" spans="2:10" ht="13.8" x14ac:dyDescent="0.2">
      <c r="B39" s="41" t="s">
        <v>9</v>
      </c>
      <c r="C39" s="163" t="s">
        <v>10</v>
      </c>
      <c r="D39" s="164"/>
      <c r="E39" s="41">
        <v>2019</v>
      </c>
      <c r="F39" s="41">
        <v>2020</v>
      </c>
      <c r="G39" s="41" t="s">
        <v>11</v>
      </c>
      <c r="H39" s="41">
        <v>2021</v>
      </c>
      <c r="I39" s="41">
        <v>2022</v>
      </c>
      <c r="J39" s="50" t="s">
        <v>12</v>
      </c>
    </row>
    <row r="40" spans="2:10" ht="18" customHeight="1" x14ac:dyDescent="0.2">
      <c r="B40" s="46">
        <v>1</v>
      </c>
      <c r="C40" s="159" t="s">
        <v>13</v>
      </c>
      <c r="D40" s="159"/>
      <c r="E40" s="46" t="s">
        <v>14</v>
      </c>
      <c r="F40" s="46" t="s">
        <v>14</v>
      </c>
      <c r="G40" s="46">
        <v>0</v>
      </c>
      <c r="H40" s="46">
        <v>11</v>
      </c>
      <c r="I40" s="46"/>
      <c r="J40" s="46">
        <f t="shared" ref="J40:J69" si="1">SUM(E40:I40)</f>
        <v>11</v>
      </c>
    </row>
    <row r="41" spans="2:10" ht="18" customHeight="1" x14ac:dyDescent="0.2">
      <c r="B41" s="46">
        <v>2</v>
      </c>
      <c r="C41" s="159" t="s">
        <v>15</v>
      </c>
      <c r="D41" s="159"/>
      <c r="E41" s="46" t="s">
        <v>14</v>
      </c>
      <c r="F41" s="46" t="s">
        <v>14</v>
      </c>
      <c r="G41" s="46">
        <v>0</v>
      </c>
      <c r="H41" s="46">
        <v>10</v>
      </c>
      <c r="I41" s="46"/>
      <c r="J41" s="46">
        <f t="shared" si="1"/>
        <v>10</v>
      </c>
    </row>
    <row r="42" spans="2:10" ht="18" customHeight="1" x14ac:dyDescent="0.2">
      <c r="B42" s="46">
        <v>3</v>
      </c>
      <c r="C42" s="159" t="s">
        <v>16</v>
      </c>
      <c r="D42" s="159"/>
      <c r="E42" s="46">
        <v>14</v>
      </c>
      <c r="F42" s="46">
        <v>12</v>
      </c>
      <c r="G42" s="46">
        <v>13</v>
      </c>
      <c r="H42" s="46">
        <v>13</v>
      </c>
      <c r="I42" s="46"/>
      <c r="J42" s="46">
        <f t="shared" si="1"/>
        <v>52</v>
      </c>
    </row>
    <row r="43" spans="2:10" ht="18" customHeight="1" x14ac:dyDescent="0.2">
      <c r="B43" s="46">
        <v>4</v>
      </c>
      <c r="C43" s="159" t="s">
        <v>17</v>
      </c>
      <c r="D43" s="159"/>
      <c r="E43" s="46">
        <v>10</v>
      </c>
      <c r="F43" s="46">
        <v>12</v>
      </c>
      <c r="G43" s="46">
        <v>11</v>
      </c>
      <c r="H43" s="46">
        <v>11</v>
      </c>
      <c r="I43" s="46"/>
      <c r="J43" s="46">
        <f t="shared" si="1"/>
        <v>44</v>
      </c>
    </row>
    <row r="44" spans="2:10" ht="18" customHeight="1" x14ac:dyDescent="0.2">
      <c r="B44" s="46">
        <v>5</v>
      </c>
      <c r="C44" s="159" t="s">
        <v>18</v>
      </c>
      <c r="D44" s="159"/>
      <c r="E44" s="46">
        <v>6</v>
      </c>
      <c r="F44" s="46">
        <v>12</v>
      </c>
      <c r="G44" s="46">
        <v>11</v>
      </c>
      <c r="H44" s="46">
        <v>11</v>
      </c>
      <c r="I44" s="46"/>
      <c r="J44" s="46">
        <f t="shared" si="1"/>
        <v>40</v>
      </c>
    </row>
    <row r="45" spans="2:10" ht="18" customHeight="1" x14ac:dyDescent="0.2">
      <c r="B45" s="46">
        <v>6</v>
      </c>
      <c r="C45" s="159" t="s">
        <v>19</v>
      </c>
      <c r="D45" s="159"/>
      <c r="E45" s="46">
        <v>21</v>
      </c>
      <c r="F45" s="46">
        <v>12</v>
      </c>
      <c r="G45" s="46">
        <v>11</v>
      </c>
      <c r="H45" s="46">
        <v>11</v>
      </c>
      <c r="I45" s="46"/>
      <c r="J45" s="46">
        <f t="shared" si="1"/>
        <v>55</v>
      </c>
    </row>
    <row r="46" spans="2:10" ht="18" customHeight="1" x14ac:dyDescent="0.2">
      <c r="B46" s="46">
        <v>7</v>
      </c>
      <c r="C46" s="159" t="s">
        <v>20</v>
      </c>
      <c r="D46" s="159"/>
      <c r="E46" s="46" t="s">
        <v>14</v>
      </c>
      <c r="F46" s="46" t="s">
        <v>14</v>
      </c>
      <c r="G46" s="46">
        <v>0</v>
      </c>
      <c r="H46" s="46">
        <v>11</v>
      </c>
      <c r="I46" s="46"/>
      <c r="J46" s="46">
        <f t="shared" si="1"/>
        <v>11</v>
      </c>
    </row>
    <row r="47" spans="2:10" ht="18" customHeight="1" x14ac:dyDescent="0.2">
      <c r="B47" s="46">
        <v>8</v>
      </c>
      <c r="C47" s="159" t="s">
        <v>21</v>
      </c>
      <c r="D47" s="159"/>
      <c r="E47" s="46">
        <v>9</v>
      </c>
      <c r="F47" s="46">
        <v>8</v>
      </c>
      <c r="G47" s="46">
        <v>8</v>
      </c>
      <c r="H47" s="46">
        <v>8</v>
      </c>
      <c r="I47" s="46"/>
      <c r="J47" s="46">
        <f t="shared" si="1"/>
        <v>33</v>
      </c>
    </row>
    <row r="48" spans="2:10" ht="18" customHeight="1" x14ac:dyDescent="0.2">
      <c r="B48" s="46">
        <v>9</v>
      </c>
      <c r="C48" s="159" t="s">
        <v>22</v>
      </c>
      <c r="D48" s="159"/>
      <c r="E48" s="46" t="s">
        <v>14</v>
      </c>
      <c r="F48" s="46" t="s">
        <v>14</v>
      </c>
      <c r="G48" s="46">
        <v>0</v>
      </c>
      <c r="H48" s="46">
        <v>11</v>
      </c>
      <c r="I48" s="46"/>
      <c r="J48" s="46">
        <f t="shared" si="1"/>
        <v>11</v>
      </c>
    </row>
    <row r="49" spans="2:10" ht="18" customHeight="1" x14ac:dyDescent="0.2">
      <c r="B49" s="46">
        <v>10</v>
      </c>
      <c r="C49" s="159" t="s">
        <v>23</v>
      </c>
      <c r="D49" s="159"/>
      <c r="E49" s="46" t="s">
        <v>14</v>
      </c>
      <c r="F49" s="46" t="s">
        <v>14</v>
      </c>
      <c r="G49" s="46">
        <v>0</v>
      </c>
      <c r="H49" s="46">
        <v>9</v>
      </c>
      <c r="I49" s="46"/>
      <c r="J49" s="46">
        <f t="shared" si="1"/>
        <v>9</v>
      </c>
    </row>
    <row r="50" spans="2:10" ht="18" customHeight="1" x14ac:dyDescent="0.2">
      <c r="B50" s="46">
        <v>11</v>
      </c>
      <c r="C50" s="159" t="s">
        <v>24</v>
      </c>
      <c r="D50" s="159"/>
      <c r="E50" s="46">
        <v>17</v>
      </c>
      <c r="F50" s="46">
        <v>12</v>
      </c>
      <c r="G50" s="46">
        <v>11</v>
      </c>
      <c r="H50" s="46">
        <v>11</v>
      </c>
      <c r="I50" s="46"/>
      <c r="J50" s="46">
        <f t="shared" si="1"/>
        <v>51</v>
      </c>
    </row>
    <row r="51" spans="2:10" ht="18" customHeight="1" x14ac:dyDescent="0.2">
      <c r="B51" s="46">
        <v>12</v>
      </c>
      <c r="C51" s="159" t="s">
        <v>25</v>
      </c>
      <c r="D51" s="159"/>
      <c r="E51" s="46" t="s">
        <v>14</v>
      </c>
      <c r="F51" s="46" t="s">
        <v>14</v>
      </c>
      <c r="G51" s="46">
        <v>0</v>
      </c>
      <c r="H51" s="46">
        <v>11</v>
      </c>
      <c r="I51" s="46"/>
      <c r="J51" s="46">
        <f t="shared" si="1"/>
        <v>11</v>
      </c>
    </row>
    <row r="52" spans="2:10" ht="18" customHeight="1" x14ac:dyDescent="0.2">
      <c r="B52" s="46">
        <v>13</v>
      </c>
      <c r="C52" s="159" t="s">
        <v>26</v>
      </c>
      <c r="D52" s="159"/>
      <c r="E52" s="46">
        <v>37</v>
      </c>
      <c r="F52" s="46">
        <v>12</v>
      </c>
      <c r="G52" s="46">
        <v>11</v>
      </c>
      <c r="H52" s="46">
        <v>11</v>
      </c>
      <c r="I52" s="46"/>
      <c r="J52" s="46">
        <f t="shared" si="1"/>
        <v>71</v>
      </c>
    </row>
    <row r="53" spans="2:10" ht="18" customHeight="1" x14ac:dyDescent="0.2">
      <c r="B53" s="46">
        <v>14</v>
      </c>
      <c r="C53" s="159" t="s">
        <v>27</v>
      </c>
      <c r="D53" s="159"/>
      <c r="E53" s="46">
        <v>11</v>
      </c>
      <c r="F53" s="46">
        <v>10</v>
      </c>
      <c r="G53" s="46">
        <v>10</v>
      </c>
      <c r="H53" s="46">
        <v>10</v>
      </c>
      <c r="I53" s="46"/>
      <c r="J53" s="46">
        <f t="shared" si="1"/>
        <v>41</v>
      </c>
    </row>
    <row r="54" spans="2:10" ht="18" customHeight="1" x14ac:dyDescent="0.2">
      <c r="B54" s="46">
        <v>15</v>
      </c>
      <c r="C54" s="159" t="s">
        <v>28</v>
      </c>
      <c r="D54" s="159"/>
      <c r="E54" s="46">
        <v>5</v>
      </c>
      <c r="F54" s="46">
        <v>11</v>
      </c>
      <c r="G54" s="46">
        <v>11</v>
      </c>
      <c r="H54" s="46">
        <v>11</v>
      </c>
      <c r="I54" s="46"/>
      <c r="J54" s="46">
        <f t="shared" si="1"/>
        <v>38</v>
      </c>
    </row>
    <row r="55" spans="2:10" ht="18" customHeight="1" x14ac:dyDescent="0.2">
      <c r="B55" s="46">
        <v>16</v>
      </c>
      <c r="C55" s="159" t="s">
        <v>29</v>
      </c>
      <c r="D55" s="159"/>
      <c r="E55" s="46">
        <v>10</v>
      </c>
      <c r="F55" s="46">
        <v>12</v>
      </c>
      <c r="G55" s="46">
        <v>11</v>
      </c>
      <c r="H55" s="46">
        <v>11</v>
      </c>
      <c r="I55" s="46"/>
      <c r="J55" s="46">
        <f t="shared" si="1"/>
        <v>44</v>
      </c>
    </row>
    <row r="56" spans="2:10" ht="18" customHeight="1" x14ac:dyDescent="0.2">
      <c r="B56" s="46">
        <v>17</v>
      </c>
      <c r="C56" s="159" t="s">
        <v>30</v>
      </c>
      <c r="D56" s="159"/>
      <c r="E56" s="46" t="s">
        <v>14</v>
      </c>
      <c r="F56" s="46" t="s">
        <v>14</v>
      </c>
      <c r="G56" s="46">
        <v>0</v>
      </c>
      <c r="H56" s="46">
        <v>11</v>
      </c>
      <c r="I56" s="46"/>
      <c r="J56" s="46">
        <f t="shared" si="1"/>
        <v>11</v>
      </c>
    </row>
    <row r="57" spans="2:10" ht="18" customHeight="1" x14ac:dyDescent="0.2">
      <c r="B57" s="46">
        <v>18</v>
      </c>
      <c r="C57" s="159" t="s">
        <v>31</v>
      </c>
      <c r="D57" s="159"/>
      <c r="E57" s="46" t="s">
        <v>14</v>
      </c>
      <c r="F57" s="46" t="s">
        <v>14</v>
      </c>
      <c r="G57" s="46">
        <v>0</v>
      </c>
      <c r="H57" s="46">
        <v>11</v>
      </c>
      <c r="I57" s="46"/>
      <c r="J57" s="46">
        <f t="shared" si="1"/>
        <v>11</v>
      </c>
    </row>
    <row r="58" spans="2:10" ht="18" customHeight="1" x14ac:dyDescent="0.2">
      <c r="B58" s="46">
        <v>19</v>
      </c>
      <c r="C58" s="159" t="s">
        <v>32</v>
      </c>
      <c r="D58" s="159"/>
      <c r="E58" s="46" t="s">
        <v>14</v>
      </c>
      <c r="F58" s="46" t="s">
        <v>14</v>
      </c>
      <c r="G58" s="46">
        <v>0</v>
      </c>
      <c r="H58" s="46">
        <v>12</v>
      </c>
      <c r="I58" s="46"/>
      <c r="J58" s="46">
        <f t="shared" si="1"/>
        <v>12</v>
      </c>
    </row>
    <row r="59" spans="2:10" ht="18" customHeight="1" x14ac:dyDescent="0.2">
      <c r="B59" s="46">
        <v>20</v>
      </c>
      <c r="C59" s="159" t="s">
        <v>33</v>
      </c>
      <c r="D59" s="159"/>
      <c r="E59" s="46" t="s">
        <v>14</v>
      </c>
      <c r="F59" s="46" t="s">
        <v>14</v>
      </c>
      <c r="G59" s="46">
        <v>0</v>
      </c>
      <c r="H59" s="46">
        <v>12</v>
      </c>
      <c r="I59" s="46"/>
      <c r="J59" s="46">
        <f t="shared" si="1"/>
        <v>12</v>
      </c>
    </row>
    <row r="60" spans="2:10" ht="18" customHeight="1" x14ac:dyDescent="0.2">
      <c r="B60" s="46">
        <v>21</v>
      </c>
      <c r="C60" s="159" t="s">
        <v>34</v>
      </c>
      <c r="D60" s="159"/>
      <c r="E60" s="46">
        <v>16</v>
      </c>
      <c r="F60" s="46">
        <v>12</v>
      </c>
      <c r="G60" s="46">
        <v>11</v>
      </c>
      <c r="H60" s="46">
        <v>11</v>
      </c>
      <c r="I60" s="46"/>
      <c r="J60" s="46">
        <f t="shared" si="1"/>
        <v>50</v>
      </c>
    </row>
    <row r="61" spans="2:10" ht="18" customHeight="1" x14ac:dyDescent="0.2">
      <c r="B61" s="46">
        <v>22</v>
      </c>
      <c r="C61" s="159" t="s">
        <v>35</v>
      </c>
      <c r="D61" s="159"/>
      <c r="E61" s="46">
        <v>29</v>
      </c>
      <c r="F61" s="46">
        <v>20</v>
      </c>
      <c r="G61" s="46">
        <v>24</v>
      </c>
      <c r="H61" s="46">
        <v>24</v>
      </c>
      <c r="I61" s="46"/>
      <c r="J61" s="46">
        <f t="shared" si="1"/>
        <v>97</v>
      </c>
    </row>
    <row r="62" spans="2:10" ht="18" customHeight="1" x14ac:dyDescent="0.2">
      <c r="B62" s="46">
        <v>23</v>
      </c>
      <c r="C62" s="159" t="s">
        <v>36</v>
      </c>
      <c r="D62" s="159"/>
      <c r="E62" s="46">
        <v>6</v>
      </c>
      <c r="F62" s="46">
        <v>12</v>
      </c>
      <c r="G62" s="46">
        <v>11</v>
      </c>
      <c r="H62" s="46">
        <v>11</v>
      </c>
      <c r="I62" s="46"/>
      <c r="J62" s="46">
        <f t="shared" si="1"/>
        <v>40</v>
      </c>
    </row>
    <row r="63" spans="2:10" ht="18" customHeight="1" x14ac:dyDescent="0.2">
      <c r="B63" s="46">
        <v>24</v>
      </c>
      <c r="C63" s="159" t="s">
        <v>37</v>
      </c>
      <c r="D63" s="159"/>
      <c r="E63" s="46">
        <v>10</v>
      </c>
      <c r="F63" s="46">
        <v>11</v>
      </c>
      <c r="G63" s="46">
        <v>10</v>
      </c>
      <c r="H63" s="46">
        <v>10</v>
      </c>
      <c r="I63" s="46"/>
      <c r="J63" s="46">
        <f t="shared" si="1"/>
        <v>41</v>
      </c>
    </row>
    <row r="64" spans="2:10" ht="18" customHeight="1" x14ac:dyDescent="0.2">
      <c r="B64" s="46">
        <v>25</v>
      </c>
      <c r="C64" s="159" t="s">
        <v>38</v>
      </c>
      <c r="D64" s="159"/>
      <c r="E64" s="46">
        <v>18</v>
      </c>
      <c r="F64" s="46">
        <v>11</v>
      </c>
      <c r="G64" s="46">
        <v>11</v>
      </c>
      <c r="H64" s="46">
        <v>11</v>
      </c>
      <c r="I64" s="46"/>
      <c r="J64" s="46">
        <f t="shared" si="1"/>
        <v>51</v>
      </c>
    </row>
    <row r="65" spans="2:10" ht="18" customHeight="1" x14ac:dyDescent="0.2">
      <c r="B65" s="46">
        <v>26</v>
      </c>
      <c r="C65" s="159" t="s">
        <v>39</v>
      </c>
      <c r="D65" s="159"/>
      <c r="E65" s="46">
        <v>13</v>
      </c>
      <c r="F65" s="46">
        <v>12</v>
      </c>
      <c r="G65" s="46">
        <v>13</v>
      </c>
      <c r="H65" s="46">
        <v>13</v>
      </c>
      <c r="I65" s="46"/>
      <c r="J65" s="46">
        <f t="shared" si="1"/>
        <v>51</v>
      </c>
    </row>
    <row r="66" spans="2:10" ht="18" customHeight="1" x14ac:dyDescent="0.2">
      <c r="B66" s="46">
        <v>27</v>
      </c>
      <c r="C66" s="159" t="s">
        <v>40</v>
      </c>
      <c r="D66" s="159"/>
      <c r="E66" s="46">
        <v>16</v>
      </c>
      <c r="F66" s="46">
        <v>12</v>
      </c>
      <c r="G66" s="46">
        <v>11</v>
      </c>
      <c r="H66" s="46">
        <v>11</v>
      </c>
      <c r="I66" s="46"/>
      <c r="J66" s="46">
        <f t="shared" si="1"/>
        <v>50</v>
      </c>
    </row>
    <row r="67" spans="2:10" ht="18" customHeight="1" x14ac:dyDescent="0.2">
      <c r="B67" s="46">
        <v>28</v>
      </c>
      <c r="C67" s="159" t="s">
        <v>41</v>
      </c>
      <c r="D67" s="159"/>
      <c r="E67" s="46">
        <v>28</v>
      </c>
      <c r="F67" s="46">
        <v>12</v>
      </c>
      <c r="G67" s="46">
        <v>13</v>
      </c>
      <c r="H67" s="46">
        <v>13</v>
      </c>
      <c r="I67" s="46"/>
      <c r="J67" s="46">
        <f t="shared" si="1"/>
        <v>66</v>
      </c>
    </row>
    <row r="68" spans="2:10" ht="18" customHeight="1" x14ac:dyDescent="0.2">
      <c r="B68" s="46">
        <v>29</v>
      </c>
      <c r="C68" s="159" t="s">
        <v>42</v>
      </c>
      <c r="D68" s="159"/>
      <c r="E68" s="46">
        <v>6</v>
      </c>
      <c r="F68" s="46">
        <v>12</v>
      </c>
      <c r="G68" s="46">
        <v>11</v>
      </c>
      <c r="H68" s="46">
        <v>9</v>
      </c>
      <c r="I68" s="46"/>
      <c r="J68" s="46">
        <f t="shared" si="1"/>
        <v>38</v>
      </c>
    </row>
    <row r="69" spans="2:10" ht="18" customHeight="1" x14ac:dyDescent="0.2">
      <c r="B69" s="46">
        <v>30</v>
      </c>
      <c r="C69" s="159" t="s">
        <v>43</v>
      </c>
      <c r="D69" s="159"/>
      <c r="E69" s="46">
        <v>6</v>
      </c>
      <c r="F69" s="46">
        <v>11</v>
      </c>
      <c r="G69" s="46">
        <v>11</v>
      </c>
      <c r="H69" s="46">
        <v>11</v>
      </c>
      <c r="I69" s="46"/>
      <c r="J69" s="46">
        <f t="shared" si="1"/>
        <v>39</v>
      </c>
    </row>
    <row r="70" spans="2:10" ht="13.8" x14ac:dyDescent="0.2">
      <c r="B70" s="159" t="s">
        <v>44</v>
      </c>
      <c r="C70" s="159"/>
      <c r="D70" s="159"/>
      <c r="E70" s="47">
        <f t="shared" ref="E70:J70" si="2">SUM(E40:E69)</f>
        <v>288</v>
      </c>
      <c r="F70" s="47">
        <f t="shared" si="2"/>
        <v>238</v>
      </c>
      <c r="G70" s="47">
        <f t="shared" si="2"/>
        <v>234</v>
      </c>
      <c r="H70" s="47">
        <f t="shared" si="2"/>
        <v>341</v>
      </c>
      <c r="I70" s="47">
        <f t="shared" si="2"/>
        <v>0</v>
      </c>
      <c r="J70" s="47">
        <f t="shared" si="2"/>
        <v>1101</v>
      </c>
    </row>
  </sheetData>
  <autoFilter ref="B39:J70" xr:uid="{00000000-0009-0000-0000-000002000000}">
    <filterColumn colId="1" showButton="0"/>
  </autoFilter>
  <mergeCells count="37">
    <mergeCell ref="C42:D42"/>
    <mergeCell ref="C43:D43"/>
    <mergeCell ref="C44:D44"/>
    <mergeCell ref="C45:D45"/>
    <mergeCell ref="J8:J11"/>
    <mergeCell ref="J21:J24"/>
    <mergeCell ref="J15:J18"/>
    <mergeCell ref="B26:J26"/>
    <mergeCell ref="B37:J37"/>
    <mergeCell ref="C39:D39"/>
    <mergeCell ref="C40:D40"/>
    <mergeCell ref="C41:D41"/>
    <mergeCell ref="C52:D52"/>
    <mergeCell ref="C46:D46"/>
    <mergeCell ref="C66:D66"/>
    <mergeCell ref="C67:D67"/>
    <mergeCell ref="C68:D68"/>
    <mergeCell ref="C53:D53"/>
    <mergeCell ref="C54:D54"/>
    <mergeCell ref="C55:D55"/>
    <mergeCell ref="C47:D47"/>
    <mergeCell ref="C48:D48"/>
    <mergeCell ref="C49:D49"/>
    <mergeCell ref="C50:D50"/>
    <mergeCell ref="C51:D51"/>
    <mergeCell ref="B70:D70"/>
    <mergeCell ref="C65:D65"/>
    <mergeCell ref="C56:D56"/>
    <mergeCell ref="C57:D57"/>
    <mergeCell ref="C58:D58"/>
    <mergeCell ref="C59:D59"/>
    <mergeCell ref="C60:D60"/>
    <mergeCell ref="C69:D69"/>
    <mergeCell ref="C61:D61"/>
    <mergeCell ref="C62:D62"/>
    <mergeCell ref="C63:D63"/>
    <mergeCell ref="C64:D64"/>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C1:AE40"/>
  <sheetViews>
    <sheetView zoomScaleNormal="100" workbookViewId="0">
      <pane ySplit="7" topLeftCell="A35" activePane="bottomLeft" state="frozen"/>
      <selection pane="bottomLeft" activeCell="T33" sqref="T33"/>
    </sheetView>
  </sheetViews>
  <sheetFormatPr baseColWidth="10" defaultColWidth="11.44140625" defaultRowHeight="13.2" x14ac:dyDescent="0.3"/>
  <cols>
    <col min="1" max="2" width="1.6640625" style="2" customWidth="1"/>
    <col min="3" max="3" width="16.44140625" style="2" customWidth="1"/>
    <col min="4" max="4" width="23.109375" style="2" customWidth="1"/>
    <col min="5" max="5" width="28.6640625" style="2" customWidth="1"/>
    <col min="6" max="6" width="21.44140625" style="2" customWidth="1"/>
    <col min="7" max="7" width="30.109375" style="2" customWidth="1"/>
    <col min="8" max="8" width="12.5546875" style="2" customWidth="1"/>
    <col min="9" max="9" width="14.44140625" style="2" customWidth="1"/>
    <col min="10" max="10" width="11.109375" style="2" customWidth="1"/>
    <col min="11" max="11" width="14" style="2" customWidth="1"/>
    <col min="12" max="12" width="9.88671875" style="2" customWidth="1"/>
    <col min="13" max="13" width="9.5546875" style="2" customWidth="1"/>
    <col min="14" max="14" width="9.6640625" style="2" customWidth="1"/>
    <col min="15" max="15" width="9.5546875" style="2" customWidth="1"/>
    <col min="16" max="16" width="11.88671875" style="2" customWidth="1"/>
    <col min="17" max="17" width="14.6640625" style="2" customWidth="1"/>
    <col min="18" max="18" width="19.33203125" style="2" customWidth="1"/>
    <col min="19" max="20" width="18.109375" style="2" customWidth="1"/>
    <col min="21" max="21" width="19.88671875" style="2" customWidth="1"/>
    <col min="22" max="23" width="16.44140625" style="2" customWidth="1"/>
    <col min="24" max="24" width="11.5546875" style="2" customWidth="1"/>
    <col min="25" max="25" width="16.109375" style="2" customWidth="1"/>
    <col min="26" max="26" width="13.44140625" style="2" customWidth="1"/>
    <col min="27" max="30" width="12.5546875" style="2" customWidth="1"/>
    <col min="31" max="31" width="13.109375" style="2" customWidth="1"/>
    <col min="32" max="33" width="11.44140625" style="2"/>
    <col min="34" max="34" width="13.109375" style="2" customWidth="1"/>
    <col min="35" max="16384" width="11.44140625" style="2"/>
  </cols>
  <sheetData>
    <row r="1" spans="3:31" ht="42.75" customHeight="1" x14ac:dyDescent="0.3"/>
    <row r="2" spans="3:31" ht="60.75" customHeight="1" x14ac:dyDescent="0.3">
      <c r="C2" s="165" t="s">
        <v>45</v>
      </c>
      <c r="D2" s="165"/>
      <c r="E2" s="165"/>
      <c r="F2" s="165"/>
      <c r="G2" s="165"/>
      <c r="H2" s="165"/>
      <c r="I2" s="165"/>
      <c r="J2" s="165"/>
      <c r="K2" s="165"/>
      <c r="L2" s="165"/>
      <c r="M2" s="165"/>
      <c r="N2" s="165"/>
      <c r="O2" s="165"/>
      <c r="P2" s="165"/>
      <c r="Q2" s="165"/>
      <c r="R2" s="165"/>
      <c r="S2" s="165"/>
      <c r="T2" s="165"/>
      <c r="U2" s="51"/>
      <c r="V2" s="51"/>
      <c r="W2" s="51"/>
      <c r="X2" s="51"/>
      <c r="Y2" s="51"/>
    </row>
    <row r="3" spans="3:31" ht="64.5" customHeight="1" x14ac:dyDescent="0.3">
      <c r="D3" s="17"/>
      <c r="E3" s="17"/>
      <c r="F3" s="17"/>
      <c r="G3" s="17"/>
      <c r="H3" s="17"/>
      <c r="I3" s="17"/>
      <c r="J3" s="17"/>
      <c r="K3" s="17"/>
      <c r="L3" s="17"/>
      <c r="M3" s="17"/>
      <c r="N3" s="17"/>
      <c r="O3" s="17"/>
      <c r="P3" s="17"/>
      <c r="Q3" s="17"/>
    </row>
    <row r="4" spans="3:31" ht="68.25" customHeight="1" x14ac:dyDescent="0.3">
      <c r="C4" s="65" t="s">
        <v>46</v>
      </c>
      <c r="D4" s="86">
        <v>6</v>
      </c>
      <c r="F4" s="66" t="s">
        <v>47</v>
      </c>
      <c r="G4" s="79" t="s">
        <v>48</v>
      </c>
      <c r="H4" s="9"/>
      <c r="I4" s="178" t="s">
        <v>49</v>
      </c>
      <c r="J4" s="178"/>
      <c r="K4" s="178"/>
      <c r="L4" s="181"/>
      <c r="M4" s="181"/>
      <c r="N4" s="181"/>
      <c r="O4" s="181"/>
    </row>
    <row r="5" spans="3:31" ht="22.5" customHeight="1" x14ac:dyDescent="0.3">
      <c r="D5" s="1"/>
    </row>
    <row r="6" spans="3:31" s="3" customFormat="1" ht="43.5" customHeight="1" x14ac:dyDescent="0.3">
      <c r="C6" s="166" t="s">
        <v>50</v>
      </c>
      <c r="D6" s="167" t="s">
        <v>51</v>
      </c>
      <c r="E6" s="167" t="s">
        <v>52</v>
      </c>
      <c r="F6" s="174" t="s">
        <v>53</v>
      </c>
      <c r="G6" s="175"/>
      <c r="H6" s="175"/>
      <c r="I6" s="175"/>
      <c r="J6" s="175"/>
      <c r="K6" s="176"/>
      <c r="L6" s="174" t="s">
        <v>54</v>
      </c>
      <c r="M6" s="175"/>
      <c r="N6" s="175"/>
      <c r="O6" s="175"/>
      <c r="P6" s="176"/>
      <c r="Q6" s="169" t="s">
        <v>55</v>
      </c>
      <c r="R6" s="169" t="s">
        <v>56</v>
      </c>
      <c r="S6" s="169" t="s">
        <v>57</v>
      </c>
      <c r="T6" s="169" t="s">
        <v>58</v>
      </c>
      <c r="U6" s="169" t="s">
        <v>59</v>
      </c>
      <c r="V6" s="179" t="s">
        <v>60</v>
      </c>
      <c r="W6" s="180"/>
      <c r="X6" s="169" t="s">
        <v>61</v>
      </c>
      <c r="Y6" s="171" t="s">
        <v>62</v>
      </c>
      <c r="Z6" s="172"/>
      <c r="AA6" s="172"/>
      <c r="AB6" s="172"/>
      <c r="AC6" s="172"/>
      <c r="AD6" s="172"/>
      <c r="AE6" s="173"/>
    </row>
    <row r="7" spans="3:31" s="3" customFormat="1" ht="38.25" customHeight="1" x14ac:dyDescent="0.3">
      <c r="C7" s="166"/>
      <c r="D7" s="168"/>
      <c r="E7" s="168"/>
      <c r="F7" s="58" t="s">
        <v>63</v>
      </c>
      <c r="G7" s="58" t="s">
        <v>64</v>
      </c>
      <c r="H7" s="58" t="s">
        <v>65</v>
      </c>
      <c r="I7" s="58" t="s">
        <v>66</v>
      </c>
      <c r="J7" s="59" t="s">
        <v>67</v>
      </c>
      <c r="K7" s="58" t="s">
        <v>68</v>
      </c>
      <c r="L7" s="60">
        <v>2019</v>
      </c>
      <c r="M7" s="60">
        <v>2020</v>
      </c>
      <c r="N7" s="60">
        <v>2021</v>
      </c>
      <c r="O7" s="60">
        <v>2022</v>
      </c>
      <c r="P7" s="61" t="s">
        <v>69</v>
      </c>
      <c r="Q7" s="170"/>
      <c r="R7" s="170"/>
      <c r="S7" s="170"/>
      <c r="T7" s="170"/>
      <c r="U7" s="170"/>
      <c r="V7" s="63" t="s">
        <v>70</v>
      </c>
      <c r="W7" s="64" t="s">
        <v>71</v>
      </c>
      <c r="X7" s="177"/>
      <c r="Y7" s="62" t="s">
        <v>72</v>
      </c>
      <c r="Z7" s="62" t="s">
        <v>73</v>
      </c>
      <c r="AA7" s="62" t="s">
        <v>74</v>
      </c>
      <c r="AB7" s="62" t="s">
        <v>75</v>
      </c>
      <c r="AC7" s="62" t="s">
        <v>76</v>
      </c>
      <c r="AD7" s="62" t="s">
        <v>77</v>
      </c>
      <c r="AE7" s="62" t="s">
        <v>58</v>
      </c>
    </row>
    <row r="8" spans="3:31" ht="90.75" customHeight="1" x14ac:dyDescent="0.3">
      <c r="C8" s="18" t="s">
        <v>78</v>
      </c>
      <c r="D8" s="49" t="s">
        <v>79</v>
      </c>
      <c r="E8" s="49" t="s">
        <v>80</v>
      </c>
      <c r="F8" s="19" t="s">
        <v>81</v>
      </c>
      <c r="G8" s="19" t="s">
        <v>82</v>
      </c>
      <c r="H8" s="48" t="s">
        <v>83</v>
      </c>
      <c r="I8" s="48" t="s">
        <v>84</v>
      </c>
      <c r="J8" s="48">
        <v>90</v>
      </c>
      <c r="K8" s="48">
        <v>5000</v>
      </c>
      <c r="L8" s="19">
        <v>6300</v>
      </c>
      <c r="M8" s="19">
        <v>7000</v>
      </c>
      <c r="N8" s="19">
        <v>8000</v>
      </c>
      <c r="O8" s="19">
        <v>8700</v>
      </c>
      <c r="P8" s="19">
        <v>30000</v>
      </c>
      <c r="Q8" s="49" t="s">
        <v>15</v>
      </c>
      <c r="R8" s="49" t="s">
        <v>85</v>
      </c>
      <c r="S8" s="49" t="s">
        <v>14</v>
      </c>
      <c r="T8" s="49" t="s">
        <v>86</v>
      </c>
      <c r="U8" s="49" t="s">
        <v>87</v>
      </c>
      <c r="V8" s="49" t="s">
        <v>14</v>
      </c>
      <c r="W8" s="20" t="s">
        <v>14</v>
      </c>
      <c r="X8" s="49" t="s">
        <v>88</v>
      </c>
      <c r="Y8" s="49"/>
      <c r="Z8" s="49"/>
      <c r="AA8" s="49"/>
      <c r="AB8" s="49"/>
      <c r="AC8" s="49"/>
      <c r="AD8" s="49"/>
      <c r="AE8" s="20"/>
    </row>
    <row r="9" spans="3:31" ht="86.25" customHeight="1" x14ac:dyDescent="0.3">
      <c r="C9" s="18" t="s">
        <v>78</v>
      </c>
      <c r="D9" s="49" t="s">
        <v>79</v>
      </c>
      <c r="E9" s="49" t="s">
        <v>80</v>
      </c>
      <c r="F9" s="19" t="s">
        <v>89</v>
      </c>
      <c r="G9" s="19" t="s">
        <v>90</v>
      </c>
      <c r="H9" s="48" t="s">
        <v>83</v>
      </c>
      <c r="I9" s="48" t="s">
        <v>84</v>
      </c>
      <c r="J9" s="48">
        <v>15</v>
      </c>
      <c r="K9" s="48">
        <v>184000</v>
      </c>
      <c r="L9" s="19">
        <v>198500</v>
      </c>
      <c r="M9" s="19">
        <v>213000</v>
      </c>
      <c r="N9" s="19">
        <v>227500</v>
      </c>
      <c r="O9" s="19">
        <v>228000</v>
      </c>
      <c r="P9" s="19">
        <v>228000</v>
      </c>
      <c r="Q9" s="49" t="s">
        <v>15</v>
      </c>
      <c r="R9" s="42" t="s">
        <v>91</v>
      </c>
      <c r="S9" s="49" t="s">
        <v>14</v>
      </c>
      <c r="T9" s="49" t="s">
        <v>86</v>
      </c>
      <c r="U9" s="49" t="s">
        <v>87</v>
      </c>
      <c r="V9" s="49" t="s">
        <v>14</v>
      </c>
      <c r="W9" s="20" t="s">
        <v>14</v>
      </c>
      <c r="X9" s="49" t="s">
        <v>88</v>
      </c>
      <c r="Y9" s="49"/>
      <c r="Z9" s="49"/>
      <c r="AA9" s="49"/>
      <c r="AB9" s="49"/>
      <c r="AC9" s="49"/>
      <c r="AD9" s="49"/>
      <c r="AE9" s="20"/>
    </row>
    <row r="10" spans="3:31" ht="73.5" customHeight="1" x14ac:dyDescent="0.3">
      <c r="C10" s="21" t="s">
        <v>78</v>
      </c>
      <c r="D10" s="49" t="s">
        <v>79</v>
      </c>
      <c r="E10" s="49" t="s">
        <v>80</v>
      </c>
      <c r="F10" s="24" t="s">
        <v>92</v>
      </c>
      <c r="G10" s="49" t="s">
        <v>93</v>
      </c>
      <c r="H10" s="49" t="s">
        <v>94</v>
      </c>
      <c r="I10" s="49" t="s">
        <v>84</v>
      </c>
      <c r="J10" s="49">
        <v>35</v>
      </c>
      <c r="K10" s="49">
        <v>545503</v>
      </c>
      <c r="L10" s="49">
        <v>610219</v>
      </c>
      <c r="M10" s="49">
        <v>678669</v>
      </c>
      <c r="N10" s="20">
        <v>740568</v>
      </c>
      <c r="O10" s="20">
        <v>810756</v>
      </c>
      <c r="P10" s="20">
        <v>2840212</v>
      </c>
      <c r="Q10" s="20" t="s">
        <v>18</v>
      </c>
      <c r="R10" s="20" t="s">
        <v>95</v>
      </c>
      <c r="S10" s="49" t="s">
        <v>14</v>
      </c>
      <c r="T10" s="49" t="s">
        <v>86</v>
      </c>
      <c r="U10" s="49" t="s">
        <v>96</v>
      </c>
      <c r="V10" s="49" t="s">
        <v>14</v>
      </c>
      <c r="W10" s="20" t="s">
        <v>14</v>
      </c>
      <c r="X10" s="49" t="s">
        <v>88</v>
      </c>
      <c r="Y10" s="49"/>
      <c r="Z10" s="20"/>
      <c r="AA10" s="20"/>
      <c r="AB10" s="20"/>
      <c r="AC10" s="20"/>
      <c r="AD10" s="20"/>
      <c r="AE10" s="20"/>
    </row>
    <row r="11" spans="3:31" ht="93.75" customHeight="1" x14ac:dyDescent="0.3">
      <c r="C11" s="21" t="s">
        <v>78</v>
      </c>
      <c r="D11" s="49" t="s">
        <v>79</v>
      </c>
      <c r="E11" s="49" t="s">
        <v>80</v>
      </c>
      <c r="F11" s="49" t="s">
        <v>97</v>
      </c>
      <c r="G11" s="49" t="s">
        <v>98</v>
      </c>
      <c r="H11" s="49" t="s">
        <v>94</v>
      </c>
      <c r="I11" s="49" t="s">
        <v>99</v>
      </c>
      <c r="J11" s="20">
        <v>15</v>
      </c>
      <c r="K11" s="22">
        <v>12</v>
      </c>
      <c r="L11" s="23">
        <v>14</v>
      </c>
      <c r="M11" s="23">
        <v>16</v>
      </c>
      <c r="N11" s="23">
        <v>18</v>
      </c>
      <c r="O11" s="23">
        <v>20</v>
      </c>
      <c r="P11" s="23">
        <v>20</v>
      </c>
      <c r="Q11" s="20" t="s">
        <v>19</v>
      </c>
      <c r="R11" s="20" t="s">
        <v>100</v>
      </c>
      <c r="S11" s="49" t="s">
        <v>14</v>
      </c>
      <c r="T11" s="49" t="s">
        <v>86</v>
      </c>
      <c r="U11" s="24" t="s">
        <v>101</v>
      </c>
      <c r="V11" s="49" t="s">
        <v>14</v>
      </c>
      <c r="W11" s="20" t="s">
        <v>14</v>
      </c>
      <c r="X11" s="49" t="s">
        <v>88</v>
      </c>
      <c r="Y11" s="49"/>
      <c r="Z11" s="20"/>
      <c r="AA11" s="20"/>
      <c r="AB11" s="20"/>
      <c r="AC11" s="20"/>
      <c r="AD11" s="20"/>
      <c r="AE11" s="20"/>
    </row>
    <row r="12" spans="3:31" ht="157.5" customHeight="1" x14ac:dyDescent="0.3">
      <c r="C12" s="21" t="s">
        <v>78</v>
      </c>
      <c r="D12" s="49" t="s">
        <v>79</v>
      </c>
      <c r="E12" s="49" t="s">
        <v>80</v>
      </c>
      <c r="F12" s="49" t="s">
        <v>102</v>
      </c>
      <c r="G12" s="49" t="s">
        <v>103</v>
      </c>
      <c r="H12" s="49" t="s">
        <v>94</v>
      </c>
      <c r="I12" s="49" t="s">
        <v>99</v>
      </c>
      <c r="J12" s="20">
        <v>90</v>
      </c>
      <c r="K12" s="25">
        <v>0.13900000000000001</v>
      </c>
      <c r="L12" s="26">
        <v>0.14299999999999999</v>
      </c>
      <c r="M12" s="26">
        <v>0.14199999999999999</v>
      </c>
      <c r="N12" s="26">
        <v>0.14299999999999999</v>
      </c>
      <c r="O12" s="26">
        <v>0.14699999999999999</v>
      </c>
      <c r="P12" s="26">
        <v>0.14699999999999999</v>
      </c>
      <c r="Q12" s="20" t="s">
        <v>19</v>
      </c>
      <c r="R12" s="20" t="s">
        <v>104</v>
      </c>
      <c r="S12" s="49" t="s">
        <v>14</v>
      </c>
      <c r="T12" s="49" t="s">
        <v>86</v>
      </c>
      <c r="U12" s="24" t="s">
        <v>105</v>
      </c>
      <c r="V12" s="49" t="s">
        <v>14</v>
      </c>
      <c r="W12" s="20" t="s">
        <v>14</v>
      </c>
      <c r="X12" s="49" t="s">
        <v>88</v>
      </c>
      <c r="Y12" s="49"/>
      <c r="Z12" s="20"/>
      <c r="AA12" s="20"/>
      <c r="AB12" s="20"/>
      <c r="AC12" s="20"/>
      <c r="AD12" s="20"/>
      <c r="AE12" s="20"/>
    </row>
    <row r="13" spans="3:31" ht="91.2" x14ac:dyDescent="0.3">
      <c r="C13" s="21" t="s">
        <v>78</v>
      </c>
      <c r="D13" s="49" t="s">
        <v>79</v>
      </c>
      <c r="E13" s="49" t="s">
        <v>80</v>
      </c>
      <c r="F13" s="49" t="s">
        <v>106</v>
      </c>
      <c r="G13" s="49" t="s">
        <v>107</v>
      </c>
      <c r="H13" s="49" t="s">
        <v>94</v>
      </c>
      <c r="I13" s="49" t="s">
        <v>108</v>
      </c>
      <c r="J13" s="20">
        <v>30</v>
      </c>
      <c r="K13" s="27" t="s">
        <v>109</v>
      </c>
      <c r="L13" s="29">
        <v>9</v>
      </c>
      <c r="M13" s="28">
        <v>8.5</v>
      </c>
      <c r="N13" s="29">
        <v>8</v>
      </c>
      <c r="O13" s="28">
        <v>7.5</v>
      </c>
      <c r="P13" s="28">
        <v>7.5</v>
      </c>
      <c r="Q13" s="20" t="s">
        <v>19</v>
      </c>
      <c r="R13" s="20" t="s">
        <v>100</v>
      </c>
      <c r="S13" s="49" t="s">
        <v>14</v>
      </c>
      <c r="T13" s="49" t="s">
        <v>86</v>
      </c>
      <c r="U13" s="24" t="s">
        <v>101</v>
      </c>
      <c r="V13" s="49" t="s">
        <v>14</v>
      </c>
      <c r="W13" s="20" t="s">
        <v>14</v>
      </c>
      <c r="X13" s="49" t="s">
        <v>88</v>
      </c>
      <c r="Y13" s="49"/>
      <c r="Z13" s="20"/>
      <c r="AA13" s="20"/>
      <c r="AB13" s="20"/>
      <c r="AC13" s="20"/>
      <c r="AD13" s="20"/>
      <c r="AE13" s="20"/>
    </row>
    <row r="14" spans="3:31" ht="91.2" x14ac:dyDescent="0.3">
      <c r="C14" s="21" t="s">
        <v>78</v>
      </c>
      <c r="D14" s="49" t="s">
        <v>79</v>
      </c>
      <c r="E14" s="49" t="s">
        <v>80</v>
      </c>
      <c r="F14" s="49" t="s">
        <v>110</v>
      </c>
      <c r="G14" s="49" t="s">
        <v>107</v>
      </c>
      <c r="H14" s="49" t="s">
        <v>94</v>
      </c>
      <c r="I14" s="49" t="s">
        <v>108</v>
      </c>
      <c r="J14" s="20">
        <v>30</v>
      </c>
      <c r="K14" s="22">
        <v>34</v>
      </c>
      <c r="L14" s="20">
        <v>29</v>
      </c>
      <c r="M14" s="20">
        <v>26.2</v>
      </c>
      <c r="N14" s="20">
        <v>25.5</v>
      </c>
      <c r="O14" s="23">
        <v>25</v>
      </c>
      <c r="P14" s="20">
        <v>25</v>
      </c>
      <c r="Q14" s="20" t="s">
        <v>19</v>
      </c>
      <c r="R14" s="20" t="s">
        <v>100</v>
      </c>
      <c r="S14" s="49" t="s">
        <v>14</v>
      </c>
      <c r="T14" s="49" t="s">
        <v>86</v>
      </c>
      <c r="U14" s="24" t="s">
        <v>101</v>
      </c>
      <c r="V14" s="49" t="s">
        <v>14</v>
      </c>
      <c r="W14" s="20" t="s">
        <v>14</v>
      </c>
      <c r="X14" s="49" t="s">
        <v>88</v>
      </c>
      <c r="Y14" s="49"/>
      <c r="Z14" s="20"/>
      <c r="AA14" s="20"/>
      <c r="AB14" s="20"/>
      <c r="AC14" s="20"/>
      <c r="AD14" s="20"/>
      <c r="AE14" s="20"/>
    </row>
    <row r="15" spans="3:31" ht="91.2" x14ac:dyDescent="0.3">
      <c r="C15" s="21" t="s">
        <v>78</v>
      </c>
      <c r="D15" s="49" t="s">
        <v>79</v>
      </c>
      <c r="E15" s="49" t="s">
        <v>80</v>
      </c>
      <c r="F15" s="49" t="s">
        <v>111</v>
      </c>
      <c r="G15" s="49" t="s">
        <v>112</v>
      </c>
      <c r="H15" s="49" t="s">
        <v>94</v>
      </c>
      <c r="I15" s="49" t="s">
        <v>108</v>
      </c>
      <c r="J15" s="20">
        <v>30</v>
      </c>
      <c r="K15" s="22">
        <v>22</v>
      </c>
      <c r="L15" s="31">
        <v>21.5</v>
      </c>
      <c r="M15" s="20">
        <v>21</v>
      </c>
      <c r="N15" s="20">
        <v>19</v>
      </c>
      <c r="O15" s="23">
        <v>18</v>
      </c>
      <c r="P15" s="20">
        <v>18</v>
      </c>
      <c r="Q15" s="24" t="s">
        <v>19</v>
      </c>
      <c r="R15" s="24" t="s">
        <v>100</v>
      </c>
      <c r="S15" s="49" t="s">
        <v>14</v>
      </c>
      <c r="T15" s="49" t="s">
        <v>86</v>
      </c>
      <c r="U15" s="24" t="s">
        <v>101</v>
      </c>
      <c r="V15" s="49" t="s">
        <v>14</v>
      </c>
      <c r="W15" s="20" t="s">
        <v>14</v>
      </c>
      <c r="X15" s="49" t="s">
        <v>88</v>
      </c>
      <c r="Y15" s="49"/>
      <c r="Z15" s="20"/>
      <c r="AA15" s="20"/>
      <c r="AB15" s="20"/>
      <c r="AC15" s="20"/>
      <c r="AD15" s="20"/>
      <c r="AE15" s="20"/>
    </row>
    <row r="16" spans="3:31" ht="45.6" x14ac:dyDescent="0.3">
      <c r="C16" s="21" t="s">
        <v>78</v>
      </c>
      <c r="D16" s="49" t="s">
        <v>79</v>
      </c>
      <c r="E16" s="49" t="s">
        <v>80</v>
      </c>
      <c r="F16" s="49" t="s">
        <v>113</v>
      </c>
      <c r="G16" s="49" t="s">
        <v>114</v>
      </c>
      <c r="H16" s="49" t="s">
        <v>94</v>
      </c>
      <c r="I16" s="49" t="s">
        <v>115</v>
      </c>
      <c r="J16" s="20">
        <v>30</v>
      </c>
      <c r="K16" s="49" t="s">
        <v>116</v>
      </c>
      <c r="L16" s="49" t="s">
        <v>117</v>
      </c>
      <c r="M16" s="49" t="s">
        <v>118</v>
      </c>
      <c r="N16" s="20" t="s">
        <v>119</v>
      </c>
      <c r="O16" s="20" t="s">
        <v>120</v>
      </c>
      <c r="P16" s="20" t="s">
        <v>121</v>
      </c>
      <c r="Q16" s="20" t="s">
        <v>31</v>
      </c>
      <c r="R16" s="20" t="s">
        <v>122</v>
      </c>
      <c r="S16" s="49" t="s">
        <v>14</v>
      </c>
      <c r="T16" s="49" t="s">
        <v>86</v>
      </c>
      <c r="U16" s="49" t="s">
        <v>123</v>
      </c>
      <c r="V16" s="49" t="s">
        <v>14</v>
      </c>
      <c r="W16" s="20" t="s">
        <v>14</v>
      </c>
      <c r="X16" s="20" t="s">
        <v>88</v>
      </c>
      <c r="Y16" s="49"/>
      <c r="Z16" s="20"/>
      <c r="AA16" s="20"/>
      <c r="AB16" s="20"/>
      <c r="AC16" s="20"/>
      <c r="AD16" s="20"/>
      <c r="AE16" s="20"/>
    </row>
    <row r="17" spans="3:31" ht="45.6" x14ac:dyDescent="0.3">
      <c r="C17" s="21" t="s">
        <v>78</v>
      </c>
      <c r="D17" s="49" t="s">
        <v>79</v>
      </c>
      <c r="E17" s="49" t="s">
        <v>80</v>
      </c>
      <c r="F17" s="24" t="s">
        <v>124</v>
      </c>
      <c r="G17" s="49" t="s">
        <v>125</v>
      </c>
      <c r="H17" s="49" t="s">
        <v>94</v>
      </c>
      <c r="I17" s="24" t="s">
        <v>115</v>
      </c>
      <c r="J17" s="24">
        <v>120</v>
      </c>
      <c r="K17" s="27" t="s">
        <v>126</v>
      </c>
      <c r="L17" s="32">
        <v>0.2</v>
      </c>
      <c r="M17" s="20">
        <v>0.9</v>
      </c>
      <c r="N17" s="20">
        <v>1.2</v>
      </c>
      <c r="O17" s="80">
        <v>1.6</v>
      </c>
      <c r="P17" s="20">
        <v>1.6</v>
      </c>
      <c r="Q17" s="20" t="s">
        <v>35</v>
      </c>
      <c r="R17" s="24" t="s">
        <v>127</v>
      </c>
      <c r="S17" s="49" t="s">
        <v>14</v>
      </c>
      <c r="T17" s="49" t="s">
        <v>86</v>
      </c>
      <c r="U17" s="24" t="s">
        <v>128</v>
      </c>
      <c r="V17" s="49" t="s">
        <v>14</v>
      </c>
      <c r="W17" s="20" t="s">
        <v>14</v>
      </c>
      <c r="X17" s="49" t="s">
        <v>88</v>
      </c>
      <c r="Y17" s="49"/>
      <c r="Z17" s="20"/>
      <c r="AA17" s="20"/>
      <c r="AB17" s="20"/>
      <c r="AC17" s="20"/>
      <c r="AD17" s="20"/>
      <c r="AE17" s="20"/>
    </row>
    <row r="18" spans="3:31" ht="54" customHeight="1" x14ac:dyDescent="0.3">
      <c r="C18" s="73" t="s">
        <v>78</v>
      </c>
      <c r="D18" s="73" t="s">
        <v>79</v>
      </c>
      <c r="E18" s="73" t="s">
        <v>80</v>
      </c>
      <c r="F18" s="70" t="s">
        <v>129</v>
      </c>
      <c r="G18" s="70" t="s">
        <v>130</v>
      </c>
      <c r="H18" s="69" t="s">
        <v>131</v>
      </c>
      <c r="I18" s="69" t="s">
        <v>115</v>
      </c>
      <c r="J18" s="69">
        <v>120</v>
      </c>
      <c r="K18" s="71">
        <v>0.21199999999999999</v>
      </c>
      <c r="L18" s="71">
        <v>0.23</v>
      </c>
      <c r="M18" s="71">
        <v>0.24</v>
      </c>
      <c r="N18" s="71">
        <v>0.251</v>
      </c>
      <c r="O18" s="71">
        <v>0.26100000000000001</v>
      </c>
      <c r="P18" s="71">
        <v>0.26100000000000001</v>
      </c>
      <c r="Q18" s="74" t="s">
        <v>35</v>
      </c>
      <c r="R18" s="69" t="s">
        <v>132</v>
      </c>
      <c r="S18" s="73" t="s">
        <v>14</v>
      </c>
      <c r="T18" s="73" t="s">
        <v>86</v>
      </c>
      <c r="U18" s="69" t="s">
        <v>128</v>
      </c>
      <c r="V18" s="73" t="s">
        <v>14</v>
      </c>
      <c r="W18" s="74" t="s">
        <v>14</v>
      </c>
      <c r="X18" s="67" t="s">
        <v>133</v>
      </c>
      <c r="Y18" s="67" t="s">
        <v>134</v>
      </c>
      <c r="Z18" s="68"/>
      <c r="AA18" s="68"/>
      <c r="AB18" s="68"/>
      <c r="AC18" s="68"/>
      <c r="AD18" s="68"/>
      <c r="AE18" s="68"/>
    </row>
    <row r="19" spans="3:31" ht="102.6" x14ac:dyDescent="0.3">
      <c r="C19" s="72" t="s">
        <v>78</v>
      </c>
      <c r="D19" s="73" t="s">
        <v>79</v>
      </c>
      <c r="E19" s="73" t="s">
        <v>80</v>
      </c>
      <c r="F19" s="74" t="s">
        <v>135</v>
      </c>
      <c r="G19" s="73" t="s">
        <v>136</v>
      </c>
      <c r="H19" s="73" t="s">
        <v>94</v>
      </c>
      <c r="I19" s="74" t="s">
        <v>115</v>
      </c>
      <c r="J19" s="74">
        <v>90</v>
      </c>
      <c r="K19" s="75">
        <v>-1.9</v>
      </c>
      <c r="L19" s="75">
        <v>-1.8</v>
      </c>
      <c r="M19" s="75">
        <v>-1.6</v>
      </c>
      <c r="N19" s="75">
        <v>-1.3</v>
      </c>
      <c r="O19" s="75">
        <v>-1</v>
      </c>
      <c r="P19" s="76">
        <v>-1</v>
      </c>
      <c r="Q19" s="74" t="s">
        <v>35</v>
      </c>
      <c r="R19" s="74" t="s">
        <v>137</v>
      </c>
      <c r="S19" s="73" t="s">
        <v>14</v>
      </c>
      <c r="T19" s="73" t="s">
        <v>86</v>
      </c>
      <c r="U19" s="69" t="s">
        <v>128</v>
      </c>
      <c r="V19" s="73" t="s">
        <v>14</v>
      </c>
      <c r="W19" s="74" t="s">
        <v>14</v>
      </c>
      <c r="X19" s="67" t="s">
        <v>133</v>
      </c>
      <c r="Y19" s="67" t="s">
        <v>138</v>
      </c>
      <c r="Z19" s="68"/>
      <c r="AA19" s="68"/>
      <c r="AB19" s="68"/>
      <c r="AC19" s="68"/>
      <c r="AD19" s="68"/>
      <c r="AE19" s="68"/>
    </row>
    <row r="20" spans="3:31" ht="45.6" x14ac:dyDescent="0.3">
      <c r="C20" s="21" t="s">
        <v>78</v>
      </c>
      <c r="D20" s="49" t="s">
        <v>79</v>
      </c>
      <c r="E20" s="49" t="s">
        <v>80</v>
      </c>
      <c r="F20" s="24" t="s">
        <v>139</v>
      </c>
      <c r="G20" s="49" t="s">
        <v>140</v>
      </c>
      <c r="H20" s="24" t="s">
        <v>83</v>
      </c>
      <c r="I20" s="24" t="s">
        <v>115</v>
      </c>
      <c r="J20" s="24">
        <v>60</v>
      </c>
      <c r="K20" s="85">
        <v>0</v>
      </c>
      <c r="L20" s="81"/>
      <c r="M20" s="23">
        <v>25</v>
      </c>
      <c r="N20" s="23">
        <v>75</v>
      </c>
      <c r="O20" s="23">
        <v>100</v>
      </c>
      <c r="P20" s="23">
        <v>100</v>
      </c>
      <c r="Q20" s="24" t="s">
        <v>35</v>
      </c>
      <c r="R20" s="24" t="s">
        <v>141</v>
      </c>
      <c r="S20" s="49" t="s">
        <v>14</v>
      </c>
      <c r="T20" s="49" t="s">
        <v>86</v>
      </c>
      <c r="U20" s="24" t="s">
        <v>105</v>
      </c>
      <c r="V20" s="49" t="s">
        <v>14</v>
      </c>
      <c r="W20" s="20" t="s">
        <v>14</v>
      </c>
      <c r="X20" s="49" t="s">
        <v>88</v>
      </c>
      <c r="Y20" s="49"/>
      <c r="Z20" s="20"/>
      <c r="AA20" s="20"/>
      <c r="AB20" s="20"/>
      <c r="AC20" s="20"/>
      <c r="AD20" s="20"/>
      <c r="AE20" s="20"/>
    </row>
    <row r="21" spans="3:31" ht="45.6" x14ac:dyDescent="0.3">
      <c r="C21" s="21" t="s">
        <v>78</v>
      </c>
      <c r="D21" s="49" t="s">
        <v>79</v>
      </c>
      <c r="E21" s="49" t="s">
        <v>80</v>
      </c>
      <c r="F21" s="24" t="s">
        <v>142</v>
      </c>
      <c r="G21" s="49" t="s">
        <v>143</v>
      </c>
      <c r="H21" s="49" t="s">
        <v>94</v>
      </c>
      <c r="I21" s="24" t="s">
        <v>115</v>
      </c>
      <c r="J21" s="24">
        <v>90</v>
      </c>
      <c r="K21" s="24">
        <v>3.3</v>
      </c>
      <c r="L21" s="80">
        <v>3.4</v>
      </c>
      <c r="M21" s="30">
        <v>3.45</v>
      </c>
      <c r="N21" s="30">
        <v>3.65</v>
      </c>
      <c r="O21" s="80">
        <v>3.7</v>
      </c>
      <c r="P21" s="80">
        <v>3.7</v>
      </c>
      <c r="Q21" s="24" t="s">
        <v>35</v>
      </c>
      <c r="R21" s="24" t="s">
        <v>141</v>
      </c>
      <c r="S21" s="49" t="s">
        <v>14</v>
      </c>
      <c r="T21" s="49" t="s">
        <v>86</v>
      </c>
      <c r="U21" s="24" t="s">
        <v>105</v>
      </c>
      <c r="V21" s="49" t="s">
        <v>14</v>
      </c>
      <c r="W21" s="20" t="s">
        <v>14</v>
      </c>
      <c r="X21" s="49" t="s">
        <v>88</v>
      </c>
      <c r="Y21" s="49"/>
      <c r="Z21" s="20"/>
      <c r="AA21" s="20"/>
      <c r="AB21" s="20"/>
      <c r="AC21" s="20"/>
      <c r="AD21" s="20"/>
      <c r="AE21" s="20"/>
    </row>
    <row r="22" spans="3:31" ht="79.8" x14ac:dyDescent="0.3">
      <c r="C22" s="21" t="s">
        <v>78</v>
      </c>
      <c r="D22" s="49" t="s">
        <v>79</v>
      </c>
      <c r="E22" s="49" t="s">
        <v>80</v>
      </c>
      <c r="F22" s="24" t="s">
        <v>144</v>
      </c>
      <c r="G22" s="49" t="s">
        <v>145</v>
      </c>
      <c r="H22" s="24" t="s">
        <v>83</v>
      </c>
      <c r="I22" s="49" t="s">
        <v>115</v>
      </c>
      <c r="J22" s="49">
        <v>15</v>
      </c>
      <c r="K22" s="82">
        <v>0</v>
      </c>
      <c r="L22" s="49">
        <v>1</v>
      </c>
      <c r="M22" s="49">
        <v>1</v>
      </c>
      <c r="N22" s="20">
        <v>1</v>
      </c>
      <c r="O22" s="20">
        <v>1</v>
      </c>
      <c r="P22" s="20">
        <v>4</v>
      </c>
      <c r="Q22" s="20" t="s">
        <v>42</v>
      </c>
      <c r="R22" s="24" t="s">
        <v>146</v>
      </c>
      <c r="S22" s="49" t="s">
        <v>14</v>
      </c>
      <c r="T22" s="49" t="s">
        <v>86</v>
      </c>
      <c r="U22" s="24" t="s">
        <v>147</v>
      </c>
      <c r="V22" s="49" t="s">
        <v>14</v>
      </c>
      <c r="W22" s="20" t="s">
        <v>14</v>
      </c>
      <c r="X22" s="49" t="s">
        <v>88</v>
      </c>
      <c r="Y22" s="49"/>
      <c r="Z22" s="20"/>
      <c r="AA22" s="20"/>
      <c r="AB22" s="20"/>
      <c r="AC22" s="20"/>
      <c r="AD22" s="20"/>
      <c r="AE22" s="20"/>
    </row>
    <row r="23" spans="3:31" ht="79.8" x14ac:dyDescent="0.3">
      <c r="C23" s="21" t="s">
        <v>78</v>
      </c>
      <c r="D23" s="49" t="s">
        <v>79</v>
      </c>
      <c r="E23" s="49" t="s">
        <v>80</v>
      </c>
      <c r="F23" s="49" t="s">
        <v>148</v>
      </c>
      <c r="G23" s="49" t="s">
        <v>149</v>
      </c>
      <c r="H23" s="24" t="s">
        <v>83</v>
      </c>
      <c r="I23" s="49" t="s">
        <v>99</v>
      </c>
      <c r="J23" s="82">
        <v>15</v>
      </c>
      <c r="K23" s="49">
        <v>44</v>
      </c>
      <c r="L23" s="49">
        <v>60</v>
      </c>
      <c r="M23" s="49">
        <v>60</v>
      </c>
      <c r="N23" s="20">
        <v>60</v>
      </c>
      <c r="O23" s="20">
        <v>70</v>
      </c>
      <c r="P23" s="82">
        <v>250</v>
      </c>
      <c r="Q23" s="20" t="s">
        <v>42</v>
      </c>
      <c r="R23" s="24" t="s">
        <v>146</v>
      </c>
      <c r="S23" s="49" t="s">
        <v>14</v>
      </c>
      <c r="T23" s="49" t="s">
        <v>150</v>
      </c>
      <c r="U23" s="43" t="s">
        <v>147</v>
      </c>
      <c r="V23" s="49" t="s">
        <v>14</v>
      </c>
      <c r="W23" s="20" t="s">
        <v>14</v>
      </c>
      <c r="X23" s="49" t="s">
        <v>88</v>
      </c>
      <c r="Y23" s="49"/>
      <c r="Z23" s="20"/>
      <c r="AA23" s="20"/>
      <c r="AB23" s="20"/>
      <c r="AC23" s="20"/>
      <c r="AD23" s="20"/>
      <c r="AE23" s="20"/>
    </row>
    <row r="24" spans="3:31" ht="91.2" x14ac:dyDescent="0.3">
      <c r="C24" s="21" t="s">
        <v>78</v>
      </c>
      <c r="D24" s="49" t="s">
        <v>79</v>
      </c>
      <c r="E24" s="49" t="s">
        <v>80</v>
      </c>
      <c r="F24" s="20" t="s">
        <v>151</v>
      </c>
      <c r="G24" s="49" t="s">
        <v>152</v>
      </c>
      <c r="H24" s="49" t="s">
        <v>94</v>
      </c>
      <c r="I24" s="49" t="s">
        <v>99</v>
      </c>
      <c r="J24" s="49">
        <v>90</v>
      </c>
      <c r="K24" s="83">
        <v>60.7</v>
      </c>
      <c r="L24" s="84">
        <v>62</v>
      </c>
      <c r="M24" s="84">
        <v>64</v>
      </c>
      <c r="N24" s="23">
        <v>66</v>
      </c>
      <c r="O24" s="23">
        <v>68</v>
      </c>
      <c r="P24" s="23">
        <v>68</v>
      </c>
      <c r="Q24" s="20" t="s">
        <v>43</v>
      </c>
      <c r="R24" s="24" t="s">
        <v>153</v>
      </c>
      <c r="S24" s="49" t="s">
        <v>14</v>
      </c>
      <c r="T24" s="49" t="s">
        <v>86</v>
      </c>
      <c r="U24" s="24" t="s">
        <v>101</v>
      </c>
      <c r="V24" s="49" t="s">
        <v>14</v>
      </c>
      <c r="W24" s="20" t="s">
        <v>14</v>
      </c>
      <c r="X24" s="49" t="s">
        <v>88</v>
      </c>
      <c r="Y24" s="49"/>
      <c r="Z24" s="20"/>
      <c r="AA24" s="20"/>
      <c r="AB24" s="20"/>
      <c r="AC24" s="20"/>
      <c r="AD24" s="20"/>
      <c r="AE24" s="20"/>
    </row>
    <row r="25" spans="3:31" ht="45.6" x14ac:dyDescent="0.3">
      <c r="C25" s="21" t="s">
        <v>78</v>
      </c>
      <c r="D25" s="49" t="s">
        <v>79</v>
      </c>
      <c r="E25" s="49" t="s">
        <v>80</v>
      </c>
      <c r="F25" s="20" t="s">
        <v>154</v>
      </c>
      <c r="G25" s="49" t="s">
        <v>155</v>
      </c>
      <c r="H25" s="49" t="s">
        <v>94</v>
      </c>
      <c r="I25" s="49" t="s">
        <v>99</v>
      </c>
      <c r="J25" s="49">
        <v>90</v>
      </c>
      <c r="K25" s="49">
        <v>68.5</v>
      </c>
      <c r="L25" s="49">
        <v>70</v>
      </c>
      <c r="M25" s="49">
        <v>72</v>
      </c>
      <c r="N25" s="20">
        <v>74</v>
      </c>
      <c r="O25" s="20">
        <v>77</v>
      </c>
      <c r="P25" s="20">
        <v>77</v>
      </c>
      <c r="Q25" s="20" t="s">
        <v>43</v>
      </c>
      <c r="R25" s="24" t="s">
        <v>153</v>
      </c>
      <c r="S25" s="49" t="s">
        <v>14</v>
      </c>
      <c r="T25" s="49" t="s">
        <v>86</v>
      </c>
      <c r="U25" s="24" t="s">
        <v>156</v>
      </c>
      <c r="V25" s="49" t="s">
        <v>14</v>
      </c>
      <c r="W25" s="20" t="s">
        <v>14</v>
      </c>
      <c r="X25" s="49" t="s">
        <v>88</v>
      </c>
      <c r="Y25" s="49"/>
      <c r="Z25" s="20"/>
      <c r="AA25" s="20"/>
      <c r="AB25" s="20"/>
      <c r="AC25" s="20"/>
      <c r="AD25" s="20"/>
      <c r="AE25" s="20"/>
    </row>
    <row r="26" spans="3:31" ht="45.6" x14ac:dyDescent="0.3">
      <c r="C26" s="21" t="s">
        <v>78</v>
      </c>
      <c r="D26" s="49" t="s">
        <v>79</v>
      </c>
      <c r="E26" s="49" t="s">
        <v>80</v>
      </c>
      <c r="F26" s="20" t="s">
        <v>157</v>
      </c>
      <c r="G26" s="49" t="s">
        <v>158</v>
      </c>
      <c r="H26" s="49" t="s">
        <v>94</v>
      </c>
      <c r="I26" s="49" t="s">
        <v>99</v>
      </c>
      <c r="J26" s="49">
        <v>90</v>
      </c>
      <c r="K26" s="49">
        <v>81.400000000000006</v>
      </c>
      <c r="L26" s="49">
        <v>82</v>
      </c>
      <c r="M26" s="49">
        <v>83</v>
      </c>
      <c r="N26" s="20">
        <v>84</v>
      </c>
      <c r="O26" s="20">
        <v>85</v>
      </c>
      <c r="P26" s="20">
        <v>85</v>
      </c>
      <c r="Q26" s="20" t="s">
        <v>43</v>
      </c>
      <c r="R26" s="24" t="s">
        <v>153</v>
      </c>
      <c r="S26" s="49" t="s">
        <v>14</v>
      </c>
      <c r="T26" s="49" t="s">
        <v>86</v>
      </c>
      <c r="U26" s="24" t="s">
        <v>156</v>
      </c>
      <c r="V26" s="49" t="s">
        <v>14</v>
      </c>
      <c r="W26" s="20" t="s">
        <v>14</v>
      </c>
      <c r="X26" s="49" t="s">
        <v>88</v>
      </c>
      <c r="Y26" s="49"/>
      <c r="Z26" s="20"/>
      <c r="AA26" s="20"/>
      <c r="AB26" s="20"/>
      <c r="AC26" s="20"/>
      <c r="AD26" s="20"/>
      <c r="AE26" s="20"/>
    </row>
    <row r="27" spans="3:31" ht="91.2" x14ac:dyDescent="0.3">
      <c r="C27" s="21" t="s">
        <v>159</v>
      </c>
      <c r="D27" s="49" t="s">
        <v>160</v>
      </c>
      <c r="E27" s="49" t="s">
        <v>161</v>
      </c>
      <c r="F27" s="49" t="s">
        <v>162</v>
      </c>
      <c r="G27" s="49" t="s">
        <v>163</v>
      </c>
      <c r="H27" s="49" t="s">
        <v>164</v>
      </c>
      <c r="I27" s="49" t="s">
        <v>115</v>
      </c>
      <c r="J27" s="49" t="s">
        <v>14</v>
      </c>
      <c r="K27" s="49" t="s">
        <v>165</v>
      </c>
      <c r="L27" s="33">
        <v>0</v>
      </c>
      <c r="M27" s="34">
        <v>0</v>
      </c>
      <c r="N27" s="34">
        <v>0</v>
      </c>
      <c r="O27" s="34">
        <v>0.83</v>
      </c>
      <c r="P27" s="34">
        <v>0.83</v>
      </c>
      <c r="Q27" s="34" t="s">
        <v>35</v>
      </c>
      <c r="R27" s="49" t="s">
        <v>166</v>
      </c>
      <c r="S27" s="49" t="s">
        <v>14</v>
      </c>
      <c r="T27" s="49" t="s">
        <v>14</v>
      </c>
      <c r="U27" s="44" t="s">
        <v>14</v>
      </c>
      <c r="V27" s="49" t="s">
        <v>167</v>
      </c>
      <c r="W27" s="20" t="s">
        <v>168</v>
      </c>
      <c r="X27" s="20" t="s">
        <v>88</v>
      </c>
      <c r="Y27" s="49" t="s">
        <v>169</v>
      </c>
      <c r="Z27" s="20" t="s">
        <v>170</v>
      </c>
      <c r="AA27" s="20"/>
      <c r="AB27" s="20"/>
      <c r="AC27" s="20"/>
      <c r="AD27" s="20"/>
      <c r="AE27" s="20"/>
    </row>
    <row r="28" spans="3:31" ht="205.2" x14ac:dyDescent="0.3">
      <c r="C28" s="21" t="s">
        <v>159</v>
      </c>
      <c r="D28" s="49" t="s">
        <v>160</v>
      </c>
      <c r="E28" s="49" t="s">
        <v>161</v>
      </c>
      <c r="F28" s="19" t="s">
        <v>171</v>
      </c>
      <c r="G28" s="35" t="s">
        <v>172</v>
      </c>
      <c r="H28" s="49" t="s">
        <v>164</v>
      </c>
      <c r="I28" s="49" t="s">
        <v>115</v>
      </c>
      <c r="J28" s="49" t="s">
        <v>14</v>
      </c>
      <c r="K28" s="35">
        <v>1</v>
      </c>
      <c r="L28" s="33">
        <v>0.85</v>
      </c>
      <c r="M28" s="34">
        <v>0.85</v>
      </c>
      <c r="N28" s="34">
        <v>0.85</v>
      </c>
      <c r="O28" s="34">
        <v>0.85</v>
      </c>
      <c r="P28" s="35" t="s">
        <v>173</v>
      </c>
      <c r="Q28" s="35" t="s">
        <v>35</v>
      </c>
      <c r="R28" s="49" t="s">
        <v>174</v>
      </c>
      <c r="S28" s="49" t="s">
        <v>14</v>
      </c>
      <c r="T28" s="49" t="s">
        <v>175</v>
      </c>
      <c r="U28" s="49" t="s">
        <v>14</v>
      </c>
      <c r="V28" s="49" t="s">
        <v>167</v>
      </c>
      <c r="W28" s="20" t="s">
        <v>176</v>
      </c>
      <c r="X28" s="20" t="s">
        <v>88</v>
      </c>
      <c r="Y28" s="49"/>
      <c r="Z28" s="20"/>
      <c r="AA28" s="20"/>
      <c r="AB28" s="20"/>
      <c r="AC28" s="20"/>
      <c r="AD28" s="20"/>
      <c r="AE28" s="20"/>
    </row>
    <row r="29" spans="3:31" ht="90.75" customHeight="1" x14ac:dyDescent="0.3">
      <c r="C29" s="21" t="s">
        <v>159</v>
      </c>
      <c r="D29" s="49" t="s">
        <v>160</v>
      </c>
      <c r="E29" s="49" t="s">
        <v>161</v>
      </c>
      <c r="F29" s="19" t="s">
        <v>177</v>
      </c>
      <c r="G29" s="19" t="s">
        <v>178</v>
      </c>
      <c r="H29" s="49" t="s">
        <v>164</v>
      </c>
      <c r="I29" s="49" t="s">
        <v>115</v>
      </c>
      <c r="J29" s="49" t="s">
        <v>14</v>
      </c>
      <c r="K29" s="36">
        <v>0.99</v>
      </c>
      <c r="L29" s="33">
        <v>1</v>
      </c>
      <c r="M29" s="34">
        <v>1</v>
      </c>
      <c r="N29" s="34">
        <v>1</v>
      </c>
      <c r="O29" s="34">
        <v>1</v>
      </c>
      <c r="P29" s="37">
        <v>1</v>
      </c>
      <c r="Q29" s="37" t="s">
        <v>35</v>
      </c>
      <c r="R29" s="49" t="s">
        <v>179</v>
      </c>
      <c r="S29" s="49" t="s">
        <v>180</v>
      </c>
      <c r="T29" s="49" t="s">
        <v>14</v>
      </c>
      <c r="U29" s="49" t="s">
        <v>14</v>
      </c>
      <c r="V29" s="49" t="s">
        <v>167</v>
      </c>
      <c r="W29" s="20" t="s">
        <v>181</v>
      </c>
      <c r="X29" s="20" t="s">
        <v>88</v>
      </c>
      <c r="Y29" s="20" t="s">
        <v>182</v>
      </c>
      <c r="Z29" s="20"/>
      <c r="AA29" s="20"/>
      <c r="AB29" s="20"/>
      <c r="AC29" s="20"/>
      <c r="AD29" s="20"/>
      <c r="AE29" s="20"/>
    </row>
    <row r="30" spans="3:31" ht="79.8" x14ac:dyDescent="0.3">
      <c r="C30" s="21" t="s">
        <v>159</v>
      </c>
      <c r="D30" s="49" t="s">
        <v>160</v>
      </c>
      <c r="E30" s="49" t="s">
        <v>161</v>
      </c>
      <c r="F30" s="19" t="s">
        <v>183</v>
      </c>
      <c r="G30" s="19" t="s">
        <v>184</v>
      </c>
      <c r="H30" s="49" t="s">
        <v>164</v>
      </c>
      <c r="I30" s="49" t="s">
        <v>115</v>
      </c>
      <c r="J30" s="49" t="s">
        <v>14</v>
      </c>
      <c r="K30" s="36" t="s">
        <v>185</v>
      </c>
      <c r="L30" s="33" t="s">
        <v>14</v>
      </c>
      <c r="M30" s="34">
        <v>1</v>
      </c>
      <c r="N30" s="34">
        <v>1</v>
      </c>
      <c r="O30" s="34">
        <v>1</v>
      </c>
      <c r="P30" s="37">
        <v>1</v>
      </c>
      <c r="Q30" s="37" t="s">
        <v>35</v>
      </c>
      <c r="R30" s="49" t="s">
        <v>186</v>
      </c>
      <c r="S30" s="49" t="s">
        <v>180</v>
      </c>
      <c r="T30" s="49" t="s">
        <v>14</v>
      </c>
      <c r="U30" s="49" t="s">
        <v>14</v>
      </c>
      <c r="V30" s="49" t="s">
        <v>167</v>
      </c>
      <c r="W30" s="20" t="s">
        <v>181</v>
      </c>
      <c r="X30" s="20" t="s">
        <v>88</v>
      </c>
      <c r="Y30" s="20" t="s">
        <v>187</v>
      </c>
      <c r="Z30" s="20" t="s">
        <v>182</v>
      </c>
      <c r="AA30" s="20"/>
      <c r="AB30" s="20"/>
      <c r="AC30" s="20"/>
      <c r="AD30" s="20"/>
      <c r="AE30" s="20"/>
    </row>
    <row r="31" spans="3:31" ht="136.80000000000001" x14ac:dyDescent="0.3">
      <c r="C31" s="21" t="s">
        <v>159</v>
      </c>
      <c r="D31" s="49" t="s">
        <v>160</v>
      </c>
      <c r="E31" s="49" t="s">
        <v>188</v>
      </c>
      <c r="F31" s="49" t="s">
        <v>189</v>
      </c>
      <c r="G31" s="49" t="s">
        <v>190</v>
      </c>
      <c r="H31" s="49" t="s">
        <v>164</v>
      </c>
      <c r="I31" s="49" t="s">
        <v>115</v>
      </c>
      <c r="J31" s="49" t="s">
        <v>14</v>
      </c>
      <c r="K31" s="38" t="s">
        <v>185</v>
      </c>
      <c r="L31" s="33" t="s">
        <v>14</v>
      </c>
      <c r="M31" s="34">
        <v>0.8</v>
      </c>
      <c r="N31" s="34">
        <v>0.8</v>
      </c>
      <c r="O31" s="34">
        <v>0.8</v>
      </c>
      <c r="P31" s="34">
        <v>0.8</v>
      </c>
      <c r="Q31" s="37" t="s">
        <v>35</v>
      </c>
      <c r="R31" s="77" t="s">
        <v>191</v>
      </c>
      <c r="S31" s="49" t="s">
        <v>192</v>
      </c>
      <c r="T31" s="49" t="s">
        <v>14</v>
      </c>
      <c r="U31" s="49" t="s">
        <v>14</v>
      </c>
      <c r="V31" s="49" t="s">
        <v>193</v>
      </c>
      <c r="W31" s="20" t="s">
        <v>194</v>
      </c>
      <c r="X31" s="20" t="s">
        <v>88</v>
      </c>
      <c r="Y31" s="49" t="s">
        <v>195</v>
      </c>
      <c r="Z31" s="20" t="s">
        <v>196</v>
      </c>
      <c r="AA31" s="20" t="s">
        <v>197</v>
      </c>
      <c r="AB31" s="20" t="s">
        <v>198</v>
      </c>
      <c r="AC31" s="20" t="s">
        <v>199</v>
      </c>
      <c r="AD31" s="78" t="s">
        <v>200</v>
      </c>
      <c r="AE31" s="20"/>
    </row>
    <row r="32" spans="3:31" ht="114" x14ac:dyDescent="0.3">
      <c r="C32" s="21" t="s">
        <v>159</v>
      </c>
      <c r="D32" s="49" t="s">
        <v>201</v>
      </c>
      <c r="E32" s="49" t="s">
        <v>202</v>
      </c>
      <c r="F32" s="49" t="s">
        <v>203</v>
      </c>
      <c r="G32" s="49" t="s">
        <v>204</v>
      </c>
      <c r="H32" s="49" t="s">
        <v>164</v>
      </c>
      <c r="I32" s="36" t="s">
        <v>115</v>
      </c>
      <c r="J32" s="49" t="s">
        <v>14</v>
      </c>
      <c r="K32" s="49" t="s">
        <v>205</v>
      </c>
      <c r="L32" s="36">
        <v>0</v>
      </c>
      <c r="M32" s="36">
        <v>0</v>
      </c>
      <c r="N32" s="36">
        <v>0</v>
      </c>
      <c r="O32" s="36">
        <v>0.9</v>
      </c>
      <c r="P32" s="34">
        <v>0.9</v>
      </c>
      <c r="Q32" s="37" t="s">
        <v>35</v>
      </c>
      <c r="R32" s="49" t="s">
        <v>166</v>
      </c>
      <c r="S32" s="49" t="s">
        <v>14</v>
      </c>
      <c r="T32" s="49" t="s">
        <v>14</v>
      </c>
      <c r="U32" s="49" t="s">
        <v>14</v>
      </c>
      <c r="V32" s="49" t="s">
        <v>193</v>
      </c>
      <c r="W32" s="20" t="s">
        <v>206</v>
      </c>
      <c r="X32" s="20" t="s">
        <v>88</v>
      </c>
      <c r="Y32" s="49" t="s">
        <v>207</v>
      </c>
      <c r="Z32" s="20" t="s">
        <v>208</v>
      </c>
      <c r="AA32" s="20"/>
      <c r="AB32" s="20"/>
      <c r="AC32" s="20"/>
      <c r="AD32" s="20"/>
      <c r="AE32" s="20"/>
    </row>
    <row r="33" spans="3:31" ht="102.6" x14ac:dyDescent="0.3">
      <c r="C33" s="21" t="s">
        <v>159</v>
      </c>
      <c r="D33" s="49" t="s">
        <v>201</v>
      </c>
      <c r="E33" s="49" t="s">
        <v>209</v>
      </c>
      <c r="F33" s="19" t="s">
        <v>210</v>
      </c>
      <c r="G33" s="49" t="s">
        <v>211</v>
      </c>
      <c r="H33" s="49" t="s">
        <v>164</v>
      </c>
      <c r="I33" s="36" t="s">
        <v>115</v>
      </c>
      <c r="J33" s="49" t="s">
        <v>14</v>
      </c>
      <c r="K33" s="49" t="s">
        <v>185</v>
      </c>
      <c r="L33" s="36">
        <v>0</v>
      </c>
      <c r="M33" s="36">
        <v>0</v>
      </c>
      <c r="N33" s="36" t="s">
        <v>212</v>
      </c>
      <c r="O33" s="36">
        <v>0</v>
      </c>
      <c r="P33" s="36">
        <v>1</v>
      </c>
      <c r="Q33" s="37" t="s">
        <v>35</v>
      </c>
      <c r="R33" s="49" t="s">
        <v>213</v>
      </c>
      <c r="S33" s="49" t="s">
        <v>14</v>
      </c>
      <c r="T33" s="49" t="s">
        <v>14</v>
      </c>
      <c r="U33" s="49" t="s">
        <v>14</v>
      </c>
      <c r="V33" s="49" t="s">
        <v>214</v>
      </c>
      <c r="W33" s="20" t="s">
        <v>215</v>
      </c>
      <c r="X33" s="20" t="s">
        <v>88</v>
      </c>
      <c r="Y33" s="20" t="s">
        <v>208</v>
      </c>
      <c r="Z33" s="20" t="s">
        <v>216</v>
      </c>
      <c r="AA33" s="20" t="s">
        <v>217</v>
      </c>
      <c r="AB33" s="20"/>
      <c r="AC33" s="20"/>
      <c r="AD33" s="20"/>
      <c r="AE33" s="20"/>
    </row>
    <row r="34" spans="3:31" ht="91.2" x14ac:dyDescent="0.3">
      <c r="C34" s="21" t="s">
        <v>159</v>
      </c>
      <c r="D34" s="49" t="s">
        <v>201</v>
      </c>
      <c r="E34" s="49" t="s">
        <v>218</v>
      </c>
      <c r="F34" s="87" t="s">
        <v>219</v>
      </c>
      <c r="G34" s="49" t="s">
        <v>220</v>
      </c>
      <c r="H34" s="49" t="s">
        <v>164</v>
      </c>
      <c r="I34" s="36" t="s">
        <v>115</v>
      </c>
      <c r="J34" s="49" t="s">
        <v>14</v>
      </c>
      <c r="K34" s="38">
        <v>0</v>
      </c>
      <c r="L34" s="36">
        <v>1</v>
      </c>
      <c r="M34" s="36">
        <v>1</v>
      </c>
      <c r="N34" s="36">
        <v>1</v>
      </c>
      <c r="O34" s="36">
        <v>1</v>
      </c>
      <c r="P34" s="36">
        <v>1</v>
      </c>
      <c r="Q34" s="37" t="s">
        <v>35</v>
      </c>
      <c r="R34" s="49" t="s">
        <v>221</v>
      </c>
      <c r="S34" s="49" t="s">
        <v>14</v>
      </c>
      <c r="T34" s="49" t="s">
        <v>14</v>
      </c>
      <c r="U34" s="49" t="s">
        <v>14</v>
      </c>
      <c r="V34" s="49" t="s">
        <v>214</v>
      </c>
      <c r="W34" s="20" t="s">
        <v>222</v>
      </c>
      <c r="X34" s="20" t="s">
        <v>88</v>
      </c>
      <c r="Y34" s="49" t="s">
        <v>223</v>
      </c>
      <c r="Z34" s="20" t="s">
        <v>208</v>
      </c>
      <c r="AA34" s="78" t="s">
        <v>224</v>
      </c>
      <c r="AB34" s="20"/>
      <c r="AC34" s="20"/>
      <c r="AD34" s="20"/>
      <c r="AE34" s="20"/>
    </row>
    <row r="35" spans="3:31" ht="68.400000000000006" x14ac:dyDescent="0.3">
      <c r="C35" s="21" t="s">
        <v>159</v>
      </c>
      <c r="D35" s="49" t="s">
        <v>225</v>
      </c>
      <c r="E35" s="49" t="s">
        <v>226</v>
      </c>
      <c r="F35" s="19" t="s">
        <v>227</v>
      </c>
      <c r="G35" s="49" t="s">
        <v>228</v>
      </c>
      <c r="H35" s="49" t="s">
        <v>164</v>
      </c>
      <c r="I35" s="49" t="s">
        <v>115</v>
      </c>
      <c r="J35" s="49" t="s">
        <v>14</v>
      </c>
      <c r="K35" s="49" t="s">
        <v>185</v>
      </c>
      <c r="L35" s="38">
        <v>1</v>
      </c>
      <c r="M35" s="38">
        <v>1</v>
      </c>
      <c r="N35" s="38">
        <v>1</v>
      </c>
      <c r="O35" s="38">
        <v>1</v>
      </c>
      <c r="P35" s="38">
        <v>1</v>
      </c>
      <c r="Q35" s="37" t="s">
        <v>35</v>
      </c>
      <c r="R35" s="49" t="s">
        <v>229</v>
      </c>
      <c r="S35" s="49" t="s">
        <v>14</v>
      </c>
      <c r="T35" s="49" t="s">
        <v>14</v>
      </c>
      <c r="U35" s="49" t="s">
        <v>14</v>
      </c>
      <c r="V35" s="49" t="s">
        <v>230</v>
      </c>
      <c r="W35" s="20" t="s">
        <v>194</v>
      </c>
      <c r="X35" s="20" t="s">
        <v>88</v>
      </c>
      <c r="Y35" s="20" t="s">
        <v>196</v>
      </c>
      <c r="Z35" s="20"/>
      <c r="AA35" s="20"/>
      <c r="AB35" s="20"/>
      <c r="AC35" s="20"/>
      <c r="AD35" s="20"/>
      <c r="AE35" s="20"/>
    </row>
    <row r="36" spans="3:31" ht="64.5" customHeight="1" x14ac:dyDescent="0.3">
      <c r="C36" s="21" t="s">
        <v>231</v>
      </c>
      <c r="D36" s="49" t="s">
        <v>232</v>
      </c>
      <c r="E36" s="49" t="s">
        <v>233</v>
      </c>
      <c r="F36" s="49" t="s">
        <v>234</v>
      </c>
      <c r="G36" s="49" t="s">
        <v>235</v>
      </c>
      <c r="H36" s="49" t="s">
        <v>164</v>
      </c>
      <c r="I36" s="49" t="s">
        <v>115</v>
      </c>
      <c r="J36" s="49" t="s">
        <v>14</v>
      </c>
      <c r="K36" s="38" t="s">
        <v>236</v>
      </c>
      <c r="L36" s="38">
        <v>0.75</v>
      </c>
      <c r="M36" s="38">
        <v>0.78</v>
      </c>
      <c r="N36" s="38">
        <v>0.81</v>
      </c>
      <c r="O36" s="38">
        <v>0.83</v>
      </c>
      <c r="P36" s="38">
        <v>0.83</v>
      </c>
      <c r="Q36" s="37" t="s">
        <v>35</v>
      </c>
      <c r="R36" s="49" t="s">
        <v>237</v>
      </c>
      <c r="S36" s="49" t="s">
        <v>238</v>
      </c>
      <c r="T36" s="49" t="s">
        <v>14</v>
      </c>
      <c r="U36" s="49" t="s">
        <v>14</v>
      </c>
      <c r="V36" s="49" t="s">
        <v>239</v>
      </c>
      <c r="W36" s="20" t="s">
        <v>239</v>
      </c>
      <c r="X36" s="20" t="s">
        <v>88</v>
      </c>
      <c r="Y36" s="49" t="s">
        <v>240</v>
      </c>
      <c r="Z36" s="20"/>
      <c r="AA36" s="20"/>
      <c r="AB36" s="20"/>
      <c r="AC36" s="20"/>
      <c r="AD36" s="20"/>
      <c r="AE36" s="20"/>
    </row>
    <row r="37" spans="3:31" ht="110.25" customHeight="1" x14ac:dyDescent="0.3">
      <c r="C37" s="21" t="s">
        <v>231</v>
      </c>
      <c r="D37" s="49" t="s">
        <v>232</v>
      </c>
      <c r="E37" s="49" t="s">
        <v>241</v>
      </c>
      <c r="F37" s="49" t="s">
        <v>242</v>
      </c>
      <c r="G37" s="49" t="s">
        <v>243</v>
      </c>
      <c r="H37" s="49" t="s">
        <v>164</v>
      </c>
      <c r="I37" s="49" t="s">
        <v>115</v>
      </c>
      <c r="J37" s="49" t="s">
        <v>14</v>
      </c>
      <c r="K37" s="38">
        <v>0.74</v>
      </c>
      <c r="L37" s="38">
        <v>0.76</v>
      </c>
      <c r="M37" s="38">
        <v>0.79</v>
      </c>
      <c r="N37" s="38">
        <v>0.81</v>
      </c>
      <c r="O37" s="38">
        <v>0.84</v>
      </c>
      <c r="P37" s="38">
        <v>0.84</v>
      </c>
      <c r="Q37" s="37" t="s">
        <v>35</v>
      </c>
      <c r="R37" s="49" t="s">
        <v>244</v>
      </c>
      <c r="S37" s="49" t="s">
        <v>245</v>
      </c>
      <c r="T37" s="49" t="s">
        <v>14</v>
      </c>
      <c r="U37" s="49" t="s">
        <v>14</v>
      </c>
      <c r="V37" s="49" t="s">
        <v>239</v>
      </c>
      <c r="W37" s="20" t="s">
        <v>246</v>
      </c>
      <c r="X37" s="20" t="s">
        <v>88</v>
      </c>
      <c r="Y37" s="20" t="s">
        <v>182</v>
      </c>
      <c r="Z37" s="20" t="s">
        <v>208</v>
      </c>
      <c r="AA37" s="20"/>
      <c r="AB37" s="20"/>
      <c r="AC37" s="20"/>
      <c r="AD37" s="20"/>
      <c r="AE37" s="20"/>
    </row>
    <row r="38" spans="3:31" ht="57" x14ac:dyDescent="0.3">
      <c r="C38" s="21" t="s">
        <v>231</v>
      </c>
      <c r="D38" s="49" t="s">
        <v>232</v>
      </c>
      <c r="E38" s="49" t="s">
        <v>247</v>
      </c>
      <c r="F38" s="49" t="s">
        <v>248</v>
      </c>
      <c r="G38" s="49" t="s">
        <v>249</v>
      </c>
      <c r="H38" s="49" t="s">
        <v>164</v>
      </c>
      <c r="I38" s="49" t="s">
        <v>115</v>
      </c>
      <c r="J38" s="49" t="s">
        <v>14</v>
      </c>
      <c r="K38" s="39">
        <v>0.74139999999999995</v>
      </c>
      <c r="L38" s="39">
        <v>0.76639999999999997</v>
      </c>
      <c r="M38" s="39">
        <v>0.79139999999999999</v>
      </c>
      <c r="N38" s="39">
        <v>0.81640000000000001</v>
      </c>
      <c r="O38" s="39">
        <v>0.84140000000000004</v>
      </c>
      <c r="P38" s="39">
        <v>0.84140000000000004</v>
      </c>
      <c r="Q38" s="37" t="s">
        <v>35</v>
      </c>
      <c r="R38" s="49" t="s">
        <v>250</v>
      </c>
      <c r="S38" s="49" t="s">
        <v>245</v>
      </c>
      <c r="T38" s="49" t="s">
        <v>14</v>
      </c>
      <c r="U38" s="49" t="s">
        <v>14</v>
      </c>
      <c r="V38" s="49" t="s">
        <v>251</v>
      </c>
      <c r="W38" s="20" t="s">
        <v>252</v>
      </c>
      <c r="X38" s="20" t="s">
        <v>88</v>
      </c>
      <c r="Y38" s="20" t="s">
        <v>182</v>
      </c>
      <c r="Z38" s="20" t="s">
        <v>253</v>
      </c>
      <c r="AA38" s="20"/>
      <c r="AB38" s="20"/>
      <c r="AC38" s="20"/>
      <c r="AD38" s="20"/>
      <c r="AE38" s="20"/>
    </row>
    <row r="39" spans="3:31" ht="68.400000000000006" x14ac:dyDescent="0.3">
      <c r="C39" s="21" t="s">
        <v>231</v>
      </c>
      <c r="D39" s="49" t="s">
        <v>254</v>
      </c>
      <c r="E39" s="49" t="s">
        <v>255</v>
      </c>
      <c r="F39" s="49" t="s">
        <v>256</v>
      </c>
      <c r="G39" s="49" t="s">
        <v>257</v>
      </c>
      <c r="H39" s="49" t="s">
        <v>164</v>
      </c>
      <c r="I39" s="49" t="s">
        <v>115</v>
      </c>
      <c r="J39" s="49" t="s">
        <v>14</v>
      </c>
      <c r="K39" s="34">
        <v>0.87</v>
      </c>
      <c r="L39" s="34">
        <v>0.85</v>
      </c>
      <c r="M39" s="34">
        <v>0.85</v>
      </c>
      <c r="N39" s="34">
        <v>0.85</v>
      </c>
      <c r="O39" s="34">
        <v>0.85</v>
      </c>
      <c r="P39" s="34">
        <v>0.85</v>
      </c>
      <c r="Q39" s="37" t="s">
        <v>35</v>
      </c>
      <c r="R39" s="49" t="s">
        <v>258</v>
      </c>
      <c r="S39" s="49" t="s">
        <v>259</v>
      </c>
      <c r="T39" s="49" t="s">
        <v>14</v>
      </c>
      <c r="U39" s="49" t="s">
        <v>14</v>
      </c>
      <c r="V39" s="49" t="s">
        <v>230</v>
      </c>
      <c r="W39" s="20" t="s">
        <v>260</v>
      </c>
      <c r="X39" s="20" t="s">
        <v>88</v>
      </c>
      <c r="Y39" s="20" t="s">
        <v>261</v>
      </c>
      <c r="Z39" s="20"/>
      <c r="AA39" s="20"/>
      <c r="AB39" s="20"/>
      <c r="AC39" s="20"/>
      <c r="AD39" s="20"/>
      <c r="AE39" s="20"/>
    </row>
    <row r="40" spans="3:31" ht="68.400000000000006" x14ac:dyDescent="0.3">
      <c r="C40" s="21" t="s">
        <v>231</v>
      </c>
      <c r="D40" s="49" t="s">
        <v>254</v>
      </c>
      <c r="E40" s="49" t="s">
        <v>262</v>
      </c>
      <c r="F40" s="49" t="s">
        <v>263</v>
      </c>
      <c r="G40" s="49" t="s">
        <v>264</v>
      </c>
      <c r="H40" s="49" t="s">
        <v>164</v>
      </c>
      <c r="I40" s="49" t="s">
        <v>115</v>
      </c>
      <c r="J40" s="49" t="s">
        <v>14</v>
      </c>
      <c r="K40" s="49" t="s">
        <v>185</v>
      </c>
      <c r="L40" s="40">
        <v>1</v>
      </c>
      <c r="M40" s="40">
        <v>1</v>
      </c>
      <c r="N40" s="40">
        <v>1</v>
      </c>
      <c r="O40" s="40">
        <v>1</v>
      </c>
      <c r="P40" s="40">
        <v>1</v>
      </c>
      <c r="Q40" s="37" t="s">
        <v>35</v>
      </c>
      <c r="R40" s="49" t="s">
        <v>265</v>
      </c>
      <c r="S40" s="49" t="s">
        <v>266</v>
      </c>
      <c r="T40" s="49" t="s">
        <v>14</v>
      </c>
      <c r="U40" s="49" t="s">
        <v>14</v>
      </c>
      <c r="V40" s="49" t="s">
        <v>230</v>
      </c>
      <c r="W40" s="20" t="s">
        <v>252</v>
      </c>
      <c r="X40" s="20" t="s">
        <v>88</v>
      </c>
      <c r="Y40" s="49" t="s">
        <v>267</v>
      </c>
      <c r="Z40" s="20"/>
      <c r="AA40" s="20"/>
      <c r="AB40" s="20"/>
      <c r="AC40" s="20"/>
      <c r="AD40" s="20"/>
      <c r="AE40" s="20"/>
    </row>
  </sheetData>
  <autoFilter ref="C6:AE40" xr:uid="{00000000-0009-0000-0000-000003000000}">
    <filterColumn colId="3" showButton="0"/>
    <filterColumn colId="4" showButton="0"/>
    <filterColumn colId="5" showButton="0"/>
    <filterColumn colId="6" showButton="0"/>
    <filterColumn colId="7" showButton="0"/>
    <filterColumn colId="9" showButton="0"/>
    <filterColumn colId="10" showButton="0"/>
    <filterColumn colId="11" showButton="0"/>
    <filterColumn colId="12" showButton="0"/>
    <filterColumn colId="19" showButton="0"/>
    <filterColumn colId="22" showButton="0"/>
    <filterColumn colId="23" showButton="0"/>
    <filterColumn colId="24" showButton="0"/>
    <filterColumn colId="25" showButton="0"/>
    <filterColumn colId="26" showButton="0"/>
    <filterColumn colId="27" showButton="0"/>
  </autoFilter>
  <mergeCells count="16">
    <mergeCell ref="Y6:AE6"/>
    <mergeCell ref="F6:K6"/>
    <mergeCell ref="L6:P6"/>
    <mergeCell ref="X6:X7"/>
    <mergeCell ref="I4:K4"/>
    <mergeCell ref="Q6:Q7"/>
    <mergeCell ref="U6:U7"/>
    <mergeCell ref="V6:W6"/>
    <mergeCell ref="L4:O4"/>
    <mergeCell ref="C2:T2"/>
    <mergeCell ref="C6:C7"/>
    <mergeCell ref="D6:D7"/>
    <mergeCell ref="E6:E7"/>
    <mergeCell ref="R6:R7"/>
    <mergeCell ref="T6:T7"/>
    <mergeCell ref="S6:S7"/>
  </mergeCells>
  <dataValidations xWindow="263" yWindow="487" count="2">
    <dataValidation allowBlank="1" showInputMessage="1" showErrorMessage="1" promptTitle="Línea Base" prompt="Ingrese el valor de inicio o punto de partida, que pueda tener el indicador y frente al cual se compararan los resultados alcanzados" sqref="K36:K37" xr:uid="{00000000-0002-0000-0300-000000000000}"/>
    <dataValidation type="list" allowBlank="1" showInputMessage="1" sqref="X8:X15 X17:X26" xr:uid="{00000000-0002-0000-0300-000001000000}">
      <formula1>"Activo,Eliminado"</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263" yWindow="487" count="2">
        <x14:dataValidation type="list" allowBlank="1" showInputMessage="1" showErrorMessage="1" xr:uid="{00000000-0002-0000-0300-000002000000}">
          <x14:formula1>
            <xm:f>Listas!$B$3:$B$12</xm:f>
          </x14:formula1>
          <xm:sqref>V8:V40</xm:sqref>
        </x14:dataValidation>
        <x14:dataValidation type="list" allowBlank="1" showInputMessage="1" showErrorMessage="1" xr:uid="{00000000-0002-0000-0300-000003000000}">
          <x14:formula1>
            <xm:f>Listas!$D$3:$D$26</xm:f>
          </x14:formula1>
          <xm:sqref>W8:W40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AP1048011"/>
  <sheetViews>
    <sheetView showGridLines="0" tabSelected="1" topLeftCell="A28" zoomScaleNormal="100" workbookViewId="0">
      <selection activeCell="C28" sqref="C28"/>
    </sheetView>
  </sheetViews>
  <sheetFormatPr baseColWidth="10" defaultColWidth="11.44140625" defaultRowHeight="13.2" x14ac:dyDescent="0.3"/>
  <cols>
    <col min="1" max="1" width="4" style="104" customWidth="1"/>
    <col min="2" max="2" width="5.44140625" style="88" customWidth="1"/>
    <col min="3" max="3" width="16" style="88" customWidth="1"/>
    <col min="4" max="4" width="22.6640625" style="88" customWidth="1"/>
    <col min="5" max="5" width="29.109375" style="88" customWidth="1"/>
    <col min="6" max="6" width="14.5546875" style="88" hidden="1" customWidth="1"/>
    <col min="7" max="7" width="18.6640625" style="113" customWidth="1"/>
    <col min="8" max="8" width="26" style="88" hidden="1" customWidth="1"/>
    <col min="9" max="9" width="26.88671875" style="129" customWidth="1"/>
    <col min="10" max="10" width="30.44140625" style="129" customWidth="1"/>
    <col min="11" max="11" width="18.5546875" style="129" hidden="1" customWidth="1"/>
    <col min="12" max="12" width="17.88671875" style="129" hidden="1" customWidth="1"/>
    <col min="13" max="13" width="17.5546875" style="129" hidden="1" customWidth="1"/>
    <col min="14" max="14" width="35.44140625" style="129" customWidth="1"/>
    <col min="15" max="15" width="16.109375" style="130" hidden="1" customWidth="1"/>
    <col min="16" max="16" width="6.6640625" style="130" hidden="1" customWidth="1"/>
    <col min="17" max="17" width="5.109375" style="130" hidden="1" customWidth="1"/>
    <col min="18" max="18" width="6.6640625" style="130" hidden="1" customWidth="1"/>
    <col min="19" max="19" width="5.109375" style="130" hidden="1" customWidth="1"/>
    <col min="20" max="20" width="8" style="130" hidden="1" customWidth="1"/>
    <col min="21" max="21" width="8.44140625" style="130" hidden="1" customWidth="1"/>
    <col min="22" max="22" width="10.109375" style="130" hidden="1" customWidth="1"/>
    <col min="23" max="23" width="11" style="130" hidden="1" customWidth="1"/>
    <col min="24" max="24" width="16.88671875" style="130" hidden="1" customWidth="1"/>
    <col min="25" max="25" width="23.44140625" style="88" hidden="1" customWidth="1"/>
    <col min="26" max="31" width="15.6640625" style="88" hidden="1" customWidth="1"/>
    <col min="32" max="32" width="18.5546875" style="88" hidden="1" customWidth="1"/>
    <col min="33" max="33" width="69.33203125" style="109" customWidth="1"/>
    <col min="34" max="16384" width="11.44140625" style="104"/>
  </cols>
  <sheetData>
    <row r="1" spans="2:33" ht="16.5" customHeight="1" x14ac:dyDescent="0.3"/>
    <row r="2" spans="2:33" ht="20.25" customHeight="1" x14ac:dyDescent="0.3"/>
    <row r="3" spans="2:33" ht="47.25" customHeight="1" x14ac:dyDescent="0.3"/>
    <row r="4" spans="2:33" ht="38.25" customHeight="1" x14ac:dyDescent="0.3">
      <c r="B4" s="211" t="s">
        <v>268</v>
      </c>
      <c r="C4" s="211"/>
      <c r="D4" s="89">
        <v>1</v>
      </c>
      <c r="E4" s="211" t="s">
        <v>381</v>
      </c>
      <c r="F4" s="211" t="s">
        <v>269</v>
      </c>
      <c r="G4" s="207">
        <v>44855</v>
      </c>
      <c r="H4" s="207"/>
      <c r="J4" s="131" t="s">
        <v>49</v>
      </c>
      <c r="K4" s="213"/>
      <c r="L4" s="213"/>
      <c r="M4" s="213"/>
      <c r="N4" s="129" t="s">
        <v>14</v>
      </c>
    </row>
    <row r="6" spans="2:33" ht="44.25" customHeight="1" x14ac:dyDescent="0.3">
      <c r="B6" s="214" t="s">
        <v>9</v>
      </c>
      <c r="C6" s="212" t="s">
        <v>270</v>
      </c>
      <c r="D6" s="209" t="s">
        <v>51</v>
      </c>
      <c r="E6" s="209" t="s">
        <v>52</v>
      </c>
      <c r="F6" s="209" t="s">
        <v>271</v>
      </c>
      <c r="G6" s="210" t="s">
        <v>272</v>
      </c>
      <c r="H6" s="209" t="s">
        <v>391</v>
      </c>
      <c r="I6" s="210" t="s">
        <v>273</v>
      </c>
      <c r="J6" s="210" t="s">
        <v>274</v>
      </c>
      <c r="K6" s="208" t="s">
        <v>275</v>
      </c>
      <c r="L6" s="210" t="s">
        <v>276</v>
      </c>
      <c r="M6" s="210" t="s">
        <v>392</v>
      </c>
      <c r="N6" s="210" t="s">
        <v>277</v>
      </c>
      <c r="O6" s="209" t="s">
        <v>278</v>
      </c>
      <c r="P6" s="209" t="s">
        <v>279</v>
      </c>
      <c r="Q6" s="209"/>
      <c r="R6" s="209"/>
      <c r="S6" s="209"/>
      <c r="T6" s="209"/>
      <c r="U6" s="209"/>
      <c r="V6" s="209"/>
      <c r="W6" s="209"/>
      <c r="X6" s="202" t="s">
        <v>280</v>
      </c>
      <c r="Y6" s="202" t="s">
        <v>281</v>
      </c>
      <c r="Z6" s="202" t="s">
        <v>60</v>
      </c>
      <c r="AA6" s="206"/>
      <c r="AB6" s="202" t="s">
        <v>62</v>
      </c>
      <c r="AC6" s="202"/>
      <c r="AD6" s="202"/>
      <c r="AE6" s="202"/>
      <c r="AF6" s="203"/>
      <c r="AG6" s="198" t="s">
        <v>393</v>
      </c>
    </row>
    <row r="7" spans="2:33" ht="15.6" x14ac:dyDescent="0.3">
      <c r="B7" s="209"/>
      <c r="C7" s="212"/>
      <c r="D7" s="209"/>
      <c r="E7" s="209"/>
      <c r="F7" s="209"/>
      <c r="G7" s="210"/>
      <c r="H7" s="209"/>
      <c r="I7" s="210"/>
      <c r="J7" s="210"/>
      <c r="K7" s="208"/>
      <c r="L7" s="210"/>
      <c r="M7" s="210"/>
      <c r="N7" s="210"/>
      <c r="O7" s="209"/>
      <c r="P7" s="205">
        <v>2019</v>
      </c>
      <c r="Q7" s="205"/>
      <c r="R7" s="205">
        <v>2020</v>
      </c>
      <c r="S7" s="205"/>
      <c r="T7" s="205">
        <v>2021</v>
      </c>
      <c r="U7" s="205"/>
      <c r="V7" s="215">
        <v>2022</v>
      </c>
      <c r="W7" s="215"/>
      <c r="X7" s="202"/>
      <c r="Y7" s="202"/>
      <c r="Z7" s="205" t="s">
        <v>282</v>
      </c>
      <c r="AA7" s="205" t="s">
        <v>283</v>
      </c>
      <c r="AB7" s="204" t="s">
        <v>72</v>
      </c>
      <c r="AC7" s="204" t="s">
        <v>73</v>
      </c>
      <c r="AD7" s="204" t="s">
        <v>74</v>
      </c>
      <c r="AE7" s="204" t="s">
        <v>75</v>
      </c>
      <c r="AF7" s="201" t="s">
        <v>58</v>
      </c>
      <c r="AG7" s="199"/>
    </row>
    <row r="8" spans="2:33" ht="15" customHeight="1" x14ac:dyDescent="0.3">
      <c r="B8" s="209"/>
      <c r="C8" s="212"/>
      <c r="D8" s="209"/>
      <c r="E8" s="209"/>
      <c r="F8" s="209"/>
      <c r="G8" s="210"/>
      <c r="H8" s="209"/>
      <c r="I8" s="210"/>
      <c r="J8" s="210"/>
      <c r="K8" s="208"/>
      <c r="L8" s="210"/>
      <c r="M8" s="210"/>
      <c r="N8" s="210"/>
      <c r="O8" s="209"/>
      <c r="P8" s="90" t="s">
        <v>284</v>
      </c>
      <c r="Q8" s="90" t="s">
        <v>285</v>
      </c>
      <c r="R8" s="90" t="s">
        <v>284</v>
      </c>
      <c r="S8" s="90" t="s">
        <v>285</v>
      </c>
      <c r="T8" s="90" t="s">
        <v>284</v>
      </c>
      <c r="U8" s="90" t="s">
        <v>285</v>
      </c>
      <c r="V8" s="91" t="s">
        <v>284</v>
      </c>
      <c r="W8" s="91" t="s">
        <v>285</v>
      </c>
      <c r="X8" s="202"/>
      <c r="Y8" s="202"/>
      <c r="Z8" s="205"/>
      <c r="AA8" s="205"/>
      <c r="AB8" s="204"/>
      <c r="AC8" s="204"/>
      <c r="AD8" s="204"/>
      <c r="AE8" s="204"/>
      <c r="AF8" s="201"/>
      <c r="AG8" s="200"/>
    </row>
    <row r="9" spans="2:33" s="98" customFormat="1" ht="318.75" customHeight="1" x14ac:dyDescent="0.3">
      <c r="B9" s="184">
        <v>1</v>
      </c>
      <c r="C9" s="186" t="s">
        <v>78</v>
      </c>
      <c r="D9" s="188" t="s">
        <v>79</v>
      </c>
      <c r="E9" s="190" t="s">
        <v>80</v>
      </c>
      <c r="F9" s="120" t="s">
        <v>286</v>
      </c>
      <c r="G9" s="192" t="s">
        <v>287</v>
      </c>
      <c r="H9" s="108" t="s">
        <v>380</v>
      </c>
      <c r="I9" s="194" t="s">
        <v>288</v>
      </c>
      <c r="J9" s="194" t="s">
        <v>289</v>
      </c>
      <c r="K9" s="194" t="s">
        <v>290</v>
      </c>
      <c r="L9" s="194" t="s">
        <v>291</v>
      </c>
      <c r="M9" s="194" t="s">
        <v>292</v>
      </c>
      <c r="N9" s="194" t="s">
        <v>293</v>
      </c>
      <c r="O9" s="194" t="s">
        <v>294</v>
      </c>
      <c r="P9" s="152" t="s">
        <v>295</v>
      </c>
      <c r="Q9" s="152" t="s">
        <v>295</v>
      </c>
      <c r="R9" s="152" t="s">
        <v>295</v>
      </c>
      <c r="S9" s="152" t="s">
        <v>295</v>
      </c>
      <c r="T9" s="153">
        <v>44378</v>
      </c>
      <c r="U9" s="153">
        <v>44561</v>
      </c>
      <c r="V9" s="154">
        <v>44562</v>
      </c>
      <c r="W9" s="154">
        <v>44926</v>
      </c>
      <c r="X9" s="196" t="s">
        <v>296</v>
      </c>
      <c r="Y9" s="194" t="s">
        <v>297</v>
      </c>
      <c r="Z9" s="96" t="s">
        <v>14</v>
      </c>
      <c r="AA9" s="96" t="s">
        <v>14</v>
      </c>
      <c r="AB9" s="94"/>
      <c r="AC9" s="94"/>
      <c r="AD9" s="94"/>
      <c r="AE9" s="94"/>
      <c r="AF9" s="94"/>
      <c r="AG9" s="182" t="s">
        <v>394</v>
      </c>
    </row>
    <row r="10" spans="2:33" s="98" customFormat="1" ht="261.75" customHeight="1" x14ac:dyDescent="0.3">
      <c r="B10" s="185"/>
      <c r="C10" s="187"/>
      <c r="D10" s="189"/>
      <c r="E10" s="191"/>
      <c r="F10" s="120"/>
      <c r="G10" s="193"/>
      <c r="H10" s="108"/>
      <c r="I10" s="195"/>
      <c r="J10" s="195"/>
      <c r="K10" s="195"/>
      <c r="L10" s="195"/>
      <c r="M10" s="195"/>
      <c r="N10" s="195"/>
      <c r="O10" s="195"/>
      <c r="P10" s="152"/>
      <c r="Q10" s="152"/>
      <c r="R10" s="152"/>
      <c r="S10" s="152"/>
      <c r="T10" s="153"/>
      <c r="U10" s="153"/>
      <c r="V10" s="154"/>
      <c r="W10" s="154"/>
      <c r="X10" s="197"/>
      <c r="Y10" s="195"/>
      <c r="Z10" s="96"/>
      <c r="AA10" s="96"/>
      <c r="AB10" s="94"/>
      <c r="AC10" s="94"/>
      <c r="AD10" s="94"/>
      <c r="AE10" s="94"/>
      <c r="AF10" s="94"/>
      <c r="AG10" s="183"/>
    </row>
    <row r="11" spans="2:33" s="98" customFormat="1" ht="145.5" customHeight="1" x14ac:dyDescent="0.3">
      <c r="B11" s="92">
        <v>2</v>
      </c>
      <c r="C11" s="93" t="s">
        <v>78</v>
      </c>
      <c r="D11" s="110" t="s">
        <v>79</v>
      </c>
      <c r="E11" s="110" t="s">
        <v>80</v>
      </c>
      <c r="F11" s="114" t="s">
        <v>286</v>
      </c>
      <c r="G11" s="119" t="s">
        <v>287</v>
      </c>
      <c r="H11" s="97" t="s">
        <v>380</v>
      </c>
      <c r="I11" s="110" t="s">
        <v>298</v>
      </c>
      <c r="J11" s="121" t="s">
        <v>299</v>
      </c>
      <c r="K11" s="122" t="s">
        <v>290</v>
      </c>
      <c r="L11" s="119" t="s">
        <v>291</v>
      </c>
      <c r="M11" s="119" t="s">
        <v>292</v>
      </c>
      <c r="N11" s="119" t="s">
        <v>293</v>
      </c>
      <c r="O11" s="119" t="s">
        <v>294</v>
      </c>
      <c r="P11" s="132" t="s">
        <v>295</v>
      </c>
      <c r="Q11" s="132" t="s">
        <v>295</v>
      </c>
      <c r="R11" s="132" t="s">
        <v>295</v>
      </c>
      <c r="S11" s="132" t="s">
        <v>295</v>
      </c>
      <c r="T11" s="133">
        <v>44378</v>
      </c>
      <c r="U11" s="133">
        <v>44561</v>
      </c>
      <c r="V11" s="134">
        <v>44562</v>
      </c>
      <c r="W11" s="134">
        <v>44926</v>
      </c>
      <c r="X11" s="111" t="s">
        <v>296</v>
      </c>
      <c r="Y11" s="119" t="s">
        <v>297</v>
      </c>
      <c r="Z11" s="96" t="s">
        <v>14</v>
      </c>
      <c r="AA11" s="96" t="s">
        <v>14</v>
      </c>
      <c r="AB11" s="94"/>
      <c r="AC11" s="94"/>
      <c r="AD11" s="94"/>
      <c r="AE11" s="94"/>
      <c r="AF11" s="94"/>
      <c r="AG11" s="110" t="s">
        <v>395</v>
      </c>
    </row>
    <row r="12" spans="2:33" s="98" customFormat="1" ht="343.5" customHeight="1" x14ac:dyDescent="0.3">
      <c r="B12" s="92">
        <v>3</v>
      </c>
      <c r="C12" s="93" t="s">
        <v>78</v>
      </c>
      <c r="D12" s="110" t="s">
        <v>79</v>
      </c>
      <c r="E12" s="110" t="s">
        <v>80</v>
      </c>
      <c r="F12" s="114" t="s">
        <v>286</v>
      </c>
      <c r="G12" s="119" t="s">
        <v>287</v>
      </c>
      <c r="H12" s="97" t="s">
        <v>380</v>
      </c>
      <c r="I12" s="110" t="s">
        <v>300</v>
      </c>
      <c r="J12" s="121" t="s">
        <v>301</v>
      </c>
      <c r="K12" s="122"/>
      <c r="L12" s="119" t="s">
        <v>291</v>
      </c>
      <c r="M12" s="119" t="s">
        <v>302</v>
      </c>
      <c r="N12" s="119" t="s">
        <v>293</v>
      </c>
      <c r="O12" s="119" t="s">
        <v>303</v>
      </c>
      <c r="P12" s="132"/>
      <c r="Q12" s="132"/>
      <c r="R12" s="132"/>
      <c r="S12" s="132"/>
      <c r="T12" s="133"/>
      <c r="U12" s="133"/>
      <c r="V12" s="134">
        <v>44562</v>
      </c>
      <c r="W12" s="134">
        <v>44926</v>
      </c>
      <c r="X12" s="111" t="s">
        <v>296</v>
      </c>
      <c r="Y12" s="127" t="s">
        <v>297</v>
      </c>
      <c r="Z12" s="96" t="s">
        <v>14</v>
      </c>
      <c r="AA12" s="96" t="s">
        <v>14</v>
      </c>
      <c r="AB12" s="94"/>
      <c r="AC12" s="94"/>
      <c r="AD12" s="94"/>
      <c r="AE12" s="94"/>
      <c r="AF12" s="94"/>
      <c r="AG12" s="110" t="s">
        <v>396</v>
      </c>
    </row>
    <row r="13" spans="2:33" s="105" customFormat="1" ht="135" customHeight="1" x14ac:dyDescent="0.3">
      <c r="B13" s="92">
        <v>4</v>
      </c>
      <c r="C13" s="92" t="s">
        <v>159</v>
      </c>
      <c r="D13" s="110" t="s">
        <v>305</v>
      </c>
      <c r="E13" s="110" t="s">
        <v>161</v>
      </c>
      <c r="F13" s="116" t="s">
        <v>286</v>
      </c>
      <c r="G13" s="110" t="s">
        <v>308</v>
      </c>
      <c r="H13" s="97" t="s">
        <v>380</v>
      </c>
      <c r="I13" s="110" t="s">
        <v>306</v>
      </c>
      <c r="J13" s="110" t="s">
        <v>307</v>
      </c>
      <c r="K13" s="123"/>
      <c r="L13" s="119" t="s">
        <v>291</v>
      </c>
      <c r="M13" s="110" t="s">
        <v>14</v>
      </c>
      <c r="N13" s="110" t="s">
        <v>309</v>
      </c>
      <c r="O13" s="97" t="s">
        <v>14</v>
      </c>
      <c r="P13" s="118" t="s">
        <v>295</v>
      </c>
      <c r="Q13" s="118" t="s">
        <v>295</v>
      </c>
      <c r="R13" s="118" t="s">
        <v>295</v>
      </c>
      <c r="S13" s="118" t="s">
        <v>295</v>
      </c>
      <c r="T13" s="118" t="s">
        <v>295</v>
      </c>
      <c r="U13" s="118" t="s">
        <v>295</v>
      </c>
      <c r="V13" s="134">
        <v>44562</v>
      </c>
      <c r="W13" s="134">
        <v>44926</v>
      </c>
      <c r="X13" s="123" t="s">
        <v>304</v>
      </c>
      <c r="Y13" s="128" t="s">
        <v>14</v>
      </c>
      <c r="Z13" s="96" t="s">
        <v>167</v>
      </c>
      <c r="AA13" s="100" t="s">
        <v>176</v>
      </c>
      <c r="AB13" s="99"/>
      <c r="AC13" s="99"/>
      <c r="AD13" s="99"/>
      <c r="AE13" s="99"/>
      <c r="AF13" s="99"/>
      <c r="AG13" s="110" t="s">
        <v>387</v>
      </c>
    </row>
    <row r="14" spans="2:33" s="105" customFormat="1" ht="187.8" customHeight="1" x14ac:dyDescent="0.3">
      <c r="B14" s="92">
        <v>5</v>
      </c>
      <c r="C14" s="92" t="s">
        <v>159</v>
      </c>
      <c r="D14" s="110" t="s">
        <v>305</v>
      </c>
      <c r="E14" s="110" t="s">
        <v>161</v>
      </c>
      <c r="F14" s="116" t="s">
        <v>286</v>
      </c>
      <c r="G14" s="110" t="s">
        <v>308</v>
      </c>
      <c r="H14" s="97" t="s">
        <v>380</v>
      </c>
      <c r="I14" s="110" t="s">
        <v>311</v>
      </c>
      <c r="J14" s="110" t="s">
        <v>312</v>
      </c>
      <c r="K14" s="124" t="s">
        <v>14</v>
      </c>
      <c r="L14" s="119" t="s">
        <v>313</v>
      </c>
      <c r="M14" s="110" t="s">
        <v>14</v>
      </c>
      <c r="N14" s="110" t="s">
        <v>314</v>
      </c>
      <c r="O14" s="97" t="s">
        <v>14</v>
      </c>
      <c r="P14" s="117" t="s">
        <v>295</v>
      </c>
      <c r="Q14" s="117" t="s">
        <v>295</v>
      </c>
      <c r="R14" s="117" t="s">
        <v>295</v>
      </c>
      <c r="S14" s="117" t="s">
        <v>295</v>
      </c>
      <c r="T14" s="117" t="s">
        <v>295</v>
      </c>
      <c r="U14" s="117" t="s">
        <v>295</v>
      </c>
      <c r="V14" s="136">
        <v>44682</v>
      </c>
      <c r="W14" s="136">
        <v>44926</v>
      </c>
      <c r="X14" s="151" t="s">
        <v>304</v>
      </c>
      <c r="Y14" s="150" t="s">
        <v>14</v>
      </c>
      <c r="Z14" s="96" t="s">
        <v>167</v>
      </c>
      <c r="AA14" s="100" t="s">
        <v>310</v>
      </c>
      <c r="AB14" s="101"/>
      <c r="AC14" s="101"/>
      <c r="AD14" s="101"/>
      <c r="AE14" s="101"/>
      <c r="AF14" s="101"/>
      <c r="AG14" s="111" t="s">
        <v>384</v>
      </c>
    </row>
    <row r="15" spans="2:33" s="105" customFormat="1" ht="300.60000000000002" customHeight="1" x14ac:dyDescent="0.3">
      <c r="B15" s="92">
        <v>6</v>
      </c>
      <c r="C15" s="92" t="s">
        <v>159</v>
      </c>
      <c r="D15" s="110" t="s">
        <v>305</v>
      </c>
      <c r="E15" s="110" t="s">
        <v>161</v>
      </c>
      <c r="F15" s="116" t="s">
        <v>286</v>
      </c>
      <c r="G15" s="110" t="s">
        <v>317</v>
      </c>
      <c r="H15" s="97" t="s">
        <v>380</v>
      </c>
      <c r="I15" s="110" t="s">
        <v>315</v>
      </c>
      <c r="J15" s="110" t="s">
        <v>316</v>
      </c>
      <c r="K15" s="123" t="s">
        <v>14</v>
      </c>
      <c r="L15" s="119" t="s">
        <v>291</v>
      </c>
      <c r="M15" s="110" t="s">
        <v>14</v>
      </c>
      <c r="N15" s="110" t="s">
        <v>309</v>
      </c>
      <c r="O15" s="97" t="s">
        <v>14</v>
      </c>
      <c r="P15" s="118" t="s">
        <v>295</v>
      </c>
      <c r="Q15" s="118" t="s">
        <v>295</v>
      </c>
      <c r="R15" s="118" t="s">
        <v>295</v>
      </c>
      <c r="S15" s="118" t="s">
        <v>295</v>
      </c>
      <c r="T15" s="118" t="s">
        <v>295</v>
      </c>
      <c r="U15" s="118" t="s">
        <v>295</v>
      </c>
      <c r="V15" s="136">
        <v>44562</v>
      </c>
      <c r="W15" s="136">
        <v>44926</v>
      </c>
      <c r="X15" s="135" t="s">
        <v>296</v>
      </c>
      <c r="Y15" s="96" t="s">
        <v>14</v>
      </c>
      <c r="Z15" s="96" t="s">
        <v>167</v>
      </c>
      <c r="AA15" s="100" t="s">
        <v>310</v>
      </c>
      <c r="AB15" s="99"/>
      <c r="AC15" s="99"/>
      <c r="AD15" s="99"/>
      <c r="AE15" s="99"/>
      <c r="AF15" s="99"/>
      <c r="AG15" s="110" t="s">
        <v>385</v>
      </c>
    </row>
    <row r="16" spans="2:33" s="105" customFormat="1" ht="166.5" customHeight="1" x14ac:dyDescent="0.3">
      <c r="B16" s="92">
        <v>7</v>
      </c>
      <c r="C16" s="92" t="s">
        <v>159</v>
      </c>
      <c r="D16" s="110" t="s">
        <v>305</v>
      </c>
      <c r="E16" s="110" t="s">
        <v>161</v>
      </c>
      <c r="F16" s="116" t="s">
        <v>286</v>
      </c>
      <c r="G16" s="110" t="s">
        <v>317</v>
      </c>
      <c r="H16" s="97" t="s">
        <v>380</v>
      </c>
      <c r="I16" s="110" t="s">
        <v>378</v>
      </c>
      <c r="J16" s="110" t="s">
        <v>319</v>
      </c>
      <c r="K16" s="123" t="s">
        <v>14</v>
      </c>
      <c r="L16" s="119" t="s">
        <v>291</v>
      </c>
      <c r="M16" s="110" t="s">
        <v>14</v>
      </c>
      <c r="N16" s="110" t="s">
        <v>309</v>
      </c>
      <c r="O16" s="97" t="s">
        <v>14</v>
      </c>
      <c r="P16" s="118" t="s">
        <v>295</v>
      </c>
      <c r="Q16" s="118" t="s">
        <v>295</v>
      </c>
      <c r="R16" s="118" t="s">
        <v>295</v>
      </c>
      <c r="S16" s="118" t="s">
        <v>295</v>
      </c>
      <c r="T16" s="118" t="s">
        <v>295</v>
      </c>
      <c r="U16" s="118" t="s">
        <v>295</v>
      </c>
      <c r="V16" s="136">
        <v>44562</v>
      </c>
      <c r="W16" s="136">
        <v>44926</v>
      </c>
      <c r="X16" s="135" t="s">
        <v>296</v>
      </c>
      <c r="Y16" s="96" t="s">
        <v>14</v>
      </c>
      <c r="Z16" s="96" t="s">
        <v>318</v>
      </c>
      <c r="AA16" s="100" t="s">
        <v>310</v>
      </c>
      <c r="AB16" s="99"/>
      <c r="AC16" s="99"/>
      <c r="AD16" s="99"/>
      <c r="AE16" s="99"/>
      <c r="AF16" s="99"/>
      <c r="AG16" s="110" t="s">
        <v>386</v>
      </c>
    </row>
    <row r="17" spans="2:42" s="105" customFormat="1" ht="127.2" customHeight="1" x14ac:dyDescent="0.3">
      <c r="B17" s="92">
        <v>8</v>
      </c>
      <c r="C17" s="92" t="s">
        <v>159</v>
      </c>
      <c r="D17" s="110" t="s">
        <v>201</v>
      </c>
      <c r="E17" s="110" t="s">
        <v>202</v>
      </c>
      <c r="F17" s="116" t="s">
        <v>286</v>
      </c>
      <c r="G17" s="110" t="s">
        <v>323</v>
      </c>
      <c r="H17" s="97" t="s">
        <v>380</v>
      </c>
      <c r="I17" s="110" t="s">
        <v>321</v>
      </c>
      <c r="J17" s="110" t="s">
        <v>322</v>
      </c>
      <c r="K17" s="124"/>
      <c r="L17" s="119" t="s">
        <v>291</v>
      </c>
      <c r="M17" s="110" t="s">
        <v>379</v>
      </c>
      <c r="N17" s="119" t="s">
        <v>324</v>
      </c>
      <c r="O17" s="97" t="s">
        <v>14</v>
      </c>
      <c r="P17" s="117" t="s">
        <v>295</v>
      </c>
      <c r="Q17" s="117" t="s">
        <v>295</v>
      </c>
      <c r="R17" s="117" t="s">
        <v>295</v>
      </c>
      <c r="S17" s="117" t="s">
        <v>295</v>
      </c>
      <c r="T17" s="138">
        <v>44197</v>
      </c>
      <c r="U17" s="139">
        <v>44561</v>
      </c>
      <c r="V17" s="136">
        <v>44562</v>
      </c>
      <c r="W17" s="136" t="s">
        <v>320</v>
      </c>
      <c r="X17" s="137" t="s">
        <v>296</v>
      </c>
      <c r="Y17" s="96" t="s">
        <v>14</v>
      </c>
      <c r="Z17" s="96" t="s">
        <v>193</v>
      </c>
      <c r="AA17" s="100" t="s">
        <v>206</v>
      </c>
      <c r="AB17" s="101"/>
      <c r="AC17" s="101"/>
      <c r="AD17" s="101"/>
      <c r="AE17" s="101"/>
      <c r="AF17" s="101"/>
      <c r="AG17" s="110" t="s">
        <v>382</v>
      </c>
    </row>
    <row r="18" spans="2:42" s="105" customFormat="1" ht="184.8" customHeight="1" x14ac:dyDescent="0.3">
      <c r="B18" s="92">
        <v>9</v>
      </c>
      <c r="C18" s="93" t="s">
        <v>329</v>
      </c>
      <c r="D18" s="110" t="s">
        <v>305</v>
      </c>
      <c r="E18" s="110" t="s">
        <v>188</v>
      </c>
      <c r="F18" s="116" t="s">
        <v>286</v>
      </c>
      <c r="G18" s="110" t="s">
        <v>332</v>
      </c>
      <c r="H18" s="97" t="s">
        <v>380</v>
      </c>
      <c r="I18" s="110" t="s">
        <v>330</v>
      </c>
      <c r="J18" s="110" t="s">
        <v>331</v>
      </c>
      <c r="K18" s="123"/>
      <c r="L18" s="119" t="s">
        <v>291</v>
      </c>
      <c r="M18" s="110" t="s">
        <v>14</v>
      </c>
      <c r="N18" s="110" t="s">
        <v>309</v>
      </c>
      <c r="O18" s="97" t="s">
        <v>14</v>
      </c>
      <c r="P18" s="118" t="s">
        <v>295</v>
      </c>
      <c r="Q18" s="118" t="s">
        <v>295</v>
      </c>
      <c r="R18" s="118" t="s">
        <v>295</v>
      </c>
      <c r="S18" s="118" t="s">
        <v>295</v>
      </c>
      <c r="T18" s="140">
        <v>44197</v>
      </c>
      <c r="U18" s="140">
        <v>44561</v>
      </c>
      <c r="V18" s="136">
        <v>44713</v>
      </c>
      <c r="W18" s="136">
        <v>44926</v>
      </c>
      <c r="X18" s="135" t="s">
        <v>296</v>
      </c>
      <c r="Y18" s="96" t="s">
        <v>14</v>
      </c>
      <c r="Z18" s="96" t="s">
        <v>193</v>
      </c>
      <c r="AA18" s="100" t="s">
        <v>194</v>
      </c>
      <c r="AB18" s="99"/>
      <c r="AC18" s="99"/>
      <c r="AD18" s="99"/>
      <c r="AE18" s="99"/>
      <c r="AF18" s="99"/>
      <c r="AG18" s="110" t="s">
        <v>398</v>
      </c>
    </row>
    <row r="19" spans="2:42" s="107" customFormat="1" ht="237.6" customHeight="1" x14ac:dyDescent="0.3">
      <c r="B19" s="92">
        <v>10</v>
      </c>
      <c r="C19" s="93" t="s">
        <v>231</v>
      </c>
      <c r="D19" s="119" t="s">
        <v>232</v>
      </c>
      <c r="E19" s="119" t="s">
        <v>335</v>
      </c>
      <c r="F19" s="115" t="s">
        <v>286</v>
      </c>
      <c r="G19" s="119" t="s">
        <v>338</v>
      </c>
      <c r="H19" s="97" t="s">
        <v>380</v>
      </c>
      <c r="I19" s="119" t="s">
        <v>336</v>
      </c>
      <c r="J19" s="119" t="s">
        <v>337</v>
      </c>
      <c r="K19" s="125" t="s">
        <v>339</v>
      </c>
      <c r="L19" s="119" t="s">
        <v>291</v>
      </c>
      <c r="M19" s="110" t="s">
        <v>340</v>
      </c>
      <c r="N19" s="110" t="s">
        <v>341</v>
      </c>
      <c r="O19" s="97" t="s">
        <v>14</v>
      </c>
      <c r="P19" s="117" t="s">
        <v>295</v>
      </c>
      <c r="Q19" s="117" t="s">
        <v>295</v>
      </c>
      <c r="R19" s="117" t="s">
        <v>295</v>
      </c>
      <c r="S19" s="117" t="s">
        <v>295</v>
      </c>
      <c r="T19" s="141">
        <v>44256</v>
      </c>
      <c r="U19" s="141">
        <v>44561</v>
      </c>
      <c r="V19" s="142">
        <v>44621</v>
      </c>
      <c r="W19" s="142">
        <v>44926</v>
      </c>
      <c r="X19" s="143" t="s">
        <v>296</v>
      </c>
      <c r="Y19" s="100" t="s">
        <v>14</v>
      </c>
      <c r="Z19" s="100" t="s">
        <v>239</v>
      </c>
      <c r="AA19" s="100" t="s">
        <v>334</v>
      </c>
      <c r="AB19" s="102"/>
      <c r="AC19" s="102"/>
      <c r="AD19" s="102"/>
      <c r="AE19" s="102"/>
      <c r="AF19" s="102"/>
      <c r="AG19" s="112" t="s">
        <v>399</v>
      </c>
      <c r="AH19" s="106"/>
      <c r="AI19" s="106"/>
      <c r="AJ19" s="106"/>
      <c r="AK19" s="106"/>
      <c r="AL19" s="106"/>
      <c r="AM19" s="106"/>
      <c r="AN19" s="106"/>
      <c r="AO19" s="106"/>
      <c r="AP19" s="106"/>
    </row>
    <row r="20" spans="2:42" s="105" customFormat="1" ht="136.80000000000001" customHeight="1" x14ac:dyDescent="0.3">
      <c r="B20" s="92">
        <v>11</v>
      </c>
      <c r="C20" s="93" t="s">
        <v>231</v>
      </c>
      <c r="D20" s="119" t="s">
        <v>232</v>
      </c>
      <c r="E20" s="119" t="s">
        <v>333</v>
      </c>
      <c r="F20" s="115" t="s">
        <v>286</v>
      </c>
      <c r="G20" s="119" t="s">
        <v>343</v>
      </c>
      <c r="H20" s="97" t="s">
        <v>380</v>
      </c>
      <c r="I20" s="119" t="s">
        <v>342</v>
      </c>
      <c r="J20" s="119" t="s">
        <v>377</v>
      </c>
      <c r="K20" s="125"/>
      <c r="L20" s="119" t="s">
        <v>291</v>
      </c>
      <c r="M20" s="110" t="s">
        <v>340</v>
      </c>
      <c r="N20" s="110" t="s">
        <v>341</v>
      </c>
      <c r="O20" s="97" t="s">
        <v>14</v>
      </c>
      <c r="P20" s="117" t="s">
        <v>295</v>
      </c>
      <c r="Q20" s="117" t="s">
        <v>295</v>
      </c>
      <c r="R20" s="117" t="s">
        <v>295</v>
      </c>
      <c r="S20" s="117" t="s">
        <v>295</v>
      </c>
      <c r="T20" s="144">
        <v>44256</v>
      </c>
      <c r="U20" s="144">
        <v>44561</v>
      </c>
      <c r="V20" s="142">
        <v>44621</v>
      </c>
      <c r="W20" s="142">
        <v>44926</v>
      </c>
      <c r="X20" s="137" t="s">
        <v>296</v>
      </c>
      <c r="Y20" s="95" t="s">
        <v>14</v>
      </c>
      <c r="Z20" s="96" t="s">
        <v>239</v>
      </c>
      <c r="AA20" s="96" t="s">
        <v>334</v>
      </c>
      <c r="AB20" s="101"/>
      <c r="AC20" s="101"/>
      <c r="AD20" s="101"/>
      <c r="AE20" s="101"/>
      <c r="AF20" s="101"/>
      <c r="AG20" s="111" t="s">
        <v>397</v>
      </c>
    </row>
    <row r="21" spans="2:42" s="107" customFormat="1" ht="347.4" customHeight="1" x14ac:dyDescent="0.3">
      <c r="B21" s="103">
        <v>12</v>
      </c>
      <c r="C21" s="93" t="s">
        <v>231</v>
      </c>
      <c r="D21" s="119" t="s">
        <v>232</v>
      </c>
      <c r="E21" s="119" t="s">
        <v>344</v>
      </c>
      <c r="F21" s="115" t="s">
        <v>286</v>
      </c>
      <c r="G21" s="119" t="s">
        <v>347</v>
      </c>
      <c r="H21" s="97" t="s">
        <v>380</v>
      </c>
      <c r="I21" s="119" t="s">
        <v>346</v>
      </c>
      <c r="J21" s="119" t="s">
        <v>345</v>
      </c>
      <c r="K21" s="125" t="s">
        <v>339</v>
      </c>
      <c r="L21" s="119" t="s">
        <v>291</v>
      </c>
      <c r="M21" s="110" t="s">
        <v>341</v>
      </c>
      <c r="N21" s="119" t="s">
        <v>14</v>
      </c>
      <c r="O21" s="115" t="s">
        <v>295</v>
      </c>
      <c r="P21" s="117" t="s">
        <v>295</v>
      </c>
      <c r="Q21" s="117" t="s">
        <v>295</v>
      </c>
      <c r="R21" s="117" t="s">
        <v>295</v>
      </c>
      <c r="S21" s="117" t="s">
        <v>295</v>
      </c>
      <c r="T21" s="141">
        <v>44256</v>
      </c>
      <c r="U21" s="141">
        <v>44530</v>
      </c>
      <c r="V21" s="142">
        <v>44621</v>
      </c>
      <c r="W21" s="142">
        <v>44926</v>
      </c>
      <c r="X21" s="137" t="s">
        <v>296</v>
      </c>
      <c r="Y21" s="95" t="s">
        <v>14</v>
      </c>
      <c r="Z21" s="96" t="s">
        <v>239</v>
      </c>
      <c r="AA21" s="96" t="s">
        <v>334</v>
      </c>
      <c r="AB21" s="101"/>
      <c r="AC21" s="101"/>
      <c r="AD21" s="101"/>
      <c r="AE21" s="101"/>
      <c r="AF21" s="101"/>
      <c r="AG21" s="112" t="s">
        <v>388</v>
      </c>
      <c r="AH21" s="105"/>
      <c r="AI21" s="105"/>
      <c r="AJ21" s="105"/>
      <c r="AK21" s="105"/>
      <c r="AL21" s="105"/>
      <c r="AM21" s="105"/>
      <c r="AN21" s="105"/>
      <c r="AO21" s="105"/>
      <c r="AP21" s="105"/>
    </row>
    <row r="22" spans="2:42" s="105" customFormat="1" ht="327.60000000000002" customHeight="1" x14ac:dyDescent="0.3">
      <c r="B22" s="92">
        <v>13</v>
      </c>
      <c r="C22" s="93" t="s">
        <v>231</v>
      </c>
      <c r="D22" s="119" t="s">
        <v>232</v>
      </c>
      <c r="E22" s="110" t="s">
        <v>247</v>
      </c>
      <c r="F22" s="115" t="s">
        <v>286</v>
      </c>
      <c r="G22" s="119" t="s">
        <v>352</v>
      </c>
      <c r="H22" s="97" t="s">
        <v>380</v>
      </c>
      <c r="I22" s="119" t="s">
        <v>348</v>
      </c>
      <c r="J22" s="119" t="s">
        <v>349</v>
      </c>
      <c r="K22" s="125"/>
      <c r="L22" s="119" t="s">
        <v>291</v>
      </c>
      <c r="M22" s="110" t="s">
        <v>14</v>
      </c>
      <c r="N22" s="110" t="s">
        <v>309</v>
      </c>
      <c r="O22" s="97" t="s">
        <v>14</v>
      </c>
      <c r="P22" s="117" t="s">
        <v>295</v>
      </c>
      <c r="Q22" s="117" t="s">
        <v>295</v>
      </c>
      <c r="R22" s="117" t="s">
        <v>295</v>
      </c>
      <c r="S22" s="117" t="s">
        <v>295</v>
      </c>
      <c r="T22" s="145">
        <v>44348</v>
      </c>
      <c r="U22" s="145">
        <v>44530</v>
      </c>
      <c r="V22" s="142">
        <v>44621</v>
      </c>
      <c r="W22" s="142">
        <v>44926</v>
      </c>
      <c r="X22" s="137" t="s">
        <v>296</v>
      </c>
      <c r="Y22" s="95" t="s">
        <v>14</v>
      </c>
      <c r="Z22" s="96" t="s">
        <v>350</v>
      </c>
      <c r="AA22" s="96" t="s">
        <v>351</v>
      </c>
      <c r="AB22" s="101"/>
      <c r="AC22" s="101"/>
      <c r="AD22" s="101"/>
      <c r="AE22" s="101"/>
      <c r="AF22" s="101"/>
      <c r="AG22" s="112" t="s">
        <v>389</v>
      </c>
    </row>
    <row r="23" spans="2:42" s="105" customFormat="1" ht="177" customHeight="1" x14ac:dyDescent="0.3">
      <c r="B23" s="92">
        <v>14</v>
      </c>
      <c r="C23" s="93" t="s">
        <v>231</v>
      </c>
      <c r="D23" s="119" t="s">
        <v>232</v>
      </c>
      <c r="E23" s="110" t="s">
        <v>247</v>
      </c>
      <c r="F23" s="115" t="s">
        <v>286</v>
      </c>
      <c r="G23" s="119" t="s">
        <v>352</v>
      </c>
      <c r="H23" s="97" t="s">
        <v>380</v>
      </c>
      <c r="I23" s="119" t="s">
        <v>353</v>
      </c>
      <c r="J23" s="119" t="s">
        <v>354</v>
      </c>
      <c r="K23" s="126"/>
      <c r="L23" s="119" t="s">
        <v>291</v>
      </c>
      <c r="M23" s="110" t="s">
        <v>14</v>
      </c>
      <c r="N23" s="110" t="s">
        <v>309</v>
      </c>
      <c r="O23" s="97" t="s">
        <v>14</v>
      </c>
      <c r="P23" s="118" t="s">
        <v>295</v>
      </c>
      <c r="Q23" s="118" t="s">
        <v>295</v>
      </c>
      <c r="R23" s="118" t="s">
        <v>295</v>
      </c>
      <c r="S23" s="118" t="s">
        <v>295</v>
      </c>
      <c r="T23" s="146">
        <v>44228</v>
      </c>
      <c r="U23" s="147">
        <v>44561</v>
      </c>
      <c r="V23" s="134">
        <v>44228</v>
      </c>
      <c r="W23" s="134">
        <v>44561</v>
      </c>
      <c r="X23" s="135" t="s">
        <v>296</v>
      </c>
      <c r="Y23" s="96" t="s">
        <v>14</v>
      </c>
      <c r="Z23" s="96" t="s">
        <v>350</v>
      </c>
      <c r="AA23" s="96" t="s">
        <v>351</v>
      </c>
      <c r="AB23" s="99"/>
      <c r="AC23" s="99"/>
      <c r="AD23" s="99"/>
      <c r="AE23" s="99"/>
      <c r="AF23" s="99"/>
      <c r="AG23" s="111" t="s">
        <v>400</v>
      </c>
    </row>
    <row r="24" spans="2:42" s="105" customFormat="1" ht="199.2" customHeight="1" x14ac:dyDescent="0.3">
      <c r="B24" s="92">
        <v>15</v>
      </c>
      <c r="C24" s="93" t="s">
        <v>231</v>
      </c>
      <c r="D24" s="119" t="s">
        <v>232</v>
      </c>
      <c r="E24" s="110" t="s">
        <v>247</v>
      </c>
      <c r="F24" s="115" t="s">
        <v>286</v>
      </c>
      <c r="G24" s="119" t="s">
        <v>352</v>
      </c>
      <c r="H24" s="97" t="s">
        <v>380</v>
      </c>
      <c r="I24" s="119" t="s">
        <v>355</v>
      </c>
      <c r="J24" s="119" t="s">
        <v>356</v>
      </c>
      <c r="K24" s="126"/>
      <c r="L24" s="119" t="s">
        <v>291</v>
      </c>
      <c r="M24" s="110" t="s">
        <v>14</v>
      </c>
      <c r="N24" s="110" t="s">
        <v>309</v>
      </c>
      <c r="O24" s="97" t="s">
        <v>14</v>
      </c>
      <c r="P24" s="118" t="s">
        <v>295</v>
      </c>
      <c r="Q24" s="118" t="s">
        <v>295</v>
      </c>
      <c r="R24" s="118" t="s">
        <v>295</v>
      </c>
      <c r="S24" s="118" t="s">
        <v>295</v>
      </c>
      <c r="T24" s="148">
        <v>44228</v>
      </c>
      <c r="U24" s="148">
        <v>44561</v>
      </c>
      <c r="V24" s="142">
        <v>44713</v>
      </c>
      <c r="W24" s="142">
        <v>44926</v>
      </c>
      <c r="X24" s="135" t="s">
        <v>296</v>
      </c>
      <c r="Y24" s="96" t="s">
        <v>14</v>
      </c>
      <c r="Z24" s="96" t="s">
        <v>350</v>
      </c>
      <c r="AA24" s="96" t="s">
        <v>351</v>
      </c>
      <c r="AB24" s="99"/>
      <c r="AC24" s="99"/>
      <c r="AD24" s="99"/>
      <c r="AE24" s="99"/>
      <c r="AF24" s="99"/>
      <c r="AG24" s="110" t="s">
        <v>390</v>
      </c>
    </row>
    <row r="25" spans="2:42" s="105" customFormat="1" ht="291" customHeight="1" x14ac:dyDescent="0.3">
      <c r="B25" s="92">
        <v>16</v>
      </c>
      <c r="C25" s="93" t="s">
        <v>231</v>
      </c>
      <c r="D25" s="119" t="s">
        <v>254</v>
      </c>
      <c r="E25" s="119" t="s">
        <v>262</v>
      </c>
      <c r="F25" s="115" t="s">
        <v>286</v>
      </c>
      <c r="G25" s="119" t="s">
        <v>359</v>
      </c>
      <c r="H25" s="97" t="s">
        <v>380</v>
      </c>
      <c r="I25" s="119" t="s">
        <v>357</v>
      </c>
      <c r="J25" s="119" t="s">
        <v>358</v>
      </c>
      <c r="K25" s="125"/>
      <c r="L25" s="119" t="s">
        <v>291</v>
      </c>
      <c r="M25" s="110" t="s">
        <v>360</v>
      </c>
      <c r="N25" s="110" t="s">
        <v>361</v>
      </c>
      <c r="O25" s="97" t="s">
        <v>14</v>
      </c>
      <c r="P25" s="117" t="s">
        <v>295</v>
      </c>
      <c r="Q25" s="117" t="s">
        <v>295</v>
      </c>
      <c r="R25" s="117" t="s">
        <v>295</v>
      </c>
      <c r="S25" s="117" t="s">
        <v>295</v>
      </c>
      <c r="T25" s="117" t="s">
        <v>295</v>
      </c>
      <c r="U25" s="117" t="s">
        <v>295</v>
      </c>
      <c r="V25" s="134">
        <v>44621</v>
      </c>
      <c r="W25" s="134">
        <v>44895</v>
      </c>
      <c r="X25" s="137" t="s">
        <v>296</v>
      </c>
      <c r="Y25" s="95" t="s">
        <v>14</v>
      </c>
      <c r="Z25" s="96" t="s">
        <v>230</v>
      </c>
      <c r="AA25" s="96" t="s">
        <v>252</v>
      </c>
      <c r="AB25" s="101"/>
      <c r="AC25" s="101"/>
      <c r="AD25" s="101"/>
      <c r="AE25" s="101"/>
      <c r="AF25" s="101"/>
      <c r="AG25" s="110" t="s">
        <v>401</v>
      </c>
    </row>
    <row r="26" spans="2:42" s="105" customFormat="1" ht="177.75" customHeight="1" x14ac:dyDescent="0.3">
      <c r="B26" s="92">
        <v>17</v>
      </c>
      <c r="C26" s="93" t="s">
        <v>231</v>
      </c>
      <c r="D26" s="110" t="s">
        <v>254</v>
      </c>
      <c r="E26" s="110" t="s">
        <v>262</v>
      </c>
      <c r="F26" s="115" t="s">
        <v>286</v>
      </c>
      <c r="G26" s="119" t="s">
        <v>364</v>
      </c>
      <c r="H26" s="97" t="s">
        <v>380</v>
      </c>
      <c r="I26" s="110" t="s">
        <v>363</v>
      </c>
      <c r="J26" s="119" t="s">
        <v>362</v>
      </c>
      <c r="K26" s="124"/>
      <c r="L26" s="119" t="s">
        <v>291</v>
      </c>
      <c r="M26" s="110" t="s">
        <v>360</v>
      </c>
      <c r="N26" s="110" t="s">
        <v>361</v>
      </c>
      <c r="O26" s="97" t="s">
        <v>14</v>
      </c>
      <c r="P26" s="117" t="s">
        <v>295</v>
      </c>
      <c r="Q26" s="117" t="s">
        <v>295</v>
      </c>
      <c r="R26" s="117" t="s">
        <v>295</v>
      </c>
      <c r="S26" s="117" t="s">
        <v>295</v>
      </c>
      <c r="T26" s="149">
        <v>44201</v>
      </c>
      <c r="U26" s="149">
        <v>44561</v>
      </c>
      <c r="V26" s="134">
        <v>44621</v>
      </c>
      <c r="W26" s="134">
        <v>44926</v>
      </c>
      <c r="X26" s="137" t="s">
        <v>296</v>
      </c>
      <c r="Y26" s="95" t="s">
        <v>14</v>
      </c>
      <c r="Z26" s="96" t="s">
        <v>230</v>
      </c>
      <c r="AA26" s="96" t="s">
        <v>252</v>
      </c>
      <c r="AB26" s="101"/>
      <c r="AC26" s="101"/>
      <c r="AD26" s="101"/>
      <c r="AE26" s="101"/>
      <c r="AF26" s="101"/>
      <c r="AG26" s="110" t="s">
        <v>383</v>
      </c>
    </row>
    <row r="27" spans="2:42" x14ac:dyDescent="0.3">
      <c r="AG27" s="113"/>
    </row>
    <row r="28" spans="2:42" ht="23.4" customHeight="1" x14ac:dyDescent="0.3">
      <c r="C28" s="88" t="s">
        <v>402</v>
      </c>
      <c r="D28" s="156">
        <v>44855</v>
      </c>
    </row>
    <row r="46" spans="9:9" x14ac:dyDescent="0.3">
      <c r="I46" s="155"/>
    </row>
    <row r="1048011" ht="15" customHeight="1" x14ac:dyDescent="0.3"/>
  </sheetData>
  <dataConsolidate/>
  <mergeCells count="50">
    <mergeCell ref="C6:C8"/>
    <mergeCell ref="AA7:AA8"/>
    <mergeCell ref="K4:M4"/>
    <mergeCell ref="X6:X8"/>
    <mergeCell ref="B6:B8"/>
    <mergeCell ref="B4:C4"/>
    <mergeCell ref="Y6:Y8"/>
    <mergeCell ref="L6:L8"/>
    <mergeCell ref="M6:M8"/>
    <mergeCell ref="O6:O8"/>
    <mergeCell ref="N6:N8"/>
    <mergeCell ref="P6:W6"/>
    <mergeCell ref="P7:Q7"/>
    <mergeCell ref="J6:J8"/>
    <mergeCell ref="T7:U7"/>
    <mergeCell ref="V7:W7"/>
    <mergeCell ref="Z7:Z8"/>
    <mergeCell ref="Z6:AA6"/>
    <mergeCell ref="G4:H4"/>
    <mergeCell ref="K6:K8"/>
    <mergeCell ref="D6:D8"/>
    <mergeCell ref="E6:E8"/>
    <mergeCell ref="F6:F8"/>
    <mergeCell ref="G6:G8"/>
    <mergeCell ref="H6:H8"/>
    <mergeCell ref="I6:I8"/>
    <mergeCell ref="R7:S7"/>
    <mergeCell ref="E4:F4"/>
    <mergeCell ref="AG6:AG8"/>
    <mergeCell ref="AF7:AF8"/>
    <mergeCell ref="AB6:AF6"/>
    <mergeCell ref="AB7:AB8"/>
    <mergeCell ref="AC7:AC8"/>
    <mergeCell ref="AD7:AD8"/>
    <mergeCell ref="AE7:AE8"/>
    <mergeCell ref="AG9:AG10"/>
    <mergeCell ref="B9:B10"/>
    <mergeCell ref="C9:C10"/>
    <mergeCell ref="D9:D10"/>
    <mergeCell ref="E9:E10"/>
    <mergeCell ref="G9:G10"/>
    <mergeCell ref="I9:I10"/>
    <mergeCell ref="J9:J10"/>
    <mergeCell ref="K9:K10"/>
    <mergeCell ref="L9:L10"/>
    <mergeCell ref="M9:M10"/>
    <mergeCell ref="N9:N10"/>
    <mergeCell ref="O9:O10"/>
    <mergeCell ref="X9:X10"/>
    <mergeCell ref="Y9:Y10"/>
  </mergeCells>
  <conditionalFormatting sqref="V9:W12">
    <cfRule type="cellIs" dxfId="0" priority="31" operator="equal">
      <formula>"X"</formula>
    </cfRule>
  </conditionalFormatting>
  <dataValidations count="3">
    <dataValidation allowBlank="1" showInputMessage="1" showErrorMessage="1" promptTitle="Entidad" prompt="Indique la entidad responsable de ejecutar la iniciativa." sqref="F14:F18" xr:uid="{00000000-0002-0000-0400-000000000000}"/>
    <dataValidation allowBlank="1" showInputMessage="1" showErrorMessage="1" promptTitle="Nombre de la Tarea" prompt="Indique los pasos o actividades a ejecutar en el plan de acción y que se pueden medir en tiempo de ejecución, producto o entregable." sqref="J17:K17" xr:uid="{00000000-0002-0000-0400-000001000000}"/>
    <dataValidation type="list" allowBlank="1" showInputMessage="1" sqref="X9 X11:X26" xr:uid="{00000000-0002-0000-0400-000002000000}">
      <formula1>"Cierre de brechas FURAG,Necesidades del SH,Open Hacienda,N/A"</formula1>
    </dataValidation>
  </dataValidations>
  <pageMargins left="0" right="0" top="0.27559055118110237" bottom="0.19685039370078741" header="0.31496062992125984" footer="0.31496062992125984"/>
  <pageSetup paperSize="5" scale="7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3000000}">
          <x14:formula1>
            <xm:f>Listas!#REF!</xm:f>
          </x14:formula1>
          <xm:sqref>AA19:AA20 Z13:Z15</xm:sqref>
        </x14:dataValidation>
        <x14:dataValidation type="list" allowBlank="1" showInputMessage="1" showErrorMessage="1" xr:uid="{00000000-0002-0000-0400-000004000000}">
          <x14:formula1>
            <xm:f>Listas!$D$3:$D$26</xm:f>
          </x14:formula1>
          <xm:sqref>AA21:AA26 AA9:AA18</xm:sqref>
        </x14:dataValidation>
        <x14:dataValidation type="list" allowBlank="1" showInputMessage="1" showErrorMessage="1" xr:uid="{00000000-0002-0000-0400-000005000000}">
          <x14:formula1>
            <xm:f>Listas!$B$3:$B$12</xm:f>
          </x14:formula1>
          <xm:sqref>Z9:Z26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D26"/>
  <sheetViews>
    <sheetView workbookViewId="0">
      <selection activeCell="F5" sqref="F5"/>
    </sheetView>
  </sheetViews>
  <sheetFormatPr baseColWidth="10" defaultColWidth="11.44140625" defaultRowHeight="14.4" x14ac:dyDescent="0.3"/>
  <cols>
    <col min="1" max="1" width="11.44140625" style="45"/>
    <col min="2" max="2" width="17.44140625" style="56" customWidth="1"/>
    <col min="3" max="3" width="11.44140625" style="54"/>
    <col min="4" max="4" width="22.109375" style="45" customWidth="1"/>
    <col min="5" max="16384" width="11.44140625" style="45"/>
  </cols>
  <sheetData>
    <row r="2" spans="2:4" ht="25.5" customHeight="1" x14ac:dyDescent="0.3">
      <c r="B2" s="53" t="s">
        <v>367</v>
      </c>
      <c r="C2" s="55" t="s">
        <v>9</v>
      </c>
      <c r="D2" s="53" t="s">
        <v>368</v>
      </c>
    </row>
    <row r="3" spans="2:4" ht="34.5" customHeight="1" x14ac:dyDescent="0.3">
      <c r="B3" s="52" t="s">
        <v>239</v>
      </c>
      <c r="C3" s="55">
        <v>1</v>
      </c>
      <c r="D3" s="52" t="s">
        <v>369</v>
      </c>
    </row>
    <row r="4" spans="2:4" ht="55.5" customHeight="1" x14ac:dyDescent="0.3">
      <c r="B4" s="52" t="s">
        <v>366</v>
      </c>
      <c r="C4" s="55">
        <v>2</v>
      </c>
      <c r="D4" s="52" t="s">
        <v>260</v>
      </c>
    </row>
    <row r="5" spans="2:4" ht="52.8" x14ac:dyDescent="0.3">
      <c r="B5" s="52" t="s">
        <v>167</v>
      </c>
      <c r="C5" s="55">
        <v>3</v>
      </c>
      <c r="D5" s="52" t="s">
        <v>239</v>
      </c>
    </row>
    <row r="6" spans="2:4" ht="33" customHeight="1" x14ac:dyDescent="0.3">
      <c r="B6" s="52" t="s">
        <v>230</v>
      </c>
      <c r="C6" s="55">
        <v>4</v>
      </c>
      <c r="D6" s="52" t="s">
        <v>246</v>
      </c>
    </row>
    <row r="7" spans="2:4" ht="69.75" customHeight="1" x14ac:dyDescent="0.3">
      <c r="B7" s="52" t="s">
        <v>214</v>
      </c>
      <c r="C7" s="55">
        <v>5</v>
      </c>
      <c r="D7" s="52" t="s">
        <v>194</v>
      </c>
    </row>
    <row r="8" spans="2:4" ht="71.25" customHeight="1" x14ac:dyDescent="0.3">
      <c r="B8" s="52" t="s">
        <v>370</v>
      </c>
      <c r="C8" s="55">
        <v>6</v>
      </c>
      <c r="D8" s="52" t="s">
        <v>325</v>
      </c>
    </row>
    <row r="9" spans="2:4" ht="26.4" x14ac:dyDescent="0.3">
      <c r="B9" s="52" t="s">
        <v>193</v>
      </c>
      <c r="C9" s="55">
        <v>7</v>
      </c>
      <c r="D9" s="52" t="s">
        <v>168</v>
      </c>
    </row>
    <row r="10" spans="2:4" ht="39.6" x14ac:dyDescent="0.3">
      <c r="B10" s="52" t="s">
        <v>350</v>
      </c>
      <c r="C10" s="55">
        <v>8</v>
      </c>
      <c r="D10" s="52" t="s">
        <v>181</v>
      </c>
    </row>
    <row r="11" spans="2:4" ht="26.4" x14ac:dyDescent="0.3">
      <c r="B11" s="52" t="s">
        <v>327</v>
      </c>
      <c r="C11" s="55">
        <v>9</v>
      </c>
      <c r="D11" s="52" t="s">
        <v>176</v>
      </c>
    </row>
    <row r="12" spans="2:4" x14ac:dyDescent="0.3">
      <c r="B12" s="52" t="s">
        <v>14</v>
      </c>
      <c r="C12" s="55">
        <v>10</v>
      </c>
      <c r="D12" s="52" t="s">
        <v>206</v>
      </c>
    </row>
    <row r="13" spans="2:4" ht="52.8" x14ac:dyDescent="0.3">
      <c r="B13" s="52" t="s">
        <v>371</v>
      </c>
      <c r="C13" s="55">
        <v>11</v>
      </c>
      <c r="D13" s="52" t="s">
        <v>215</v>
      </c>
    </row>
    <row r="14" spans="2:4" x14ac:dyDescent="0.3">
      <c r="B14" s="52"/>
      <c r="C14" s="55">
        <v>12</v>
      </c>
      <c r="D14" s="52" t="s">
        <v>222</v>
      </c>
    </row>
    <row r="15" spans="2:4" x14ac:dyDescent="0.3">
      <c r="B15" s="52"/>
      <c r="C15" s="55">
        <v>13</v>
      </c>
      <c r="D15" s="52" t="s">
        <v>252</v>
      </c>
    </row>
    <row r="16" spans="2:4" ht="26.4" x14ac:dyDescent="0.3">
      <c r="B16" s="52"/>
      <c r="C16" s="55">
        <v>14</v>
      </c>
      <c r="D16" s="52" t="s">
        <v>351</v>
      </c>
    </row>
    <row r="17" spans="2:4" x14ac:dyDescent="0.3">
      <c r="B17" s="52"/>
      <c r="C17" s="55">
        <v>15</v>
      </c>
      <c r="D17" s="52" t="s">
        <v>328</v>
      </c>
    </row>
    <row r="18" spans="2:4" ht="39.6" x14ac:dyDescent="0.3">
      <c r="B18" s="52"/>
      <c r="C18" s="55">
        <v>16</v>
      </c>
      <c r="D18" s="52" t="s">
        <v>372</v>
      </c>
    </row>
    <row r="19" spans="2:4" x14ac:dyDescent="0.3">
      <c r="B19" s="52"/>
      <c r="C19" s="55">
        <v>17</v>
      </c>
      <c r="D19" s="52" t="s">
        <v>365</v>
      </c>
    </row>
    <row r="20" spans="2:4" ht="26.4" x14ac:dyDescent="0.3">
      <c r="B20" s="52"/>
      <c r="C20" s="55">
        <v>18</v>
      </c>
      <c r="D20" s="52" t="s">
        <v>373</v>
      </c>
    </row>
    <row r="21" spans="2:4" ht="26.4" x14ac:dyDescent="0.3">
      <c r="B21" s="52"/>
      <c r="C21" s="55">
        <v>19</v>
      </c>
      <c r="D21" s="52" t="s">
        <v>374</v>
      </c>
    </row>
    <row r="22" spans="2:4" x14ac:dyDescent="0.3">
      <c r="B22" s="52"/>
      <c r="C22" s="52"/>
      <c r="D22" s="52" t="s">
        <v>14</v>
      </c>
    </row>
    <row r="23" spans="2:4" ht="52.8" x14ac:dyDescent="0.3">
      <c r="C23" s="57" t="s">
        <v>375</v>
      </c>
      <c r="D23" s="52" t="s">
        <v>326</v>
      </c>
    </row>
    <row r="24" spans="2:4" ht="66" x14ac:dyDescent="0.3">
      <c r="C24" s="57" t="s">
        <v>375</v>
      </c>
      <c r="D24" s="52" t="s">
        <v>310</v>
      </c>
    </row>
    <row r="25" spans="2:4" ht="28.8" x14ac:dyDescent="0.3">
      <c r="C25" s="57" t="s">
        <v>375</v>
      </c>
      <c r="D25" s="52" t="s">
        <v>334</v>
      </c>
    </row>
    <row r="26" spans="2:4" ht="28.8" x14ac:dyDescent="0.3">
      <c r="C26" s="57" t="s">
        <v>375</v>
      </c>
      <c r="D26" s="52" t="s">
        <v>376</v>
      </c>
    </row>
  </sheetData>
  <dataValidations count="1">
    <dataValidation type="list" allowBlank="1" showInputMessage="1" showErrorMessage="1" sqref="D3:D21" xr:uid="{00000000-0002-0000-0500-000000000000}">
      <formula1>$AF$10:$AF$28</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342534225C7074CA1DA83EC01C170EB" ma:contentTypeVersion="12" ma:contentTypeDescription="Crear nuevo documento." ma:contentTypeScope="" ma:versionID="7d60177394ae82ae481b08c7fb6ea730">
  <xsd:schema xmlns:xsd="http://www.w3.org/2001/XMLSchema" xmlns:xs="http://www.w3.org/2001/XMLSchema" xmlns:p="http://schemas.microsoft.com/office/2006/metadata/properties" xmlns:ns2="0dce4902-86c3-416f-ba2e-4d0fa4d52052" xmlns:ns3="2f4274c6-e6e8-4067-8ac1-0aeb4e4a79b8" targetNamespace="http://schemas.microsoft.com/office/2006/metadata/properties" ma:root="true" ma:fieldsID="efd2970334269f889111c67bfb05552d" ns2:_="" ns3:_="">
    <xsd:import namespace="0dce4902-86c3-416f-ba2e-4d0fa4d52052"/>
    <xsd:import namespace="2f4274c6-e6e8-4067-8ac1-0aeb4e4a79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ce4902-86c3-416f-ba2e-4d0fa4d520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4274c6-e6e8-4067-8ac1-0aeb4e4a79b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474CE1-9D63-4373-A87C-00F29E5398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ce4902-86c3-416f-ba2e-4d0fa4d52052"/>
    <ds:schemaRef ds:uri="2f4274c6-e6e8-4067-8ac1-0aeb4e4a7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20637C-16C2-49F0-A823-278068CF8B52}">
  <ds:schemaRefs>
    <ds:schemaRef ds:uri="http://schemas.microsoft.com/office/2006/metadata/properties"/>
    <ds:schemaRef ds:uri="http://schemas.microsoft.com/office/2006/documentManagement/types"/>
    <ds:schemaRef ds:uri="0dce4902-86c3-416f-ba2e-4d0fa4d52052"/>
    <ds:schemaRef ds:uri="2f4274c6-e6e8-4067-8ac1-0aeb4e4a79b8"/>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32B9A02-0A1A-4AA8-89DA-08AF8C664D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Mapa_EstrategicoSectorial</vt:lpstr>
      <vt:lpstr>Estructura_Planeación_Estr</vt:lpstr>
      <vt:lpstr>Indicadores_PES 2019-2022</vt:lpstr>
      <vt:lpstr>Plan de Accion Sectorial</vt:lpstr>
      <vt:lpstr>Listas</vt:lpstr>
      <vt:lpstr>'Plan de Accion Sectorial'!Área_de_impresión</vt:lpstr>
      <vt:lpstr>'Plan de Accion Sectorial'!Títulos_a_imprimir</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Derly Catherine Cifuentes Guerrero</dc:creator>
  <cp:keywords/>
  <dc:description/>
  <cp:lastModifiedBy>Acer</cp:lastModifiedBy>
  <cp:revision/>
  <cp:lastPrinted>2022-10-21T16:48:03Z</cp:lastPrinted>
  <dcterms:created xsi:type="dcterms:W3CDTF">2019-11-07T20:36:29Z</dcterms:created>
  <dcterms:modified xsi:type="dcterms:W3CDTF">2022-10-21T18:41:27Z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0x010100E342534225C7074CA1DA83EC01C170EB</vt:lpwstr>
  </property>
</Properties>
</file>