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P:\DESPACHO_CONTADOR\GIT_CONTROL_INTERNO\REPOSITORIO CI\2023\Informes\6. SMGI\Informe III cuatrim 2022\"/>
    </mc:Choice>
  </mc:AlternateContent>
  <xr:revisionPtr revIDLastSave="0" documentId="13_ncr:1_{563431A2-7981-45F8-913D-759FB2D036DE}" xr6:coauthVersionLast="47" xr6:coauthVersionMax="47" xr10:uidLastSave="{00000000-0000-0000-0000-000000000000}"/>
  <bookViews>
    <workbookView xWindow="-120" yWindow="-120" windowWidth="29040" windowHeight="15840" tabRatio="602" firstSheet="3" activeTab="4" xr2:uid="{00000000-000D-0000-FFFF-FFFF00000000}"/>
  </bookViews>
  <sheets>
    <sheet name="INICIO" sheetId="7" r:id="rId1"/>
    <sheet name="Mapa_EstrategicoSectorial" sheetId="4" state="hidden" r:id="rId2"/>
    <sheet name="Estructura_Planeación_Estr" sheetId="8" state="hidden" r:id="rId3"/>
    <sheet name="Indicadores_PES 2019-2022" sheetId="3" r:id="rId4"/>
    <sheet name="Plan de Accion Sectorial" sheetId="5" r:id="rId5"/>
    <sheet name="Listas" sheetId="9" state="hidden" r:id="rId6"/>
  </sheets>
  <externalReferences>
    <externalReference r:id="rId7"/>
    <externalReference r:id="rId8"/>
  </externalReferences>
  <definedNames>
    <definedName name="_xlnm._FilterDatabase" localSheetId="2" hidden="1">Estructura_Planeación_Estr!$B$39:$J$70</definedName>
    <definedName name="_xlnm._FilterDatabase" localSheetId="3" hidden="1">'Indicadores_PES 2019-2022'!$C$6:$AE$40</definedName>
    <definedName name="_xlnm._FilterDatabase" localSheetId="4" hidden="1">'Plan de Accion Sectorial'!$B$6:$AG$26</definedName>
    <definedName name="_xlnm.Print_Area" localSheetId="4">'Plan de Accion Sectorial'!$B$1:$AG$26</definedName>
    <definedName name="ciudadano" localSheetId="2">#REF!</definedName>
    <definedName name="ciudadano" localSheetId="0">#REF!</definedName>
    <definedName name="ciudadano" localSheetId="1">#REF!</definedName>
    <definedName name="ciudadano">#REF!</definedName>
    <definedName name="nindicador" localSheetId="1">[1]FICHA_DEL_INDICADOR!$AN$60:$AQ$60</definedName>
    <definedName name="nindicador">[2]FICHA_DEL_INDICADOR!$AN$60:$AQ$60</definedName>
    <definedName name="rendicion" localSheetId="2">#REF!</definedName>
    <definedName name="rendicion" localSheetId="0">#REF!</definedName>
    <definedName name="rendicion" localSheetId="1">#REF!</definedName>
    <definedName name="rendicion">#REF!</definedName>
    <definedName name="RIESGO" localSheetId="2">#REF!</definedName>
    <definedName name="RIESGO" localSheetId="0">#REF!</definedName>
    <definedName name="RIESGO" localSheetId="1">#REF!</definedName>
    <definedName name="RIESGO">#REF!</definedName>
    <definedName name="_xlnm.Print_Titles" localSheetId="4">'Plan de Accion Sectorial'!$6:$8</definedName>
    <definedName name="tramites" localSheetId="2">#REF!</definedName>
    <definedName name="tramites" localSheetId="0">#REF!</definedName>
    <definedName name="tramites" localSheetId="1">#REF!</definedName>
    <definedName name="tramites">#REF!</definedName>
    <definedName name="transparencia" localSheetId="2">#REF!</definedName>
    <definedName name="transparencia" localSheetId="0">#REF!</definedName>
    <definedName name="transparencia" localSheetId="1">#REF!</definedName>
    <definedName name="transpar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8" l="1"/>
  <c r="F70" i="8"/>
  <c r="H70" i="8"/>
  <c r="I70" i="8"/>
  <c r="E7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40" i="8"/>
  <c r="G33" i="8"/>
  <c r="H33" i="8"/>
  <c r="F33" i="8"/>
  <c r="G32" i="8"/>
  <c r="H32" i="8"/>
  <c r="F32" i="8"/>
  <c r="G31" i="8"/>
  <c r="H31" i="8"/>
  <c r="F31" i="8"/>
  <c r="G30" i="8"/>
  <c r="H30" i="8"/>
  <c r="F30" i="8"/>
  <c r="H29" i="8"/>
  <c r="G29" i="8"/>
  <c r="F29" i="8"/>
  <c r="J7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Cifuentes Guerrero</author>
  </authors>
  <commentList>
    <comment ref="H9" authorId="0" shapeId="0" xr:uid="{00000000-0006-0000-0200-000001000000}">
      <text>
        <r>
          <rPr>
            <b/>
            <sz val="9"/>
            <color indexed="81"/>
            <rFont val="Tahoma"/>
            <family val="2"/>
          </rPr>
          <t>Nueva iniciativa para ser aprobada en el Comité</t>
        </r>
        <r>
          <rPr>
            <sz val="9"/>
            <color indexed="81"/>
            <rFont val="Tahoma"/>
            <family val="2"/>
          </rPr>
          <t xml:space="preserve">
</t>
        </r>
      </text>
    </comment>
    <comment ref="H16" authorId="0" shapeId="0" xr:uid="{00000000-0006-0000-0200-000002000000}">
      <text>
        <r>
          <rPr>
            <sz val="9"/>
            <color indexed="81"/>
            <rFont val="Tahoma"/>
            <family val="2"/>
          </rPr>
          <t xml:space="preserve">La iniciativa de seguridad digital no tiene tareas para la vigencia.
</t>
        </r>
      </text>
    </comment>
    <comment ref="F61" authorId="0" shapeId="0" xr:uid="{00000000-0006-0000-0200-000003000000}">
      <text>
        <r>
          <rPr>
            <b/>
            <sz val="9"/>
            <color indexed="81"/>
            <rFont val="Tahoma"/>
            <family val="2"/>
          </rPr>
          <t>Inicial 21, 1 eliminada</t>
        </r>
      </text>
    </comment>
    <comment ref="E70" authorId="0" shapeId="0" xr:uid="{00000000-0006-0000-0200-000004000000}">
      <text>
        <r>
          <rPr>
            <b/>
            <sz val="9"/>
            <color indexed="81"/>
            <rFont val="Tahoma"/>
            <family val="2"/>
          </rPr>
          <t>Inicial 292 tareas, canceladas 4</t>
        </r>
        <r>
          <rPr>
            <sz val="9"/>
            <color indexed="81"/>
            <rFont val="Tahoma"/>
            <family val="2"/>
          </rPr>
          <t xml:space="preserve">
</t>
        </r>
      </text>
    </comment>
  </commentList>
</comments>
</file>

<file path=xl/sharedStrings.xml><?xml version="1.0" encoding="utf-8"?>
<sst xmlns="http://schemas.openxmlformats.org/spreadsheetml/2006/main" count="1124" uniqueCount="402">
  <si>
    <t>Versión 1 aprobada mediante Comité Sectorial de Gestión y Desempeño - 31 de enero 2019</t>
  </si>
  <si>
    <t>Avance Plan</t>
  </si>
  <si>
    <t>Objetivos estratégicos</t>
  </si>
  <si>
    <t>Iniciativas estrategicas</t>
  </si>
  <si>
    <t>Indicadores PND</t>
  </si>
  <si>
    <t>Tareas del Plan de Acción Anual</t>
  </si>
  <si>
    <t>Indicadores PES</t>
  </si>
  <si>
    <t>TOTALES</t>
  </si>
  <si>
    <t>Despliegue tareas  - Entidades</t>
  </si>
  <si>
    <t>N°</t>
  </si>
  <si>
    <t>ENTIDAD</t>
  </si>
  <si>
    <t>2021(Versión inicial)</t>
  </si>
  <si>
    <t>Total</t>
  </si>
  <si>
    <t>BANCO AGRARIO</t>
  </si>
  <si>
    <t>N/A</t>
  </si>
  <si>
    <t>BANCOLDEX</t>
  </si>
  <si>
    <t>CGN - CONTADURÍA</t>
  </si>
  <si>
    <t>CISA</t>
  </si>
  <si>
    <t>COLJUEGOS</t>
  </si>
  <si>
    <t>DIAN</t>
  </si>
  <si>
    <t>ENTERRITORIO</t>
  </si>
  <si>
    <t>FDN</t>
  </si>
  <si>
    <t>FIDUAGRARIA</t>
  </si>
  <si>
    <t>FIDUCOLDEX</t>
  </si>
  <si>
    <t>FIDUPREVISORA</t>
  </si>
  <si>
    <t>FINAGRO</t>
  </si>
  <si>
    <t>FINDETER</t>
  </si>
  <si>
    <t>FOGACOOP</t>
  </si>
  <si>
    <t>FOGAFÍN</t>
  </si>
  <si>
    <t>FONDO ADAPTACIÓN</t>
  </si>
  <si>
    <t>FNA</t>
  </si>
  <si>
    <t>FNG</t>
  </si>
  <si>
    <t>GRUPO BICENTENARIO</t>
  </si>
  <si>
    <t>ICETEX</t>
  </si>
  <si>
    <t>ITRC</t>
  </si>
  <si>
    <t>MHCP</t>
  </si>
  <si>
    <t>POSITIVA</t>
  </si>
  <si>
    <t>PREVISORA</t>
  </si>
  <si>
    <t>SAE</t>
  </si>
  <si>
    <t>SUPERFINANCIERA</t>
  </si>
  <si>
    <t>SUPERSOLIDARIA</t>
  </si>
  <si>
    <t>UGPP</t>
  </si>
  <si>
    <t>UIAF</t>
  </si>
  <si>
    <t>URF</t>
  </si>
  <si>
    <t>TOTAL</t>
  </si>
  <si>
    <t>INDICADORES 
PLAN ESTRATÉGICO SECTORIAL 2019-2022</t>
  </si>
  <si>
    <t>Versión:</t>
  </si>
  <si>
    <t xml:space="preserve">Fecha: </t>
  </si>
  <si>
    <t>17 de diciembre de 2022</t>
  </si>
  <si>
    <t xml:space="preserve">Fecha publicación de la actualización: </t>
  </si>
  <si>
    <t xml:space="preserve">Perspectiva </t>
  </si>
  <si>
    <t>Objetivo Estratégico</t>
  </si>
  <si>
    <t>Iniciativa Estratégica</t>
  </si>
  <si>
    <t>Indicador</t>
  </si>
  <si>
    <t>METAS</t>
  </si>
  <si>
    <t>Entidad</t>
  </si>
  <si>
    <t>Responsable del indicador</t>
  </si>
  <si>
    <t>Responsable de la variable</t>
  </si>
  <si>
    <t>Observaciones</t>
  </si>
  <si>
    <t>Pacto PND</t>
  </si>
  <si>
    <t>Modelo Integrado de Planeación y Gestión</t>
  </si>
  <si>
    <t>Estado</t>
  </si>
  <si>
    <t>Control de cambios</t>
  </si>
  <si>
    <t>Nombre</t>
  </si>
  <si>
    <t>Fórmula</t>
  </si>
  <si>
    <t>Tipo de indicador</t>
  </si>
  <si>
    <t>Periodicidad</t>
  </si>
  <si>
    <t>Rezago (días)</t>
  </si>
  <si>
    <t>Línea base (2018)</t>
  </si>
  <si>
    <t>Cuatrienio</t>
  </si>
  <si>
    <t>Dimensión</t>
  </si>
  <si>
    <t>Política</t>
  </si>
  <si>
    <t>Cambio 1</t>
  </si>
  <si>
    <t>Cambio 2</t>
  </si>
  <si>
    <t>Cambio 3</t>
  </si>
  <si>
    <t>Cambio 4</t>
  </si>
  <si>
    <t>Cambio 5</t>
  </si>
  <si>
    <t>Cambio 6</t>
  </si>
  <si>
    <t>GESTIÓN MISIONAL</t>
  </si>
  <si>
    <t>GM1. Contribuir al logro de los pactos del Plan Nacional de Desarrollo en los cuales participa el Sector Hacienda</t>
  </si>
  <si>
    <t xml:space="preserve">SH.Ini.2019.2022.GM1.Desarrollar las acciones misionales que contribuyan al logro de los objetivos del sector y del Gobierno nacional. </t>
  </si>
  <si>
    <t>Pequeñas y medianas empresas beneficiarias de productos financieros</t>
  </si>
  <si>
    <t>Sumatoria del número de las empresas que recibieron desembolsos de Bancóldex en el periodo, y que por su tamaño son clasificadas como pequeñas y medianas empresas</t>
  </si>
  <si>
    <t>Producto - SINERGIA</t>
  </si>
  <si>
    <t>Mensual</t>
  </si>
  <si>
    <t xml:space="preserve">Jorge Andres Arcieri
</t>
  </si>
  <si>
    <t>Se mide a traves del aplicativo SINERGIA del DNP</t>
  </si>
  <si>
    <t>Pacto: II. Pacto por el emprendimiento, la formalización y la productividad: una economía dinámica, incluyente y sostenible que potencie todos nuestros talentos</t>
  </si>
  <si>
    <t>Activo</t>
  </si>
  <si>
    <t>Compromisos de inversión en fondos de capital de riesgo</t>
  </si>
  <si>
    <t>Sumatoria de los compromisos acumulados en los cortes de seguimiento</t>
  </si>
  <si>
    <t>Margarita Coronado Gomez
Directora Departamento Fondos de Capital Privado
margarita.coronado@bancoldex.com</t>
  </si>
  <si>
    <t>Derechos de explotación recaudados anualmente por concepto de Juegos de Suerte y Azar de carácter nacional </t>
  </si>
  <si>
    <t>Recaudo efectivo por Derechos de Explotación de Juegos de Suerte y Azar de carácter nacional</t>
  </si>
  <si>
    <t>Resultado - SINERGIA</t>
  </si>
  <si>
    <t xml:space="preserve">
Roger Jose Carrillo Campo
</t>
  </si>
  <si>
    <t>Pacto por la equidad: política social moderna centrada en la familia, eficiente, de calidad y conectada a mercados</t>
  </si>
  <si>
    <t>Porcentaje de declaraciones de importación anticipadas</t>
  </si>
  <si>
    <t>Declaraciones de Importación anticipadas con autorización de levante / Total Declaraciones de Importación inicial y anticipada con autorización de levante</t>
  </si>
  <si>
    <t>Trimestral</t>
  </si>
  <si>
    <t>Ingrid Magnolia Díaz Rincón</t>
  </si>
  <si>
    <t>Pacto por el emprendimiento, la formalización y la productividad: una economía dinámica, incluyente y sostenible que potencie todos nuestros talentos</t>
  </si>
  <si>
    <t>Recaudo tributario neto (porcentaje del PIB)</t>
  </si>
  <si>
    <t xml:space="preserve">El Indicador de Recaudo Tributario Neto (IRN) corresponde a la siguiente expresión matemática: Sumatoria del total de recaudo neto trimestral acumulado del año corrido de los impuestos nacionales reportado por la Subdirección de Gestión de Recaudo y Cobranzas ) / PIB trimestral acumulado del año corrido generado por el DANE )*100.        IRTN= (∑RTN trimestral / PIB trimestral) * 100 </t>
  </si>
  <si>
    <t>Pastor Hamleth Sierra Reyes</t>
  </si>
  <si>
    <t>Pacto por la descentralización: conectar territorios, gobiernos y poblaciones</t>
  </si>
  <si>
    <t>Tiempo de desaduanamiento en exportaciones en modo de transporte aéreo</t>
  </si>
  <si>
    <t>Fecha y hora de autorización del embarque de la mercancía - Fecha y hora de presentación y aceptación de la de la Solicitud de Autorización de Embarque (SAE)</t>
  </si>
  <si>
    <t>Semestral</t>
  </si>
  <si>
    <t>10</t>
  </si>
  <si>
    <t>Tiempo de desaduanamiento en exportaciones en modo de transporte marítimo</t>
  </si>
  <si>
    <t>Tiempo de desaduanamiento en importaciones</t>
  </si>
  <si>
    <t>Fecha y hora de autorización de levante de la declaración de importación - Fecha y hora de presentación y aceptación de la declaración de importación</t>
  </si>
  <si>
    <t>Valor de créditos garantízados por el FNG</t>
  </si>
  <si>
    <t>Sumatoria del valor de creditos garantizados</t>
  </si>
  <si>
    <t>Anual</t>
  </si>
  <si>
    <t>$49 Billones</t>
  </si>
  <si>
    <t>$13,6 Billones</t>
  </si>
  <si>
    <t>$14,2 billones</t>
  </si>
  <si>
    <t>$14,9 Billones</t>
  </si>
  <si>
    <t>$15,8 Billones</t>
  </si>
  <si>
    <t>$58,5 Billones</t>
  </si>
  <si>
    <t xml:space="preserve">Ivan Dario Ruiz </t>
  </si>
  <si>
    <t>II Pacto por el emprendimiento, la formalización y la productividad</t>
  </si>
  <si>
    <t xml:space="preserve">Balance primario del Sector Público No Financiero (SPNF) (% del PIB)              
</t>
  </si>
  <si>
    <t>(Balance total SPNF + Intereses del SPNF)/PIB</t>
  </si>
  <si>
    <t>0,17</t>
  </si>
  <si>
    <t>Juan Camilo Forero Buitrago</t>
  </si>
  <si>
    <t>XXVI. Consistencia macroeconómica, fiscal y de resultados económicos y sociales</t>
  </si>
  <si>
    <t>Tasa de inversión (% del PIB)</t>
  </si>
  <si>
    <t>(Formación bruta de capital/PIB)*100</t>
  </si>
  <si>
    <t>Orientador - SINERGIA</t>
  </si>
  <si>
    <t>Juan Guillermo Salazar</t>
  </si>
  <si>
    <t>Suspendido</t>
  </si>
  <si>
    <t>Eliminado en Comité 29 y 30 abril 2020, indicador que será medido por DNP</t>
  </si>
  <si>
    <t>Balance fiscal estructural del Gobierno Nacional Central (porcentaje del PIB)</t>
  </si>
  <si>
    <t>(Ingreso estructural - gasto estructural)/PIB</t>
  </si>
  <si>
    <t>Sammy Libos</t>
  </si>
  <si>
    <t xml:space="preserve">No continua la medición dado que la regla fiscal se reestructurará según lo dispuesto en la ley 2155 del 14 de Septiembre de 2021 (Inversión Social).
</t>
  </si>
  <si>
    <t>Porcentaje de entidades territoriales con el catálogo de cuentas presupuestales implementado</t>
  </si>
  <si>
    <t>Número de Entidades Territoriales y sus descentralizadas con el Catálogo de Clasificación Presupuestal - CCPET, implementado</t>
  </si>
  <si>
    <t>Néstor Mario Urrea Duque</t>
  </si>
  <si>
    <t>Recaudo de ingresos tributarios, tasas y contribuciones territoriales como porcentaje del PIB</t>
  </si>
  <si>
    <t>(Recaudo tributario terrritorial / PIB) * 100%</t>
  </si>
  <si>
    <t>Tipologías articuladas en el marco de las mesas estratégicas llevadas al Centro de Coordinación Contra las Finanzas de Organizaciones de Delito Transnacional y Terrorismo</t>
  </si>
  <si>
    <t>Sumatoria de tipologías llevadas, abordadas y aprobadas en las mesas de trabajo estratégicas realizadas en el Centro de Coordinación Contra las Finanzas de Organizaciones de Delito Transnacional y Terrorismo e incluidas en la cartilla de tipologías</t>
  </si>
  <si>
    <t>Carlos Julio Buitrago Ortiz</t>
  </si>
  <si>
    <t>Pacto por la legalidad: seguridad efectiva y justicia transparente para que todos vivamos con libertad y en democracia</t>
  </si>
  <si>
    <t>Estructuras criminales entregadas a la Fiscalía General de la Nación </t>
  </si>
  <si>
    <t>Sumatoria de Informes de Inteligencia financiera difundidos a la Fiscalía General de la Nación de  estructuras criminales, personas naturales y/o juridicas relacionadas con operaciones sospechosas de Lavado de Activos y Financiación del Terrorismo - ALA/CFT</t>
  </si>
  <si>
    <t>Confidencial en SINERGIA</t>
  </si>
  <si>
    <t>Porcentaje de adultos que cuenta con algún tipo de producto financiero en zonas rural y rural disperso </t>
  </si>
  <si>
    <t>(Población adulta con al menos un producto financiero en zonas rural y rural disperso / Población adulta total en zonas rural y rural disperso) *100</t>
  </si>
  <si>
    <t>Ana María Prieto Ariza</t>
  </si>
  <si>
    <t>Porcentaje de adultos que tienen un producto financiero activo o vigente </t>
  </si>
  <si>
    <t>(Población adulta con al menos un producto financiero activo o vigente / Población adulta total)*100</t>
  </si>
  <si>
    <t>Consistencia macroeconómica, fiscal y de resultados económicos y sociales</t>
  </si>
  <si>
    <t>Porcentaje de población adulta que cuenta con algún tipo de producto financiero </t>
  </si>
  <si>
    <t>(Población adulta con al menos un producto financiero / Población adulta total) *100</t>
  </si>
  <si>
    <t>GESTIÓN PARA EL RESULTADO</t>
  </si>
  <si>
    <t xml:space="preserve">GR1.Fortalecer las relaciones de las entidades del Sector Hacienda con sus grupos de valor </t>
  </si>
  <si>
    <t>SH.Ini.2019.2022.GR1.001 Promover el seguimiento y mejora continua de las acciones que se realizan para fortalecer las relaciones con los grupos de valor en las entidades del Sector Hacienda.</t>
  </si>
  <si>
    <t>Porcentaje de avance del Sector Hacienda frente al servicio al ciudadano</t>
  </si>
  <si>
    <t>% de avance del SH frente al servicio al ciudadano</t>
  </si>
  <si>
    <t>Resultado</t>
  </si>
  <si>
    <t>74% del resultado del diagnóstico y calificación de entidades</t>
  </si>
  <si>
    <t xml:space="preserve">Carlos Gil </t>
  </si>
  <si>
    <t>Gestión con valores para el resultado (Ventanilla hacia afuera)</t>
  </si>
  <si>
    <t>Servicio al Ciudadano</t>
  </si>
  <si>
    <t>19-12-2019: Se modifican las metas del indicador</t>
  </si>
  <si>
    <t>20-04-2020: Se ajusta el indicador (Formula-Metas) acorde con lo registrado en la ficha técnica aprobada</t>
  </si>
  <si>
    <t>Porcentaje de trámites u otros procedimientos administrativos racionalizados registrados en el SUIT</t>
  </si>
  <si>
    <t>Porcentaje de trámites u otros procedimientos administrativos  racionalizados registrados en el SUIT= promedio de trámites u OPA de las entidades, racionalizados en cada vigencia</t>
  </si>
  <si>
    <t>85% de trámites u OPA racionalizados de las entidades del SH que aplica</t>
  </si>
  <si>
    <t xml:space="preserve">Aura Ruth Herrera </t>
  </si>
  <si>
    <t>*Para el calculo de indicador, se tiene en cuenta los trámites y OPA registrados en el SUIT de las entidades, acorde con la información de DAFP: Banco Agrario, CISA,Coljuegos, Contaduría, DIAN,  Finagro,  Fogacoop, Fogafin, FNA, FNG, Grupo Bicentenario, ICETEX, MHCP, Positiva, SAE, Superfinanciera, Supersolidaria, UGPP, UIAF</t>
  </si>
  <si>
    <t>Racionalización de Trámites</t>
  </si>
  <si>
    <t>% de entidades del sector que adelantaron por lo menos una acción de participación ciudadana.</t>
  </si>
  <si>
    <t>Número de entidades que registraron acciones de participación ciudadana / Total Entidades</t>
  </si>
  <si>
    <t>Catherine Cifuentes</t>
  </si>
  <si>
    <t>Todas las entidades. No aplica para Previsora</t>
  </si>
  <si>
    <t>Participación Ciudadana en la Gestión Pública</t>
  </si>
  <si>
    <t>20-04-2020: Cambio de responsables de registro</t>
  </si>
  <si>
    <t>% de entidades del Sector Hacienda que identificaron oportunidades de mejora (por lo menos una) como resultado de los ejercicios de participación ciudadana realizados.</t>
  </si>
  <si>
    <t>Número de entidades que registraron oportunidades de mejora / Total Entidades</t>
  </si>
  <si>
    <t>Sin línea base</t>
  </si>
  <si>
    <t xml:space="preserve">Catherine Cifuentes </t>
  </si>
  <si>
    <t>19-12-2019: Nuevo indicador</t>
  </si>
  <si>
    <t>SH.Ini.2019.2022.GR1.002 Contribuir a la obtención de niveles de excelencia en el ejercicio de la función disciplinaria</t>
  </si>
  <si>
    <t xml:space="preserve">Porcentaje de asistencia a las sesiones llevadas a cabo por el Colectivo Sectorial de Control Disciplinario Interno </t>
  </si>
  <si>
    <t>% de asistencia a las sesiones llevadas a cabo por el Colectivo Sectorial de Control Disciplinario Interno  = # de sesiones asistidas / # de sesiones programadas *100</t>
  </si>
  <si>
    <t>Nathaly Andrea Durango Perez</t>
  </si>
  <si>
    <t>Todas las entidades. No aplica para FDN - Fiducoldex - Bancoldex</t>
  </si>
  <si>
    <t xml:space="preserve">Información y Comunicación </t>
  </si>
  <si>
    <t>Transparencia, Acceso a la Información Pública y Lucha Contra la Corrupción</t>
  </si>
  <si>
    <t>19-12-2019: Se deja un solo indicador se elimina el indicador "Promedio de cumplimiento de participación en las sesiones del Colectivo Sectorial de Control Disciplinario Interno", el cual no aplicaba medición.</t>
  </si>
  <si>
    <t>20-04-2020: Cambio de responsable de registro</t>
  </si>
  <si>
    <t>30-04-2020: aprobación en Comité la modificación del indicador (Nombre, fórmula, metas)</t>
  </si>
  <si>
    <t>Se cambia nombre del responsable de documentar</t>
  </si>
  <si>
    <t>4-02-2020: Cambio de responsable de documentar</t>
  </si>
  <si>
    <t>SS- XXX Cambio de responsable</t>
  </si>
  <si>
    <t>GR2.Fortalecer la Gestión TIC y de la Información en las Entidades del Sector Hacienda</t>
  </si>
  <si>
    <t>SH.Ini.2019.2022.GR2.001 Fortalecer la  Gestión Documental en las entidades del SH</t>
  </si>
  <si>
    <t>Porcentaje de avance del Sector Hacienda frente a la gestión documental</t>
  </si>
  <si>
    <t>% de avance del SH frente a la gestión documental</t>
  </si>
  <si>
    <t>81% resultado del diagnóstico y calificación de entidades</t>
  </si>
  <si>
    <t>Gestión Documental</t>
  </si>
  <si>
    <t>19-12-2019: Se modifica el indicador inicial "% de entidades que mejoraron el índice de gestión documental en las entidades del Sector Hacienda", junto con las metas y formula</t>
  </si>
  <si>
    <t>20-04-2020: Se ajusta el indicador (Metas) acorde con lo registrado en la ficha técnica aprobada</t>
  </si>
  <si>
    <t>SH.Ini.2019.2022.GR2.002 Fortalecer el Gobierno Digital en las entidades del SH</t>
  </si>
  <si>
    <t>Avance de la definición  del plan estratégico de TI del Sector Hacienda.</t>
  </si>
  <si>
    <t>% de avance en la definición del PETI para el Sector Hacienda = Actividades planeadas/ actividades ejecutadas*100</t>
  </si>
  <si>
    <t>100% de las actividades definidas</t>
  </si>
  <si>
    <t>Fredy Ramirez</t>
  </si>
  <si>
    <t>Gestión con valores para el resultado (Ventanilla hacia afuera-hacia adentro)</t>
  </si>
  <si>
    <t>Gobierno Digital</t>
  </si>
  <si>
    <t>29-07-2020: Se solicita modificar la meta de 2020 debido a que la actividad se elimina y se traslada a 2021. Aprobación en Comité</t>
  </si>
  <si>
    <t>SS-1164: 27 enero 2021. solicitud cambio de metas</t>
  </si>
  <si>
    <t>SH.Ini.2019.2022.GR2.003 Fortalecer la Seguridad Digital en las entidades del SH</t>
  </si>
  <si>
    <t>Porcentaje de las actividades de acompañamiento para la Implementación del Anexo 4 de la Guía de Gestión de Riesgos de gestión, corrupción y seguridad digital</t>
  </si>
  <si>
    <t>% actividades de acompañamiento para la implementación del Anexo 4 = # de actividades de acompañamiento realizadas / # de actividades de acompañamiento programadas</t>
  </si>
  <si>
    <t>Alejandro Ignacio Cruz</t>
  </si>
  <si>
    <t>Seguridad Digital</t>
  </si>
  <si>
    <t>19-12-2019: Se modifica el nombre y metas del indicador</t>
  </si>
  <si>
    <t>Se solicita modificación del nombre</t>
  </si>
  <si>
    <t>GR3. Fortalecer la gestión organizacional y por procesos de las entidades del Sector Hacienda</t>
  </si>
  <si>
    <t>SH.Ini.2019.2022GR3.001 Desarrollar acciones encaminadas a fortalecer la gestión organizacional y por procesos de la entidades del Sector Hacienda</t>
  </si>
  <si>
    <t>Porcentaje de avance de las acciones de fortalecimiento organizacional y por procesos</t>
  </si>
  <si>
    <t>Porcentaje de avance de las acciones de fortalecimiento organizacional y por procesos=Actividades desarrolladas en PES relacionadas con la iniciativa/Actividades programadas en PES relacionadas con la iniciativa</t>
  </si>
  <si>
    <t>Yeinmy Yolanda Rozo</t>
  </si>
  <si>
    <t>Gestión con valores para el resultado (Ventanilla hacia adentro)</t>
  </si>
  <si>
    <t>GESTIÓN DE CAPACIDADES INSTITUCIONALES</t>
  </si>
  <si>
    <t>GCI1. Fortalecer las capacidades del Talento Humano y la Innovación en las entidades del Sector Hacienda</t>
  </si>
  <si>
    <t>SH.Ini.2019.2022.GCI1.001 Fortalecer la implementación de la política del Talento Humano en las Entidades del Sector</t>
  </si>
  <si>
    <t>Porcentaje de avance en la implementación de las rutas de creación de valor</t>
  </si>
  <si>
    <t>Porcentaje de avance en la implementación de las rutas de creación de valor = promedio de avance de todas las entidades del SH</t>
  </si>
  <si>
    <t>73% resultado FURAG 2018</t>
  </si>
  <si>
    <t xml:space="preserve">Hilda Veronica Tapasco </t>
  </si>
  <si>
    <t>Todas las entidades. No aplica para CISA, FDN, FOGAFIN, FOGACOOP, SAE, FIDUCOLDEX</t>
  </si>
  <si>
    <t>Talento Humano</t>
  </si>
  <si>
    <t>19-12-2019: Se ajusta la meta de 2022</t>
  </si>
  <si>
    <t>SH.Ini.2019.2022.GCI1.002 Fortalecer la implementación de la política de integridad en las Entidades del Sector</t>
  </si>
  <si>
    <t>Porcentaje de avance en la implementación de la política de integridad</t>
  </si>
  <si>
    <t>% de avance en la implementación de la política de integridad= promedio de avance de todas las entidades del SH</t>
  </si>
  <si>
    <t xml:space="preserve">Lia Carolina Cabrejo </t>
  </si>
  <si>
    <t>Todas las entidades. No aplica para FIDUCOLDEX</t>
  </si>
  <si>
    <t>Integridad</t>
  </si>
  <si>
    <t>SH.Ini.2019.2022.GCI1.003 Fortalecer la implementación de la política de Gestión de Conocimiento e Innovación en las Entidades del Sector</t>
  </si>
  <si>
    <t>Porcentaje de avance en la implementación de la política de Gestión de Conocimiento e Innovación</t>
  </si>
  <si>
    <t>% de avance en la implementación de la política de Gestión de Conocimiento e Innovación = promedio de avance de todas las entidades del SH</t>
  </si>
  <si>
    <t xml:space="preserve">Lia Carolina Cabrejo 
Camilo Sanchez </t>
  </si>
  <si>
    <t xml:space="preserve">Gestión de Conocimiento </t>
  </si>
  <si>
    <t xml:space="preserve">Defensa Jurídica </t>
  </si>
  <si>
    <t>20-04-2020: Cambio de periodicidad a 31 Julio 2020</t>
  </si>
  <si>
    <t>GCI2. Promover la adecuada administración de los recursos físicos, financieros y la defensa técnica de las Entidades del Sector Hacienda.</t>
  </si>
  <si>
    <t>SH.Ini.2019.2022.GCI2.001 Implementar buenas practicas para la administración de recursos financieros en las Entidades del Sector Hacienda</t>
  </si>
  <si>
    <t>Promedio de ejecución del presupuesto de las entidades con PGN del Sector Hacienda</t>
  </si>
  <si>
    <t>Promedio de ejecución del presupuesto de las entidades con PGN del sector hacienda</t>
  </si>
  <si>
    <t xml:space="preserve">Victor Manuel Ciro </t>
  </si>
  <si>
    <t>Entidades con PGN</t>
  </si>
  <si>
    <t xml:space="preserve">Gestión Presupuestal y Eficiencia del Gasto Público  </t>
  </si>
  <si>
    <t>20-04-2020: Cambio línea base acorde con lo registrado en la ficha aprobada</t>
  </si>
  <si>
    <t>SH.Ini.2019.2022.GCI2.002 Desarrollar mecanismos para un adecuado ejercicio de defensa jurídica de las Entidades del Sector Hacienda</t>
  </si>
  <si>
    <t>Porcentaje de cumplimiento en las sesiones programadas de defensa jurídica</t>
  </si>
  <si>
    <t># de sesiones participadas de defensa jurídica / # de sesiones programadas de defensa jurídica</t>
  </si>
  <si>
    <t>Sandra Díaz Castellanos</t>
  </si>
  <si>
    <t>Todas las entidades. No aplica URF</t>
  </si>
  <si>
    <t>29-07-2020: Se realizo ajuste de nombre y formula. Aprobación en Comité</t>
  </si>
  <si>
    <t xml:space="preserve">Versión: </t>
  </si>
  <si>
    <t xml:space="preserve">Fecha aprobación: </t>
  </si>
  <si>
    <t>Perspectiva</t>
  </si>
  <si>
    <t xml:space="preserve">Entidad </t>
  </si>
  <si>
    <t>Categoría</t>
  </si>
  <si>
    <t>Nombre de la Tarea</t>
  </si>
  <si>
    <t>Descripción de la Tarea y Entregable</t>
  </si>
  <si>
    <t>Estado SMGI 2021</t>
  </si>
  <si>
    <t>Responsable de documentar</t>
  </si>
  <si>
    <t>Dependencia responsable</t>
  </si>
  <si>
    <t>Entidades participantes</t>
  </si>
  <si>
    <t>Año de ejecución de la actividad</t>
  </si>
  <si>
    <t>Fuente de información de la tarea</t>
  </si>
  <si>
    <t>Pacto PND 2018-2022</t>
  </si>
  <si>
    <t xml:space="preserve">Dimensión </t>
  </si>
  <si>
    <t>Políticas</t>
  </si>
  <si>
    <t>Inicial</t>
  </si>
  <si>
    <t>final</t>
  </si>
  <si>
    <t>CGN</t>
  </si>
  <si>
    <t>CGN&gt;PAA 2022&gt;Gestión Misional</t>
  </si>
  <si>
    <t>Participar en el plan operativo del Sistema Integrado de Gestión Financiera pública para 2022</t>
  </si>
  <si>
    <t>Participar en la elaboración del plan operativo del Sistema Integrado de Gestión Financiera Pública -SIGFP -CONPES 4008.</t>
  </si>
  <si>
    <t>En desarrollo</t>
  </si>
  <si>
    <t>Wilson Eduardo Cifuentes</t>
  </si>
  <si>
    <t>Iván Castillo
Diana Paola Vargas - MHCP</t>
  </si>
  <si>
    <t>Subcontaduría de Consolidación de la Información</t>
  </si>
  <si>
    <t xml:space="preserve">MHCP - Dirección General de Política Macro </t>
  </si>
  <si>
    <t>-</t>
  </si>
  <si>
    <t>Necesidades del SH</t>
  </si>
  <si>
    <t>XV. Pacto por una gestión pública efectiva ; XXVI. Consistencia macroeconómica, fiscal y de resultados económicos y sociales</t>
  </si>
  <si>
    <t>Participar en los avances Tecnológicos del Sistema Integrado de Gestión Financiera pública</t>
  </si>
  <si>
    <t>Participar en los avances tecnológicos del plan operativo del Sistema Integrado de Gestión Financiera Pública -SIGFP -CONPES 4008.</t>
  </si>
  <si>
    <t>Realizar los desarrollos normativos, conceptuales y metodológicos del Subsistema de contabilidad para su interoperabilidad con el Sistema Unificado de Gestión de Información Financiera Pública (SUGIFP)</t>
  </si>
  <si>
    <t>Expedir las normas, conceptos y metodologías necesarias para que el Subsistema de contabilidad interopere con el Sistema Unificado de Gestión de Información Financiera Pública (SUGIFP)
Entregables: Normas, Conceptos y guías metodologías</t>
  </si>
  <si>
    <t>Iván Castillo
Lelio Rodríguez Pabón - MHCP</t>
  </si>
  <si>
    <t xml:space="preserve">MHCP - Subdirección de análisis y consolidación presupuestal </t>
  </si>
  <si>
    <t>Open Hacienda</t>
  </si>
  <si>
    <t xml:space="preserve">GR1. Fortalecer las relaciones de las entidades del Sector Hacienda con sus grupos de valor </t>
  </si>
  <si>
    <t>Verificar que los tramites inscritos en el SUIT, estén cargados en el portal GOV.CO, con el fin de actualizar, socializar y potencializarlo a través de diferentes canales de comunicación.</t>
  </si>
  <si>
    <t>Se revisará el estado de avance de la incorporación de los trámites en el portal GOV.CO; y se divulgará los beneficios a través de los diferentes canales de comunicación.</t>
  </si>
  <si>
    <t>CGN&gt; PAA 2022&gt; Relacionamiento con el Ciudadano</t>
  </si>
  <si>
    <t>GIT de Planeación</t>
  </si>
  <si>
    <t>Transparencia -Participación Ciudadana - Racionalización de Trámites - Servicio al Ciudadano</t>
  </si>
  <si>
    <t xml:space="preserve">Actualizar el portafolio de servicios de cada entidad y ponerlo a disposición de los grupos de valor en los diferentes canales de comunicación </t>
  </si>
  <si>
    <t>De acuerdo a la misionalidad de la entidad actualizar el portafolio de productos y servicios, y gestionar la publicación en los diferentes canales de comunicación, con el fin de orientar a los grupos de valor, y que tenga criterios de accesibilidad, lenguaje claro y gobierno abierto.</t>
  </si>
  <si>
    <t>Marcela Gonzalez</t>
  </si>
  <si>
    <t>Departamento de Operaciones
Oficina Gestión Documental</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</si>
  <si>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</si>
  <si>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</si>
  <si>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CGN&gt; PAA 2022&gt;  Relacionamiento con el ciudadano</t>
  </si>
  <si>
    <t>Gestión con Valores para el Resultado</t>
  </si>
  <si>
    <t>Participar en el ejercicio de innovación abierta denominado OPEN HACIENDA (suministro y análisis de información).</t>
  </si>
  <si>
    <t>31/122022</t>
  </si>
  <si>
    <t>Participar en las mesas sectoriales de la política de gestión documental</t>
  </si>
  <si>
    <t>Participar en las mesas sectoriales de la política de gestión documental, coordinadas por el MHCP.
Entregable. Registros de asistencia</t>
  </si>
  <si>
    <t>CGN&gt; PAA 2022&gt;Gestión Documental</t>
  </si>
  <si>
    <t>GIT de Servicios Generales, Administrativos y Financieros</t>
  </si>
  <si>
    <t xml:space="preserve">Fortalecimiento Organizacional y Simplificación de Procesos </t>
  </si>
  <si>
    <t>Planeación Institucional y Seguimiento  y Evaluación del Desempeño Institucional</t>
  </si>
  <si>
    <t xml:space="preserve">Control Interno </t>
  </si>
  <si>
    <t>Control Interno</t>
  </si>
  <si>
    <t xml:space="preserve">GESTIÓN PARA EL RESULTADO  </t>
  </si>
  <si>
    <t>Participar en la celebración del día de la transparencia</t>
  </si>
  <si>
    <t>De acuerdo con el cronograma establecido por el líder sectorial, se participará de la celebración del día de la transparencia</t>
  </si>
  <si>
    <t>CGN&gt;PAA 2022&gt;Transparencia, acceso a la información y lucha contra la corrupción</t>
  </si>
  <si>
    <t>SH.Ini.2019.2022.GCI1.001 Fortalecer la implementación de la política del Talento Humano en las Entidades del Sector Hacienda
SH.Ini.2019.2022.GCI1.002 Fortalecer la implementación de la política de integridad en las Entidades del Sector</t>
  </si>
  <si>
    <t xml:space="preserve">Talento Humano e Integridad </t>
  </si>
  <si>
    <t>SH.Ini.2019.2022. GCI1.001 Fortalecer la implementación de la política del Talento Humano en las Entidades del Sector Hacienda
SH.Ini.2019.2022.GCI1.002 Fortalecer la implementación de la política de integridad en las Entidades del Sector</t>
  </si>
  <si>
    <t>Participar en las mesas sectoriales de la dimensión de Talento Humano.</t>
  </si>
  <si>
    <t>Asistir a las reuniones de trabajo sectorial para fomentar el intercambio de conocimientos e información entre los líderes de las políticas de Talento Humano e Integridad del Sector Hacienda.
Entregable: listados de asistencia de dos (2) reuniones en la vigencia 2022 o
reporte del MHCP sobre la asistencia de las entidades._x000D_</t>
  </si>
  <si>
    <t>CGN &gt; PAA 2022&gt; Dimensión de Talento Humano</t>
  </si>
  <si>
    <t>Wilson Cifuentes</t>
  </si>
  <si>
    <t>Wilson Alberto Restrepo</t>
  </si>
  <si>
    <t>GIT de Talento Humano</t>
  </si>
  <si>
    <t>Participar en las capacitaciones sectoriales de la dimensión de Talento Humano</t>
  </si>
  <si>
    <t>CGN &gt; PAA 2022&gt; Ruta de Creación de Valor</t>
  </si>
  <si>
    <t>SH.Ini.2019.2022. GCI1.001 Fortalecer la implementación de la política del Talento Humano en las Entidades del Sector Hacienda</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</si>
  <si>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las políticas de Talento Humano y de integridad, según el caso.
Entregable. Documento que soporte el análisis de los resultados del Furag o planes ajustados de acuerdo con la política aplicable a cada entidad.</t>
  </si>
  <si>
    <t>Analizar los resultados de la dimensión de Talento Humano en la medición del  Furag  de la vigencia  2021.</t>
  </si>
  <si>
    <t>CGN &gt; PAA 2022 &gt; Ruta de Creación de Valor</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</si>
  <si>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</si>
  <si>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
</t>
  </si>
  <si>
    <t>Gestión de Conocimiento e Innovación</t>
  </si>
  <si>
    <t xml:space="preserve">Gestión del Conocimiento y la Innovación </t>
  </si>
  <si>
    <t>CGN &gt; PAA 2022&gt; Gestión del conocimiento e innovación</t>
  </si>
  <si>
    <t>Participar en  las mesas sectoriales de la política de Gestión del Conocimiento e innovación</t>
  </si>
  <si>
    <t>Participar en la cuarta semana de gestión del conocimiento y la Innovación organizada por el Ministerio de Hacienda.</t>
  </si>
  <si>
    <t>Asistir a las conferencias programadas en el marco de semana de gestión del conocimiento y la
innovación.
Entregable: Listado de asistencia del conversatorio o reporte del MHCP indicando la asistencia por parte
de la entidad correspondiente._x000D_</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</si>
  <si>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</si>
  <si>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t>
  </si>
  <si>
    <t>CGN&gt;PAA 2022 &gt; Defensa Jurídica</t>
  </si>
  <si>
    <t>Edgar Díaz V.</t>
  </si>
  <si>
    <t>GIT de Jurídica</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</si>
  <si>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</si>
  <si>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Participar en las mesas sectoriales de la política de Defensa Jurídica del Sector Hacienda</t>
  </si>
  <si>
    <t>CGN &gt; PAA 2022 &gt; Defensa Jurídica</t>
  </si>
  <si>
    <t>Mejora Normativa</t>
  </si>
  <si>
    <t>Direccionamiento Estratégico</t>
  </si>
  <si>
    <t>DIMENSIÓN</t>
  </si>
  <si>
    <t>POLÍTICAS MIPG</t>
  </si>
  <si>
    <t xml:space="preserve">Planeación Institucional </t>
  </si>
  <si>
    <t>Evaluación de Resultados</t>
  </si>
  <si>
    <t>Direccionamiento Estratégico
y Evaluación de Resultados</t>
  </si>
  <si>
    <t xml:space="preserve">Seguimiento y Evaluación del Desempeño Institucional </t>
  </si>
  <si>
    <t xml:space="preserve">Gestión de Información Estadística </t>
  </si>
  <si>
    <t xml:space="preserve">Compras y contratación pública </t>
  </si>
  <si>
    <t>Más de una política</t>
  </si>
  <si>
    <t>Gobierno Digital y Seguridad Digital</t>
  </si>
  <si>
    <t xml:space="preserve">Participar en las capacitaciones sectoriales de la dimensión de Talento Humano de conformidad con las posibilidades y apoyo de las demás Entidades del Sector según el caso.
</t>
  </si>
  <si>
    <t xml:space="preserve">Participar en el ejercicio de innovación abierta denominado OPEN HACIENDA para la formulación de la planeación estratégica  entre otras acciones que requieran de la participación de los grupos de valor.  </t>
  </si>
  <si>
    <t xml:space="preserve">Laura carolina Bernal </t>
  </si>
  <si>
    <t>German Lopez Jimenez</t>
  </si>
  <si>
    <t>Fecha de publicación:</t>
  </si>
  <si>
    <r>
      <t xml:space="preserve">Responsable de aprobar
</t>
    </r>
    <r>
      <rPr>
        <b/>
        <sz val="10"/>
        <color indexed="9"/>
        <rFont val="Montserrat"/>
      </rPr>
      <t>(Jefe delegado de entidad - Hacienda Líder Sectorial)</t>
    </r>
  </si>
  <si>
    <r>
      <t xml:space="preserve">Colaboradores en las entidades </t>
    </r>
    <r>
      <rPr>
        <b/>
        <sz val="10"/>
        <color indexed="9"/>
        <rFont val="Montserrat"/>
      </rPr>
      <t>(Recurso SMGI)</t>
    </r>
  </si>
  <si>
    <t>Esta actividad  fue programada el primer cuatrimestre y reprogramada para el segundo. El GIT de planeación menciona que la sesión realizada fue preparatoria para la realización del día de la transparencia que a la fecha no se ha llevado a cabo; no obstante, a la fecha, con la información reportada y a la evidencia del sistema SMGI. Se informa que la CGN no participó en la quinta sesión del Colectivo Disciplinario sector Hacienda donde se trato el tema del preparativos día de la Transparencia.
El GIT de control interno recomienda participar activamente por parte de la CGN en las sesiones programadas.</t>
  </si>
  <si>
    <t xml:space="preserve">Fecha de publicación </t>
  </si>
  <si>
    <t xml:space="preserve">Acorde a la informción reportada por el GIT de planeación informe que: 
El MHCP en correo del pasado 29 de agosto nos informó: "  De esta tarea realizamos la consulta al Grupo de Gestión Jurídica y de la Información de Ministerio de Hacienda, quienes nos indicaron que les estarán enviando el instrumento y las indicaciones para llevar a cabo esta tarea, aun así, confirmamos los datos de la Dra. Sandra Díaz asesora con quien puedes tomar comunicación el correo es: sandra.diaz@minhacienda.gov.co. " .  En consecuencia, no se ha realizado la tarea pues el MHCP no ha enviado el Instrumento.    </t>
  </si>
  <si>
    <t>Asistir a las reuniones de trabajo sectorial para fomentar el intercambio de conocimientos e información entre los líderes de la política de Gestión del Conocimiento y la Innovación.
Entregable:  listados de asistencia de dos (2) reuniones en la vigencia 2022 o reporte del MHCP sobre la asistencia de las entidades.</t>
  </si>
  <si>
    <t xml:space="preserve">
Durante el tercer cuatrimestre el GIT de Talento Humano participó en la Mesa Sectorial Gestión Documental - Sector Hacienda, realizada el 15 de septiembre de 2022. 
Evidencia: Listado de asistencia en Excel, invitación en PPT y presentación realizada por la empresa expositora.</t>
  </si>
  <si>
    <t>SEGUIMIENTO CONTROL INTERNO
TERCER CUATRIMESTRE 2022
Elaboró: Deisy Hernández Sotto
Revisó:</t>
  </si>
  <si>
    <t xml:space="preserve">En las evidencias, del tercer cuatrimestre,  se observan pantallazos relacionados con la participación en reuniones de la Subcontaduría de Consolidación de la Información con el Banco Mundial. en donde se expone que "el BM ha venido trabajando con SECO para la propuesta del POA 2023, se estabán revisando con las  entidades las propuestas, teniendo en cuenta que el programa se está acabando, de está dando prioridad a las entidades que requieran dar continuidad a los anteriores proyectos.
-Por solicitud de SECO, se está demorando un poco más el cronograma, pues 2023 es el último año  completo, pues el programa no va completo en todo el 2024, SECO quiere que BM haga una propuesta a las entidades para el cierre del programa, con los pilares y objetivos del mismo, pues  hay pilares en el cual el desarrollo no es mayor (pilar 3), comparado con los compromisos del  programa falta por avanzar más.
Se presentaron los avances relevantes de los programas de las consultorías.
</t>
  </si>
  <si>
    <t xml:space="preserve">En las evidencias se observó que se  llevó a cabo la actividad a través de reuniones virtuales y el envío de documentos a traves de correos electrónicos.  De igual manera,  la realización de una prueba piloto.
</t>
  </si>
  <si>
    <t>En las evidencias se observan que se está llevando a cabo la tarea por parte de la subcontaduría a través de mesas de trabajo 
y correos electrónicos en donde se llevó a cabo el proceso requerido para los entregables identificados como entregables  5, 6, 7 y 8.
Entregable 5: Documento técnico para la elaboración de estados de flujo de efectivo por el método directo y el indirecto, que incluya la matriz completa de relaciones entre las cuentas de los catálogos Generales de Cuentas de cada marco normativo para la elaboración y los conceptos y epígrafes del Estado de Flujos de Efectivo.
Entregable 6: Documento técnico de recomendaciones para la caracterización de la información contable y financiera adicional a los estados financieros que las entidades deben reportar a la CGN para la elaboración del Estado de Flujos de Efectivo Consolidado.
Entregable 7. Documento técnico de recomendaciones para el diseño del formato normalizado del Estado de Flujos de Efectivo.
Entregable 8: Documentos requisitos funcionales recomendados.</t>
  </si>
  <si>
    <t>De acuerdo a la informacion reportada por el GIT de Planeacion, para el tercer cuatrimeste se evidencia que la entidad participó en las mesas sectoriales de la política de Defensa Jurídica del Sector Hacienda. 
Evidencia: Ayuda de memoria No. 002-2022
Subcomité para la Defensa Jurídica del Sector Administrativo de Hacienda y Crédito Público y listado de asistencia.</t>
  </si>
  <si>
    <t>El 22/11/2022 se realizo el Open Hacienda en donde la entidad tuvo una activa participación. Lo anterior se evidenció en la asistencia al evento virtual por parte de algunos servidores y contratistas, el listado de inscripción y asistencia y presentaciones en PPT.</t>
  </si>
  <si>
    <t>Durante el tercer cuatrimestre el GIT de Talento Humano participó en la Mesa Sectorial Gestión Documental - Sector Hacienda, realizada el 15 de septiembre de 2022. 
Evidencia: Listado de asistencia en Excel, invitación en PPT y presentación realizada por la empresa expositora.</t>
  </si>
  <si>
    <t>El 21/12/2022 la entidad diligención el formulario "Diagnóstico - Mesa Sectorial Relacionamiento con el Ciudadano y Grupos de Valor", enviada por el Ministerio de Hacienda y Crédito Público.
Evidencia: Pantallazo del formulario (registro de respuesta).</t>
  </si>
  <si>
    <t xml:space="preserve">
Durante el segundo cuatrimestre salieron los resultados de FURAG 2021 por parte del DAFP, se evidencia documento de analisis en los resultados de la Medición del desempeño institucional. de acuerdo con la política de la CGN.
</t>
  </si>
  <si>
    <t>Acorde a la información reportada por el GIT de Planeación , durante el tercer cuatrimestre se realizó la revisión del Plan de Acción Gestión del Conocimiento y se realizarón las ajustes correspondientes (incluyendo acciones para el 2023), según se evidencia en el archivo de excel del plan.</t>
  </si>
  <si>
    <t xml:space="preserve">Acorde a información reportada por el GIT de Planeación, durante el tercer cuatrimestre participó en la Mesa Sectorial Política de Gestión del Conocimiento y la innovación, convocada por el DAFP el 17/11/2022; evidenciado en soportes que contienen los pantallazos de invitación y participación y registro de asistencia.
</t>
  </si>
  <si>
    <t xml:space="preserve">Durante el tercer cuatrimestre el portafolio de productos y servicios de la entidad se encuentran publicados en el SUIT, al igual que comunicados en los diferentes canales de comunicación de la entidad. 
  </t>
  </si>
  <si>
    <t>La CGN participó en la IV VERSIÓN DE LA SEMANA DE GESTIÓN DEL CONOCIMIENTO Y LA INNOVACIÓN, según se observó en los pantallazos de asistencia virtuales a actividades programas y a los reportes de asistencia del primer al cuarto día 4.</t>
  </si>
  <si>
    <t>Se evidenció  los tramites inscritos en el SUIT  con el portal web GOV.CO en los diferentes canales de comunicación y los servicios que ofrece la CGN.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</si>
</sst>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55" x14ac:knownFonts="1">
    <font>
      <sz val="11"/>
      <color theme="1"/>
      <name val="Calibri"/>
      <family val="2"/>
      <scheme val="minor"/>
    </font>
    <font>
      <sz val="10"/>
      <name val="Arial"/>
      <family val="2"/>
    </font>
    <font>
      <sz val="10"/>
      <name val="Arial"/>
      <family val="2"/>
    </font>
    <font>
      <b/>
      <sz val="11"/>
      <color indexed="56"/>
      <name val="Calibri"/>
      <family val="2"/>
    </font>
    <font>
      <sz val="9"/>
      <color indexed="81"/>
      <name val="Tahoma"/>
      <family val="2"/>
    </font>
    <font>
      <b/>
      <sz val="9"/>
      <color indexed="81"/>
      <name val="Tahoma"/>
      <family val="2"/>
    </font>
    <font>
      <b/>
      <sz val="9"/>
      <name val="Arial"/>
      <family val="2"/>
    </font>
    <font>
      <sz val="9"/>
      <name val="Arial"/>
      <family val="2"/>
    </font>
    <font>
      <sz val="11"/>
      <color theme="1"/>
      <name val="Calibri"/>
      <family val="2"/>
      <scheme val="minor"/>
    </font>
    <font>
      <b/>
      <sz val="11"/>
      <color theme="0"/>
      <name val="Arial"/>
      <family val="2"/>
    </font>
    <font>
      <b/>
      <sz val="9"/>
      <color theme="0"/>
      <name val="Arial"/>
      <family val="2"/>
    </font>
    <font>
      <sz val="10"/>
      <color theme="1"/>
      <name val="Arial"/>
      <family val="2"/>
    </font>
    <font>
      <sz val="11"/>
      <color theme="1"/>
      <name val="Arial"/>
      <family val="2"/>
    </font>
    <font>
      <sz val="11"/>
      <color theme="1"/>
      <name val="Arial Narrow"/>
      <family val="2"/>
    </font>
    <font>
      <sz val="8"/>
      <color theme="1"/>
      <name val="Arial"/>
      <family val="2"/>
    </font>
    <font>
      <b/>
      <sz val="12"/>
      <color theme="0"/>
      <name val="Arial"/>
      <family val="2"/>
    </font>
    <font>
      <b/>
      <sz val="8"/>
      <color theme="1"/>
      <name val="Arial"/>
      <family val="2"/>
    </font>
    <font>
      <b/>
      <sz val="11"/>
      <color theme="1"/>
      <name val="Arial"/>
      <family val="2"/>
    </font>
    <font>
      <b/>
      <sz val="12"/>
      <color theme="1"/>
      <name val="Arial"/>
      <family val="2"/>
    </font>
    <font>
      <b/>
      <sz val="10"/>
      <color theme="0"/>
      <name val="Arial"/>
      <family val="2"/>
    </font>
    <font>
      <b/>
      <sz val="14"/>
      <color theme="0"/>
      <name val="Arial"/>
      <family val="2"/>
    </font>
    <font>
      <sz val="8"/>
      <color theme="0"/>
      <name val="Arial"/>
      <family val="2"/>
    </font>
    <font>
      <sz val="12"/>
      <color theme="1"/>
      <name val="Arial"/>
      <family val="2"/>
    </font>
    <font>
      <b/>
      <sz val="15"/>
      <color theme="1"/>
      <name val="Arial"/>
      <family val="2"/>
    </font>
    <font>
      <sz val="9"/>
      <color theme="1"/>
      <name val="Arial"/>
      <family val="2"/>
    </font>
    <font>
      <b/>
      <sz val="11"/>
      <color rgb="FF000000"/>
      <name val="Arial"/>
      <family val="2"/>
    </font>
    <font>
      <b/>
      <sz val="28"/>
      <color theme="1"/>
      <name val="Arial"/>
      <family val="2"/>
    </font>
    <font>
      <b/>
      <sz val="20"/>
      <color theme="1"/>
      <name val="Arial Narrow"/>
      <family val="2"/>
    </font>
    <font>
      <b/>
      <sz val="11"/>
      <color theme="1"/>
      <name val="Calibri"/>
      <family val="2"/>
      <scheme val="minor"/>
    </font>
    <font>
      <strike/>
      <sz val="10"/>
      <name val="Arial"/>
      <family val="2"/>
    </font>
    <font>
      <b/>
      <strike/>
      <sz val="9"/>
      <name val="Arial"/>
      <family val="2"/>
    </font>
    <font>
      <strike/>
      <sz val="9"/>
      <name val="Arial"/>
      <family val="2"/>
    </font>
    <font>
      <strike/>
      <sz val="9"/>
      <color theme="1"/>
      <name val="Arial"/>
      <family val="2"/>
    </font>
    <font>
      <sz val="9"/>
      <color rgb="FF000000"/>
      <name val="Arial"/>
      <family val="2"/>
    </font>
    <font>
      <b/>
      <sz val="12"/>
      <color theme="1"/>
      <name val="Montserrat"/>
    </font>
    <font>
      <b/>
      <sz val="12"/>
      <color theme="0"/>
      <name val="Montserrat"/>
    </font>
    <font>
      <b/>
      <sz val="10"/>
      <color indexed="9"/>
      <name val="Montserrat"/>
    </font>
    <font>
      <b/>
      <sz val="9"/>
      <color theme="0"/>
      <name val="Montserrat"/>
    </font>
    <font>
      <b/>
      <sz val="8"/>
      <color theme="1"/>
      <name val="Montserrat"/>
    </font>
    <font>
      <b/>
      <sz val="8"/>
      <color rgb="FF000000"/>
      <name val="Montserrat"/>
    </font>
    <font>
      <b/>
      <sz val="10"/>
      <color theme="1"/>
      <name val="Montserrat"/>
    </font>
    <font>
      <b/>
      <sz val="8"/>
      <color theme="0"/>
      <name val="Montserrat"/>
    </font>
    <font>
      <b/>
      <sz val="10"/>
      <color theme="0"/>
      <name val="Montserrat"/>
    </font>
    <font>
      <b/>
      <sz val="11"/>
      <color theme="1"/>
      <name val="Montserrat"/>
    </font>
    <font>
      <sz val="8"/>
      <color theme="1"/>
      <name val="Montserrat"/>
    </font>
    <font>
      <sz val="8"/>
      <name val="Montserrat"/>
    </font>
    <font>
      <sz val="9"/>
      <color theme="1"/>
      <name val="Montserrat"/>
    </font>
    <font>
      <sz val="9"/>
      <color rgb="FF000000"/>
      <name val="Montserrat"/>
    </font>
    <font>
      <sz val="9"/>
      <name val="Montserrat"/>
    </font>
    <font>
      <sz val="11"/>
      <color theme="1"/>
      <name val="Montserrat"/>
    </font>
    <font>
      <sz val="10"/>
      <color theme="1"/>
      <name val="Montserrat"/>
    </font>
    <font>
      <sz val="8"/>
      <color rgb="FF000000"/>
      <name val="Montserrat"/>
    </font>
    <font>
      <sz val="10"/>
      <name val="Montserrat"/>
    </font>
    <font>
      <sz val="10"/>
      <color rgb="FF000000"/>
      <name val="Montserrat"/>
    </font>
    <font>
      <sz val="11"/>
      <name val="Montserrat"/>
    </font>
  </fonts>
  <fills count="21">
    <fill>
      <patternFill patternType="none"/>
    </fill>
    <fill>
      <patternFill patternType="gray125"/>
    </fill>
    <fill>
      <patternFill patternType="solid">
        <fgColor theme="0"/>
        <bgColor indexed="64"/>
      </patternFill>
    </fill>
    <fill>
      <patternFill patternType="solid">
        <fgColor rgb="FF009900"/>
        <bgColor indexed="64"/>
      </patternFill>
    </fill>
    <fill>
      <patternFill patternType="solid">
        <fgColor theme="0" tint="-0.249977111117893"/>
        <bgColor indexed="64"/>
      </patternFill>
    </fill>
    <fill>
      <patternFill patternType="solid">
        <fgColor rgb="FF00206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7" tint="0.39997558519241921"/>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theme="8" tint="0.59999389629810485"/>
        <bgColor indexed="64"/>
      </patternFill>
    </fill>
    <fill>
      <patternFill patternType="solid">
        <fgColor rgb="FF7030A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0000"/>
        <bgColor rgb="FF000000"/>
      </patternFill>
    </fill>
    <fill>
      <patternFill patternType="solid">
        <fgColor theme="9" tint="0.59999389629810485"/>
        <bgColor indexed="64"/>
      </patternFill>
    </fill>
    <fill>
      <patternFill patternType="solid">
        <fgColor rgb="FF008000"/>
        <bgColor indexed="64"/>
      </patternFill>
    </fill>
    <fill>
      <patternFill patternType="solid">
        <fgColor rgb="FFFF3300"/>
        <bgColor indexed="64"/>
      </patternFill>
    </fill>
  </fills>
  <borders count="20">
    <border>
      <left/>
      <right/>
      <top/>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style="hair">
        <color theme="1"/>
      </left>
      <right/>
      <top/>
      <bottom/>
      <diagonal/>
    </border>
    <border>
      <left/>
      <right/>
      <top style="hair">
        <color theme="1"/>
      </top>
      <bottom style="hair">
        <color theme="1"/>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s>
  <cellStyleXfs count="11">
    <xf numFmtId="0" fontId="0" fillId="0" borderId="0"/>
    <xf numFmtId="0" fontId="1" fillId="0" borderId="0"/>
    <xf numFmtId="0" fontId="2" fillId="0" borderId="0"/>
    <xf numFmtId="0" fontId="1" fillId="0" borderId="0"/>
    <xf numFmtId="0" fontId="2" fillId="0" borderId="0"/>
    <xf numFmtId="0" fontId="1" fillId="0" borderId="0"/>
    <xf numFmtId="9" fontId="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3" fillId="0" borderId="1" applyNumberFormat="0" applyFill="0" applyAlignment="0" applyProtection="0"/>
    <xf numFmtId="43" fontId="8" fillId="0" borderId="0" applyFont="0" applyFill="0" applyBorder="0" applyAlignment="0" applyProtection="0"/>
  </cellStyleXfs>
  <cellXfs count="217">
    <xf numFmtId="0" fontId="0" fillId="0" borderId="0" xfId="0"/>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xf numFmtId="0" fontId="14" fillId="2" borderId="0" xfId="0" applyFont="1" applyFill="1"/>
    <xf numFmtId="0" fontId="14" fillId="2" borderId="0" xfId="0" applyFont="1" applyFill="1" applyAlignment="1">
      <alignment horizontal="left"/>
    </xf>
    <xf numFmtId="0" fontId="14" fillId="2" borderId="0" xfId="0" applyFont="1" applyFill="1" applyAlignment="1">
      <alignment horizontal="center" vertical="center"/>
    </xf>
    <xf numFmtId="0" fontId="16" fillId="2" borderId="0" xfId="0" applyFont="1" applyFill="1"/>
    <xf numFmtId="14" fontId="18" fillId="2" borderId="0" xfId="0" applyNumberFormat="1" applyFont="1" applyFill="1" applyAlignment="1">
      <alignment horizontal="center" vertical="center" wrapText="1"/>
    </xf>
    <xf numFmtId="0" fontId="20" fillId="5" borderId="0" xfId="0" applyFont="1" applyFill="1" applyAlignment="1">
      <alignment horizontal="center" vertical="center" wrapText="1"/>
    </xf>
    <xf numFmtId="0" fontId="21" fillId="2" borderId="0" xfId="0" applyFont="1" applyFill="1" applyAlignment="1">
      <alignment horizontal="center" vertical="center"/>
    </xf>
    <xf numFmtId="0" fontId="18" fillId="6" borderId="0" xfId="0" applyFont="1" applyFill="1" applyAlignment="1">
      <alignment horizontal="center" vertical="center"/>
    </xf>
    <xf numFmtId="0" fontId="18" fillId="6" borderId="0" xfId="0" applyFont="1" applyFill="1" applyAlignment="1">
      <alignment horizontal="center" vertical="center" wrapText="1"/>
    </xf>
    <xf numFmtId="0" fontId="22" fillId="7" borderId="0" xfId="0" applyFont="1" applyFill="1" applyAlignment="1">
      <alignment horizontal="center" vertical="center"/>
    </xf>
    <xf numFmtId="0" fontId="18" fillId="7" borderId="0" xfId="0" applyFont="1" applyFill="1" applyAlignment="1">
      <alignment horizontal="center" vertical="center"/>
    </xf>
    <xf numFmtId="0" fontId="22" fillId="8" borderId="0" xfId="0" applyFont="1" applyFill="1" applyAlignment="1">
      <alignment horizontal="center" vertical="center"/>
    </xf>
    <xf numFmtId="0" fontId="23" fillId="2" borderId="0" xfId="0" applyFont="1" applyFill="1" applyAlignment="1">
      <alignment horizontal="center" vertical="center" wrapText="1"/>
    </xf>
    <xf numFmtId="49" fontId="6" fillId="2" borderId="2" xfId="0"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2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1" fontId="24" fillId="0" borderId="2" xfId="0" applyNumberFormat="1" applyFont="1" applyBorder="1" applyAlignment="1">
      <alignment horizontal="center" vertical="center" wrapText="1"/>
    </xf>
    <xf numFmtId="1" fontId="24" fillId="2" borderId="2" xfId="0" applyNumberFormat="1" applyFont="1" applyFill="1" applyBorder="1" applyAlignment="1">
      <alignment horizontal="center" vertical="center" wrapText="1"/>
    </xf>
    <xf numFmtId="0" fontId="24" fillId="0" borderId="2" xfId="0" applyFont="1" applyBorder="1" applyAlignment="1">
      <alignment horizontal="center" vertical="center" wrapText="1"/>
    </xf>
    <xf numFmtId="164" fontId="24" fillId="0" borderId="2" xfId="6" applyNumberFormat="1" applyFont="1" applyBorder="1" applyAlignment="1">
      <alignment horizontal="center" vertical="center" wrapText="1"/>
    </xf>
    <xf numFmtId="164" fontId="24" fillId="2" borderId="2" xfId="6" applyNumberFormat="1" applyFont="1" applyFill="1" applyBorder="1" applyAlignment="1">
      <alignment horizontal="center" vertical="center" wrapText="1"/>
    </xf>
    <xf numFmtId="49" fontId="24" fillId="0" borderId="2" xfId="0" applyNumberFormat="1" applyFont="1" applyBorder="1" applyAlignment="1">
      <alignment horizontal="center" vertical="center" wrapText="1"/>
    </xf>
    <xf numFmtId="165" fontId="24" fillId="2" borderId="2" xfId="0" applyNumberFormat="1" applyFont="1" applyFill="1" applyBorder="1" applyAlignment="1">
      <alignment horizontal="center" vertical="center" wrapText="1"/>
    </xf>
    <xf numFmtId="3" fontId="24" fillId="2" borderId="2" xfId="0" applyNumberFormat="1" applyFont="1" applyFill="1" applyBorder="1" applyAlignment="1">
      <alignment horizontal="center" vertical="center" wrapText="1"/>
    </xf>
    <xf numFmtId="2" fontId="24" fillId="2" borderId="2" xfId="0" applyNumberFormat="1" applyFont="1" applyFill="1" applyBorder="1" applyAlignment="1">
      <alignment horizontal="center" vertical="center" wrapText="1"/>
    </xf>
    <xf numFmtId="166" fontId="24" fillId="2" borderId="2" xfId="6" applyNumberFormat="1" applyFont="1" applyFill="1" applyBorder="1" applyAlignment="1">
      <alignment horizontal="center" vertical="center" wrapText="1"/>
    </xf>
    <xf numFmtId="4" fontId="24" fillId="2" borderId="2" xfId="0" applyNumberFormat="1" applyFont="1" applyFill="1" applyBorder="1" applyAlignment="1">
      <alignment horizontal="center" vertical="center" wrapText="1"/>
    </xf>
    <xf numFmtId="164" fontId="7" fillId="2" borderId="2" xfId="2" applyNumberFormat="1" applyFont="1" applyFill="1" applyBorder="1" applyAlignment="1">
      <alignment horizontal="center" vertical="center"/>
    </xf>
    <xf numFmtId="164" fontId="7" fillId="2" borderId="2" xfId="0" applyNumberFormat="1" applyFont="1" applyFill="1" applyBorder="1" applyAlignment="1">
      <alignment horizontal="center" vertical="center" wrapText="1"/>
    </xf>
    <xf numFmtId="9" fontId="7" fillId="2" borderId="2" xfId="7" applyFont="1" applyFill="1" applyBorder="1" applyAlignment="1">
      <alignment horizontal="center" vertical="center" wrapText="1"/>
    </xf>
    <xf numFmtId="9" fontId="7" fillId="2" borderId="2" xfId="2" applyNumberFormat="1" applyFont="1" applyFill="1" applyBorder="1" applyAlignment="1">
      <alignment horizontal="center" vertical="center" wrapText="1"/>
    </xf>
    <xf numFmtId="9" fontId="7" fillId="2" borderId="2" xfId="2" applyNumberFormat="1" applyFont="1" applyFill="1" applyBorder="1" applyAlignment="1">
      <alignment horizontal="center" vertical="center"/>
    </xf>
    <xf numFmtId="9" fontId="7" fillId="2" borderId="2"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9" fontId="7" fillId="2" borderId="2" xfId="6" applyFont="1" applyFill="1" applyBorder="1" applyAlignment="1">
      <alignment horizontal="center" vertical="center" wrapText="1"/>
    </xf>
    <xf numFmtId="0" fontId="25" fillId="9" borderId="2" xfId="0" applyFont="1" applyFill="1" applyBorder="1" applyAlignment="1">
      <alignment horizontal="center" vertical="center" wrapText="1"/>
    </xf>
    <xf numFmtId="0" fontId="7" fillId="2" borderId="2" xfId="0" applyFont="1" applyFill="1" applyBorder="1" applyAlignment="1">
      <alignment horizontal="center" vertical="top" wrapText="1"/>
    </xf>
    <xf numFmtId="0" fontId="24" fillId="0" borderId="3" xfId="0" applyFont="1" applyBorder="1" applyAlignment="1">
      <alignment horizontal="center" vertical="center" wrapText="1"/>
    </xf>
    <xf numFmtId="0" fontId="7" fillId="2" borderId="5" xfId="0" applyFont="1" applyFill="1" applyBorder="1" applyAlignment="1">
      <alignment horizontal="center" vertical="center" wrapText="1"/>
    </xf>
    <xf numFmtId="0" fontId="0" fillId="2" borderId="0" xfId="0" applyFill="1"/>
    <xf numFmtId="0" fontId="12" fillId="2" borderId="2" xfId="0" applyFont="1" applyFill="1" applyBorder="1" applyAlignment="1">
      <alignment horizontal="center" vertical="center"/>
    </xf>
    <xf numFmtId="0" fontId="17" fillId="2" borderId="2" xfId="0" applyFont="1" applyFill="1" applyBorder="1" applyAlignment="1">
      <alignment horizontal="center" vertical="center"/>
    </xf>
    <xf numFmtId="0" fontId="7" fillId="2" borderId="2" xfId="3" applyFont="1" applyFill="1" applyBorder="1" applyAlignment="1">
      <alignment horizontal="center" vertical="center" wrapText="1"/>
    </xf>
    <xf numFmtId="0" fontId="7" fillId="2" borderId="2"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6"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0" fillId="2" borderId="0" xfId="0" applyFill="1" applyAlignment="1">
      <alignment horizontal="center" vertical="center"/>
    </xf>
    <xf numFmtId="0" fontId="0" fillId="2" borderId="14" xfId="0" applyFill="1" applyBorder="1" applyAlignment="1">
      <alignment horizontal="center" vertical="center"/>
    </xf>
    <xf numFmtId="0" fontId="0" fillId="2" borderId="0" xfId="0" applyFill="1" applyAlignment="1">
      <alignment wrapText="1"/>
    </xf>
    <xf numFmtId="0" fontId="0" fillId="13" borderId="14" xfId="0"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19" fillId="14" borderId="2" xfId="0" applyFont="1" applyFill="1" applyBorder="1" applyAlignment="1">
      <alignment horizontal="center" vertical="center" wrapText="1"/>
    </xf>
    <xf numFmtId="0" fontId="19" fillId="14" borderId="2" xfId="0" quotePrefix="1" applyFont="1" applyFill="1" applyBorder="1" applyAlignment="1">
      <alignment horizontal="center" vertical="center" wrapText="1"/>
    </xf>
    <xf numFmtId="0" fontId="10" fillId="14" borderId="3"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9" fillId="14" borderId="10" xfId="0" applyFont="1" applyFill="1" applyBorder="1" applyAlignment="1">
      <alignment horizontal="center" vertical="center" wrapText="1"/>
    </xf>
    <xf numFmtId="14" fontId="15" fillId="14" borderId="2" xfId="0" applyNumberFormat="1" applyFont="1" applyFill="1" applyBorder="1" applyAlignment="1">
      <alignment horizontal="center" vertical="center" wrapText="1"/>
    </xf>
    <xf numFmtId="14" fontId="15" fillId="14" borderId="1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15" xfId="0" applyFont="1" applyFill="1" applyBorder="1" applyAlignment="1">
      <alignment vertical="center" wrapText="1"/>
    </xf>
    <xf numFmtId="10" fontId="29" fillId="4" borderId="15" xfId="6" applyNumberFormat="1" applyFont="1" applyFill="1" applyBorder="1" applyAlignment="1">
      <alignment horizontal="center" vertical="center" wrapText="1"/>
    </xf>
    <xf numFmtId="0" fontId="30"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2" fillId="4" borderId="2" xfId="0" applyFont="1" applyFill="1" applyBorder="1" applyAlignment="1">
      <alignment horizontal="center" vertical="center" wrapText="1"/>
    </xf>
    <xf numFmtId="4" fontId="32" fillId="4" borderId="2" xfId="0" applyNumberFormat="1" applyFont="1" applyFill="1" applyBorder="1" applyAlignment="1">
      <alignment horizontal="center" vertical="center" wrapText="1"/>
    </xf>
    <xf numFmtId="2" fontId="32" fillId="4" borderId="2"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0" fontId="24" fillId="11" borderId="2" xfId="0" applyFont="1" applyFill="1" applyBorder="1" applyAlignment="1">
      <alignment horizontal="center" vertical="center" wrapText="1"/>
    </xf>
    <xf numFmtId="14" fontId="18" fillId="11" borderId="2" xfId="0" applyNumberFormat="1" applyFont="1" applyFill="1" applyBorder="1" applyAlignment="1">
      <alignment horizontal="center" vertical="center" wrapText="1"/>
    </xf>
    <xf numFmtId="166" fontId="24" fillId="2" borderId="2" xfId="0" applyNumberFormat="1" applyFont="1" applyFill="1" applyBorder="1" applyAlignment="1">
      <alignment horizontal="center" vertical="center" wrapText="1"/>
    </xf>
    <xf numFmtId="1" fontId="33" fillId="2" borderId="2" xfId="0" applyNumberFormat="1" applyFont="1" applyFill="1" applyBorder="1" applyAlignment="1">
      <alignment horizontal="center" vertical="center" wrapText="1"/>
    </xf>
    <xf numFmtId="0" fontId="33" fillId="2" borderId="2" xfId="0" applyFont="1" applyFill="1" applyBorder="1" applyAlignment="1">
      <alignment horizontal="center" vertical="center" wrapText="1"/>
    </xf>
    <xf numFmtId="166" fontId="7" fillId="2"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 fontId="33" fillId="0" borderId="2" xfId="0" applyNumberFormat="1" applyFont="1" applyBorder="1" applyAlignment="1">
      <alignment horizontal="center" vertical="center" wrapText="1"/>
    </xf>
    <xf numFmtId="0" fontId="17" fillId="11" borderId="2" xfId="0" applyFont="1" applyFill="1" applyBorder="1" applyAlignment="1">
      <alignment horizontal="center" vertical="center"/>
    </xf>
    <xf numFmtId="0" fontId="7" fillId="11" borderId="2" xfId="2" applyFont="1" applyFill="1" applyBorder="1" applyAlignment="1">
      <alignment horizontal="center" vertical="center" wrapText="1"/>
    </xf>
    <xf numFmtId="0" fontId="34" fillId="10"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19" borderId="2" xfId="0" applyFont="1" applyFill="1" applyBorder="1" applyAlignment="1">
      <alignment horizontal="center" vertical="center" wrapText="1"/>
    </xf>
    <xf numFmtId="0" fontId="38" fillId="0" borderId="2" xfId="0" applyFont="1" applyBorder="1" applyAlignment="1">
      <alignment horizontal="center" vertical="center" wrapText="1"/>
    </xf>
    <xf numFmtId="14" fontId="40" fillId="2" borderId="13" xfId="0" applyNumberFormat="1" applyFont="1" applyFill="1" applyBorder="1" applyAlignment="1">
      <alignment horizontal="left" vertical="center" wrapText="1"/>
    </xf>
    <xf numFmtId="0" fontId="38" fillId="2" borderId="0" xfId="0" applyFont="1" applyFill="1" applyAlignment="1">
      <alignment horizontal="center" vertical="center" wrapText="1"/>
    </xf>
    <xf numFmtId="0" fontId="40" fillId="2" borderId="0" xfId="0" applyFont="1" applyFill="1" applyAlignment="1">
      <alignment horizontal="center" vertical="center" wrapText="1"/>
    </xf>
    <xf numFmtId="0" fontId="40" fillId="2" borderId="0" xfId="0" applyFont="1" applyFill="1" applyAlignment="1">
      <alignment horizontal="left" vertical="center" wrapText="1"/>
    </xf>
    <xf numFmtId="0" fontId="38" fillId="2" borderId="0" xfId="0" applyFont="1" applyFill="1" applyAlignment="1">
      <alignment horizontal="left" vertical="center" wrapText="1"/>
    </xf>
    <xf numFmtId="0" fontId="38" fillId="2" borderId="0" xfId="0" applyFont="1" applyFill="1" applyAlignment="1">
      <alignment vertical="center" wrapText="1"/>
    </xf>
    <xf numFmtId="0" fontId="38" fillId="0" borderId="0" xfId="0" applyFont="1" applyAlignment="1">
      <alignment horizontal="center" vertical="center" wrapText="1"/>
    </xf>
    <xf numFmtId="0" fontId="38"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xf>
    <xf numFmtId="14" fontId="38" fillId="2" borderId="0" xfId="0" applyNumberFormat="1" applyFont="1" applyFill="1" applyAlignment="1">
      <alignment horizontal="center" vertical="center" wrapText="1"/>
    </xf>
    <xf numFmtId="43" fontId="40" fillId="2" borderId="0" xfId="10" applyFont="1" applyFill="1" applyAlignment="1">
      <alignment horizontal="left" vertical="center" wrapText="1"/>
    </xf>
    <xf numFmtId="0" fontId="43" fillId="2" borderId="0" xfId="0" applyFont="1" applyFill="1" applyAlignment="1">
      <alignment vertical="center" wrapText="1"/>
    </xf>
    <xf numFmtId="0" fontId="43" fillId="2" borderId="0" xfId="0" applyFont="1" applyFill="1" applyAlignment="1">
      <alignment horizontal="center" vertical="center" wrapText="1"/>
    </xf>
    <xf numFmtId="0" fontId="44" fillId="0" borderId="0" xfId="0" applyFont="1" applyAlignment="1">
      <alignment horizontal="center" vertical="center" wrapText="1"/>
    </xf>
    <xf numFmtId="0" fontId="47" fillId="0" borderId="2" xfId="0" applyFont="1" applyBorder="1" applyAlignment="1">
      <alignment horizontal="left" vertical="center" wrapText="1"/>
    </xf>
    <xf numFmtId="0" fontId="46" fillId="0" borderId="2" xfId="0" applyFont="1" applyBorder="1" applyAlignment="1">
      <alignment horizontal="left" vertical="center" wrapText="1"/>
    </xf>
    <xf numFmtId="0" fontId="48" fillId="15" borderId="2" xfId="0" applyFont="1" applyFill="1" applyBorder="1" applyAlignment="1">
      <alignment horizontal="left" vertical="center" wrapText="1"/>
    </xf>
    <xf numFmtId="14" fontId="48" fillId="15" borderId="2" xfId="0" applyNumberFormat="1" applyFont="1" applyFill="1" applyBorder="1" applyAlignment="1">
      <alignment horizontal="left" vertical="center" wrapText="1"/>
    </xf>
    <xf numFmtId="14" fontId="48" fillId="2" borderId="2" xfId="0" applyNumberFormat="1" applyFont="1" applyFill="1" applyBorder="1" applyAlignment="1">
      <alignment horizontal="left" vertical="center" wrapText="1"/>
    </xf>
    <xf numFmtId="0" fontId="44" fillId="0" borderId="2" xfId="0" applyFont="1" applyBorder="1" applyAlignment="1">
      <alignment horizontal="center" vertical="center" wrapText="1"/>
    </xf>
    <xf numFmtId="0" fontId="44" fillId="2"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50" fillId="0" borderId="2" xfId="0" applyFont="1" applyBorder="1" applyAlignment="1">
      <alignment horizontal="left" vertical="center" wrapText="1"/>
    </xf>
    <xf numFmtId="0" fontId="51" fillId="0" borderId="2" xfId="0" applyFont="1" applyBorder="1" applyAlignment="1">
      <alignment horizontal="left" vertical="center" wrapText="1"/>
    </xf>
    <xf numFmtId="0" fontId="52" fillId="0" borderId="2" xfId="0" applyFont="1" applyBorder="1" applyAlignment="1">
      <alignment horizontal="left" vertical="center" wrapText="1"/>
    </xf>
    <xf numFmtId="0" fontId="44" fillId="0" borderId="2" xfId="0" applyFont="1" applyBorder="1" applyAlignment="1">
      <alignment horizontal="left" vertical="center" wrapText="1"/>
    </xf>
    <xf numFmtId="0" fontId="53" fillId="0" borderId="2" xfId="0" applyFont="1" applyBorder="1" applyAlignment="1">
      <alignment horizontal="left" vertical="center" wrapText="1"/>
    </xf>
    <xf numFmtId="0" fontId="53" fillId="2" borderId="2" xfId="0" applyFont="1" applyFill="1" applyBorder="1" applyAlignment="1">
      <alignment horizontal="left" vertical="center" wrapText="1"/>
    </xf>
    <xf numFmtId="0" fontId="45" fillId="15" borderId="2" xfId="0" applyFont="1" applyFill="1" applyBorder="1" applyAlignment="1">
      <alignment horizontal="left" vertical="center" wrapText="1"/>
    </xf>
    <xf numFmtId="14" fontId="45" fillId="15" borderId="2" xfId="0" applyNumberFormat="1" applyFont="1" applyFill="1" applyBorder="1" applyAlignment="1">
      <alignment horizontal="left" vertical="center" wrapText="1"/>
    </xf>
    <xf numFmtId="14" fontId="45" fillId="2" borderId="2" xfId="0" applyNumberFormat="1" applyFont="1" applyFill="1" applyBorder="1" applyAlignment="1">
      <alignment horizontal="left" vertical="center" wrapText="1"/>
    </xf>
    <xf numFmtId="0" fontId="50" fillId="2" borderId="2" xfId="0" applyFont="1" applyFill="1" applyBorder="1" applyAlignment="1">
      <alignment horizontal="left" vertical="center" wrapText="1"/>
    </xf>
    <xf numFmtId="0" fontId="54" fillId="0" borderId="2" xfId="0" applyFont="1" applyBorder="1" applyAlignment="1">
      <alignment horizontal="left" vertical="center" wrapText="1"/>
    </xf>
    <xf numFmtId="0" fontId="44" fillId="0" borderId="0" xfId="0" applyFont="1" applyAlignment="1">
      <alignment vertical="center" wrapText="1"/>
    </xf>
    <xf numFmtId="9" fontId="44" fillId="0" borderId="2" xfId="0" applyNumberFormat="1" applyFont="1" applyBorder="1" applyAlignment="1">
      <alignment horizontal="left" vertical="center" wrapText="1"/>
    </xf>
    <xf numFmtId="0" fontId="50" fillId="11" borderId="2" xfId="0" applyFont="1" applyFill="1" applyBorder="1" applyAlignment="1">
      <alignment horizontal="left" vertical="center" wrapText="1"/>
    </xf>
    <xf numFmtId="0" fontId="45" fillId="11" borderId="2" xfId="0" applyFont="1" applyFill="1" applyBorder="1" applyAlignment="1">
      <alignment horizontal="left" vertical="center" wrapText="1"/>
    </xf>
    <xf numFmtId="0" fontId="50" fillId="0" borderId="2" xfId="0" applyFont="1" applyBorder="1" applyAlignment="1">
      <alignment horizontal="center" vertical="center" wrapText="1"/>
    </xf>
    <xf numFmtId="0" fontId="51" fillId="0" borderId="2" xfId="0" applyFont="1" applyBorder="1" applyAlignment="1">
      <alignment horizontal="center" vertical="center" wrapText="1"/>
    </xf>
    <xf numFmtId="0" fontId="44" fillId="11" borderId="2" xfId="0" applyFont="1" applyFill="1" applyBorder="1" applyAlignment="1">
      <alignment horizontal="center" vertical="center" wrapText="1"/>
    </xf>
    <xf numFmtId="0" fontId="50" fillId="16" borderId="2" xfId="0" applyFont="1" applyFill="1" applyBorder="1" applyAlignment="1">
      <alignment horizontal="left" vertical="center" wrapText="1"/>
    </xf>
    <xf numFmtId="0" fontId="45" fillId="16" borderId="2" xfId="0" applyFont="1" applyFill="1" applyBorder="1" applyAlignment="1">
      <alignment horizontal="left" vertical="center" wrapText="1"/>
    </xf>
    <xf numFmtId="14" fontId="44" fillId="2" borderId="2" xfId="0" applyNumberFormat="1" applyFont="1" applyFill="1" applyBorder="1" applyAlignment="1">
      <alignment horizontal="left" vertical="center" wrapText="1"/>
    </xf>
    <xf numFmtId="0" fontId="44" fillId="16" borderId="2" xfId="0" applyFont="1" applyFill="1" applyBorder="1" applyAlignment="1">
      <alignment horizontal="center" vertical="center" wrapText="1"/>
    </xf>
    <xf numFmtId="0" fontId="44" fillId="11" borderId="2" xfId="0" applyFont="1" applyFill="1" applyBorder="1" applyAlignment="1">
      <alignment horizontal="left" vertical="center" wrapText="1"/>
    </xf>
    <xf numFmtId="14" fontId="51" fillId="17" borderId="2" xfId="0" applyNumberFormat="1" applyFont="1" applyFill="1" applyBorder="1" applyAlignment="1">
      <alignment horizontal="left" vertical="center" wrapText="1"/>
    </xf>
    <xf numFmtId="14" fontId="45" fillId="17" borderId="2" xfId="0" applyNumberFormat="1" applyFont="1" applyFill="1" applyBorder="1" applyAlignment="1">
      <alignment horizontal="left" vertical="center" wrapText="1"/>
    </xf>
    <xf numFmtId="0" fontId="44" fillId="16" borderId="2" xfId="0" applyFont="1" applyFill="1" applyBorder="1" applyAlignment="1">
      <alignment horizontal="left" vertical="center" wrapText="1"/>
    </xf>
    <xf numFmtId="14" fontId="44" fillId="11" borderId="2" xfId="0" applyNumberFormat="1" applyFont="1" applyFill="1" applyBorder="1" applyAlignment="1">
      <alignment horizontal="left" vertical="center" wrapText="1"/>
    </xf>
    <xf numFmtId="0" fontId="44" fillId="0" borderId="0" xfId="0" applyFont="1" applyAlignment="1">
      <alignment vertical="center"/>
    </xf>
    <xf numFmtId="0" fontId="45" fillId="0" borderId="2" xfId="0" applyFont="1" applyBorder="1" applyAlignment="1">
      <alignment horizontal="left" vertical="center" wrapText="1"/>
    </xf>
    <xf numFmtId="0" fontId="52" fillId="16" borderId="2" xfId="0" applyFont="1" applyFill="1" applyBorder="1" applyAlignment="1">
      <alignment horizontal="left" vertical="center" wrapText="1"/>
    </xf>
    <xf numFmtId="14" fontId="44" fillId="16" borderId="2" xfId="0" applyNumberFormat="1" applyFont="1" applyFill="1" applyBorder="1" applyAlignment="1">
      <alignment horizontal="left" vertical="center"/>
    </xf>
    <xf numFmtId="14" fontId="51" fillId="2" borderId="2" xfId="0" applyNumberFormat="1" applyFont="1" applyFill="1" applyBorder="1" applyAlignment="1">
      <alignment horizontal="left" vertical="center" wrapText="1"/>
    </xf>
    <xf numFmtId="0" fontId="51" fillId="16" borderId="2" xfId="0" applyFont="1" applyFill="1" applyBorder="1" applyAlignment="1">
      <alignment horizontal="left" vertical="center" wrapText="1"/>
    </xf>
    <xf numFmtId="0" fontId="51" fillId="16" borderId="2" xfId="0" applyFont="1" applyFill="1" applyBorder="1" applyAlignment="1">
      <alignment horizontal="center" vertical="center" wrapText="1"/>
    </xf>
    <xf numFmtId="14" fontId="44" fillId="16" borderId="2" xfId="0" applyNumberFormat="1" applyFont="1" applyFill="1" applyBorder="1" applyAlignment="1">
      <alignment horizontal="left" vertical="center" wrapText="1"/>
    </xf>
    <xf numFmtId="0" fontId="44" fillId="0" borderId="2" xfId="0" applyFont="1" applyBorder="1" applyAlignment="1">
      <alignment horizontal="center" vertical="center"/>
    </xf>
    <xf numFmtId="14" fontId="45" fillId="16" borderId="2" xfId="0" applyNumberFormat="1" applyFont="1" applyFill="1" applyBorder="1" applyAlignment="1">
      <alignment horizontal="left" vertical="center" wrapText="1"/>
    </xf>
    <xf numFmtId="0" fontId="52" fillId="11" borderId="2" xfId="0" applyFont="1" applyFill="1" applyBorder="1" applyAlignment="1">
      <alignment horizontal="left" vertical="center" wrapText="1"/>
    </xf>
    <xf numFmtId="14" fontId="51" fillId="11" borderId="2" xfId="0" applyNumberFormat="1" applyFont="1" applyFill="1" applyBorder="1" applyAlignment="1">
      <alignment horizontal="left" vertical="center" wrapText="1"/>
    </xf>
    <xf numFmtId="14" fontId="51" fillId="11" borderId="2" xfId="0" applyNumberFormat="1" applyFont="1" applyFill="1" applyBorder="1" applyAlignment="1">
      <alignment horizontal="left" vertical="center"/>
    </xf>
    <xf numFmtId="14" fontId="45" fillId="11" borderId="2" xfId="0" applyNumberFormat="1" applyFont="1" applyFill="1" applyBorder="1" applyAlignment="1">
      <alignment horizontal="left" vertical="center" wrapText="1"/>
    </xf>
    <xf numFmtId="14" fontId="45" fillId="16" borderId="2" xfId="0" applyNumberFormat="1" applyFont="1" applyFill="1" applyBorder="1" applyAlignment="1">
      <alignment horizontal="left" vertical="center"/>
    </xf>
    <xf numFmtId="0" fontId="52" fillId="20" borderId="2" xfId="0" applyFont="1" applyFill="1" applyBorder="1" applyAlignment="1">
      <alignment horizontal="left" vertical="center" wrapText="1"/>
    </xf>
    <xf numFmtId="0" fontId="27" fillId="2" borderId="0" xfId="0" applyFont="1" applyFill="1" applyAlignment="1">
      <alignment horizontal="center" vertical="center" wrapText="1"/>
    </xf>
    <xf numFmtId="0" fontId="28" fillId="2" borderId="0" xfId="0" applyFont="1" applyFill="1" applyAlignment="1">
      <alignment horizontal="center"/>
    </xf>
    <xf numFmtId="0" fontId="25" fillId="10" borderId="2" xfId="0" applyFont="1" applyFill="1" applyBorder="1" applyAlignment="1">
      <alignment horizontal="center" vertical="center" wrapText="1"/>
    </xf>
    <xf numFmtId="9" fontId="22" fillId="3" borderId="0" xfId="6" applyFont="1" applyFill="1" applyAlignment="1">
      <alignment horizontal="center" vertical="center"/>
    </xf>
    <xf numFmtId="0" fontId="22" fillId="3" borderId="0" xfId="0" applyFont="1" applyFill="1" applyAlignment="1">
      <alignment horizontal="center" vertical="center"/>
    </xf>
    <xf numFmtId="0" fontId="20" fillId="7" borderId="0" xfId="0" applyFont="1" applyFill="1" applyAlignment="1">
      <alignment horizontal="center" vertical="center"/>
    </xf>
    <xf numFmtId="0" fontId="25" fillId="9" borderId="6" xfId="0" applyFont="1" applyFill="1" applyBorder="1" applyAlignment="1">
      <alignment horizontal="center" vertical="center" wrapText="1"/>
    </xf>
    <xf numFmtId="0" fontId="25" fillId="9" borderId="0" xfId="0" applyFont="1" applyFill="1" applyAlignment="1">
      <alignment horizontal="center" vertical="center" wrapText="1"/>
    </xf>
    <xf numFmtId="0" fontId="26" fillId="2"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14" fontId="15" fillId="14" borderId="0" xfId="0" applyNumberFormat="1" applyFont="1" applyFill="1" applyAlignment="1">
      <alignment horizontal="center" vertical="center" wrapText="1"/>
    </xf>
    <xf numFmtId="14" fontId="9" fillId="5" borderId="4" xfId="0" applyNumberFormat="1" applyFont="1" applyFill="1" applyBorder="1" applyAlignment="1">
      <alignment horizontal="center" vertical="center" wrapText="1"/>
    </xf>
    <xf numFmtId="14" fontId="9" fillId="5" borderId="11" xfId="0" applyNumberFormat="1"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3" xfId="0" applyFont="1" applyBorder="1" applyAlignment="1">
      <alignment horizontal="left" vertical="center" wrapText="1"/>
    </xf>
    <xf numFmtId="0" fontId="46" fillId="0" borderId="5" xfId="0" applyFont="1" applyBorder="1" applyAlignment="1">
      <alignment horizontal="left" vertical="center" wrapText="1"/>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6" fillId="2" borderId="3" xfId="0" applyFont="1" applyFill="1" applyBorder="1" applyAlignment="1">
      <alignment horizontal="left" vertical="center" wrapText="1"/>
    </xf>
    <xf numFmtId="0" fontId="46" fillId="2" borderId="5" xfId="0" applyFont="1" applyFill="1" applyBorder="1" applyAlignment="1">
      <alignment horizontal="left" vertical="center" wrapText="1"/>
    </xf>
    <xf numFmtId="14" fontId="43" fillId="18" borderId="16" xfId="0" applyNumberFormat="1" applyFont="1" applyFill="1" applyBorder="1" applyAlignment="1">
      <alignment horizontal="center" vertical="center" wrapText="1"/>
    </xf>
    <xf numFmtId="14" fontId="43" fillId="18" borderId="17" xfId="0" applyNumberFormat="1" applyFont="1" applyFill="1" applyBorder="1" applyAlignment="1">
      <alignment horizontal="center" vertical="center" wrapText="1"/>
    </xf>
    <xf numFmtId="14" fontId="43" fillId="18" borderId="18" xfId="0" applyNumberFormat="1" applyFont="1" applyFill="1" applyBorder="1" applyAlignment="1">
      <alignment horizontal="center" vertical="center" wrapText="1"/>
    </xf>
    <xf numFmtId="14" fontId="37" fillId="14" borderId="4" xfId="0" applyNumberFormat="1" applyFont="1" applyFill="1" applyBorder="1" applyAlignment="1">
      <alignment horizontal="center" vertical="center" wrapText="1"/>
    </xf>
    <xf numFmtId="14" fontId="35" fillId="5" borderId="2" xfId="0" applyNumberFormat="1" applyFont="1" applyFill="1" applyBorder="1" applyAlignment="1">
      <alignment horizontal="center" vertical="center" wrapText="1"/>
    </xf>
    <xf numFmtId="14" fontId="35" fillId="5" borderId="4" xfId="0" applyNumberFormat="1" applyFont="1" applyFill="1" applyBorder="1" applyAlignment="1">
      <alignment horizontal="center" vertical="center" wrapText="1"/>
    </xf>
    <xf numFmtId="14" fontId="37" fillId="14" borderId="2" xfId="0" applyNumberFormat="1" applyFont="1" applyFill="1" applyBorder="1" applyAlignment="1">
      <alignment horizontal="center" vertical="center" wrapText="1"/>
    </xf>
    <xf numFmtId="0" fontId="35" fillId="14" borderId="2" xfId="0" applyFont="1" applyFill="1" applyBorder="1" applyAlignment="1">
      <alignment horizontal="center" vertical="center" wrapText="1"/>
    </xf>
    <xf numFmtId="14" fontId="35" fillId="2" borderId="2" xfId="0" applyNumberFormat="1" applyFont="1" applyFill="1" applyBorder="1" applyAlignment="1">
      <alignment horizontal="center" vertical="center" wrapText="1"/>
    </xf>
    <xf numFmtId="14" fontId="34" fillId="2" borderId="2" xfId="0" applyNumberFormat="1" applyFont="1" applyFill="1" applyBorder="1" applyAlignment="1">
      <alignment horizontal="center" vertical="center" wrapText="1"/>
    </xf>
    <xf numFmtId="0" fontId="42" fillId="12" borderId="2" xfId="0" applyFont="1" applyFill="1" applyBorder="1" applyAlignment="1">
      <alignment horizontal="center" vertical="center" wrapText="1"/>
    </xf>
    <xf numFmtId="0" fontId="35" fillId="5" borderId="2"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1" fillId="5" borderId="2" xfId="0" applyFont="1" applyFill="1" applyBorder="1" applyAlignment="1">
      <alignment horizontal="center" vertical="center" wrapText="1"/>
    </xf>
    <xf numFmtId="14" fontId="42" fillId="2" borderId="2" xfId="0" applyNumberFormat="1" applyFont="1" applyFill="1" applyBorder="1" applyAlignment="1">
      <alignment horizontal="left" vertical="center" wrapText="1"/>
    </xf>
    <xf numFmtId="0" fontId="35" fillId="19" borderId="2" xfId="0" applyFont="1" applyFill="1" applyBorder="1" applyAlignment="1">
      <alignment horizontal="center" vertical="center" wrapText="1"/>
    </xf>
    <xf numFmtId="0" fontId="49" fillId="2" borderId="19" xfId="0" applyFont="1" applyFill="1" applyBorder="1" applyAlignment="1">
      <alignment horizontal="left" vertical="center" wrapText="1"/>
    </xf>
    <xf numFmtId="0" fontId="49" fillId="2" borderId="5"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49" fillId="2" borderId="2" xfId="0" applyFont="1" applyFill="1" applyBorder="1" applyAlignment="1">
      <alignment horizontal="justify" vertical="center" wrapText="1"/>
    </xf>
  </cellXfs>
  <cellStyles count="11">
    <cellStyle name="Millares" xfId="10" builtinId="3"/>
    <cellStyle name="Normal" xfId="0" builtinId="0"/>
    <cellStyle name="Normal 2" xfId="1" xr:uid="{00000000-0005-0000-0000-000001000000}"/>
    <cellStyle name="Normal 2 3" xfId="2" xr:uid="{00000000-0005-0000-0000-000002000000}"/>
    <cellStyle name="Normal 2 3 2" xfId="3" xr:uid="{00000000-0005-0000-0000-000003000000}"/>
    <cellStyle name="Normal 7" xfId="4" xr:uid="{00000000-0005-0000-0000-000004000000}"/>
    <cellStyle name="Normal 7 2" xfId="5" xr:uid="{00000000-0005-0000-0000-000005000000}"/>
    <cellStyle name="Porcentaje" xfId="6" builtinId="5"/>
    <cellStyle name="Porcentaje 2" xfId="7" xr:uid="{00000000-0005-0000-0000-000007000000}"/>
    <cellStyle name="Porcentaje 2 2" xfId="8" xr:uid="{00000000-0005-0000-0000-000008000000}"/>
    <cellStyle name="Título 3 2" xfId="9" xr:uid="{00000000-0005-0000-0000-000009000000}"/>
  </cellStyles>
  <dxfs count="1">
    <dxf>
      <font>
        <b/>
        <i val="0"/>
      </font>
      <fill>
        <patternFill>
          <bgColor theme="0" tint="-0.14996795556505021"/>
        </patternFill>
      </fill>
    </dxf>
  </dxfs>
  <tableStyles count="0" defaultTableStyle="TableStyleMedium2" defaultPivotStyle="PivotStyleLight16"/>
  <colors>
    <mruColors>
      <color rgb="FFFF3300"/>
      <color rgb="FF00006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228600</xdr:colOff>
      <xdr:row>46</xdr:row>
      <xdr:rowOff>0</xdr:rowOff>
    </xdr:to>
    <xdr:pic>
      <xdr:nvPicPr>
        <xdr:cNvPr id="1175" name="Imagen 50">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20600" cy="764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2</xdr:row>
      <xdr:rowOff>152400</xdr:rowOff>
    </xdr:from>
    <xdr:to>
      <xdr:col>3</xdr:col>
      <xdr:colOff>1009650</xdr:colOff>
      <xdr:row>4</xdr:row>
      <xdr:rowOff>47625</xdr:rowOff>
    </xdr:to>
    <xdr:pic>
      <xdr:nvPicPr>
        <xdr:cNvPr id="1176" name="Imagen 1">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466725"/>
          <a:ext cx="3352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0</xdr:row>
      <xdr:rowOff>114299</xdr:rowOff>
    </xdr:from>
    <xdr:to>
      <xdr:col>8</xdr:col>
      <xdr:colOff>9525</xdr:colOff>
      <xdr:row>4</xdr:row>
      <xdr:rowOff>352424</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4638675" y="114299"/>
          <a:ext cx="8277225" cy="163830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800" b="1" i="0" u="none" strike="noStrike" baseline="0">
              <a:solidFill>
                <a:srgbClr val="000000"/>
              </a:solidFill>
              <a:latin typeface="Arial" panose="020B0604020202020204" pitchFamily="34" charset="0"/>
              <a:cs typeface="Arial" panose="020B0604020202020204" pitchFamily="34" charset="0"/>
            </a:rPr>
            <a:t>PLANEACIÓN ESTRATÉGICA SECTORIAL 2019-2022</a:t>
          </a:r>
        </a:p>
      </xdr:txBody>
    </xdr:sp>
    <xdr:clientData/>
  </xdr:twoCellAnchor>
  <xdr:twoCellAnchor>
    <xdr:from>
      <xdr:col>0</xdr:col>
      <xdr:colOff>228599</xdr:colOff>
      <xdr:row>1</xdr:row>
      <xdr:rowOff>28574</xdr:rowOff>
    </xdr:from>
    <xdr:to>
      <xdr:col>8</xdr:col>
      <xdr:colOff>0</xdr:colOff>
      <xdr:row>4</xdr:row>
      <xdr:rowOff>304799</xdr:rowOff>
    </xdr:to>
    <xdr:sp macro="" textlink="">
      <xdr:nvSpPr>
        <xdr:cNvPr id="4" name="Rectángulo redondeado 2">
          <a:extLst>
            <a:ext uri="{FF2B5EF4-FFF2-40B4-BE49-F238E27FC236}">
              <a16:creationId xmlns:a16="http://schemas.microsoft.com/office/drawing/2014/main" id="{00000000-0008-0000-0000-000004000000}"/>
            </a:ext>
          </a:extLst>
        </xdr:cNvPr>
        <xdr:cNvSpPr/>
      </xdr:nvSpPr>
      <xdr:spPr>
        <a:xfrm>
          <a:off x="228599" y="200024"/>
          <a:ext cx="38890576" cy="1304925"/>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xdr:from>
      <xdr:col>1</xdr:col>
      <xdr:colOff>200025</xdr:colOff>
      <xdr:row>6</xdr:row>
      <xdr:rowOff>123825</xdr:rowOff>
    </xdr:from>
    <xdr:to>
      <xdr:col>7</xdr:col>
      <xdr:colOff>438150</xdr:colOff>
      <xdr:row>51</xdr:row>
      <xdr:rowOff>0</xdr:rowOff>
    </xdr:to>
    <xdr:grpSp>
      <xdr:nvGrpSpPr>
        <xdr:cNvPr id="1179" name="Grupo 84">
          <a:extLst>
            <a:ext uri="{FF2B5EF4-FFF2-40B4-BE49-F238E27FC236}">
              <a16:creationId xmlns:a16="http://schemas.microsoft.com/office/drawing/2014/main" id="{00000000-0008-0000-0000-00009B040000}"/>
            </a:ext>
          </a:extLst>
        </xdr:cNvPr>
        <xdr:cNvGrpSpPr>
          <a:grpSpLocks/>
        </xdr:cNvGrpSpPr>
      </xdr:nvGrpSpPr>
      <xdr:grpSpPr bwMode="auto">
        <a:xfrm>
          <a:off x="416502" y="2063461"/>
          <a:ext cx="10802216" cy="6500380"/>
          <a:chOff x="428626" y="1895435"/>
          <a:chExt cx="10801347" cy="6304748"/>
        </a:xfrm>
      </xdr:grpSpPr>
      <xdr:grpSp>
        <xdr:nvGrpSpPr>
          <xdr:cNvPr id="1195" name="Group 50">
            <a:extLst>
              <a:ext uri="{FF2B5EF4-FFF2-40B4-BE49-F238E27FC236}">
                <a16:creationId xmlns:a16="http://schemas.microsoft.com/office/drawing/2014/main" id="{00000000-0008-0000-0000-0000AB040000}"/>
              </a:ext>
            </a:extLst>
          </xdr:cNvPr>
          <xdr:cNvGrpSpPr>
            <a:grpSpLocks/>
          </xdr:cNvGrpSpPr>
        </xdr:nvGrpSpPr>
        <xdr:grpSpPr bwMode="auto">
          <a:xfrm>
            <a:off x="2291049" y="2073027"/>
            <a:ext cx="4000180" cy="3288446"/>
            <a:chOff x="1664769" y="1384280"/>
            <a:chExt cx="3470372" cy="2976981"/>
          </a:xfrm>
        </xdr:grpSpPr>
        <xdr:grpSp>
          <xdr:nvGrpSpPr>
            <xdr:cNvPr id="1221" name="Group 9">
              <a:extLst>
                <a:ext uri="{FF2B5EF4-FFF2-40B4-BE49-F238E27FC236}">
                  <a16:creationId xmlns:a16="http://schemas.microsoft.com/office/drawing/2014/main" id="{00000000-0008-0000-0000-0000C5040000}"/>
                </a:ext>
              </a:extLst>
            </xdr:cNvPr>
            <xdr:cNvGrpSpPr>
              <a:grpSpLocks/>
            </xdr:cNvGrpSpPr>
          </xdr:nvGrpSpPr>
          <xdr:grpSpPr bwMode="auto">
            <a:xfrm>
              <a:off x="1664769" y="1384280"/>
              <a:ext cx="3470372" cy="2976981"/>
              <a:chOff x="3973277" y="2279199"/>
              <a:chExt cx="3617327" cy="3103046"/>
            </a:xfrm>
          </xdr:grpSpPr>
          <xdr:sp macro="" textlink="">
            <xdr:nvSpPr>
              <xdr:cNvPr id="49" name="Rectangle 2">
                <a:extLst>
                  <a:ext uri="{FF2B5EF4-FFF2-40B4-BE49-F238E27FC236}">
                    <a16:creationId xmlns:a16="http://schemas.microsoft.com/office/drawing/2014/main" id="{00000000-0008-0000-0000-000031000000}"/>
                  </a:ext>
                </a:extLst>
              </xdr:cNvPr>
              <xdr:cNvSpPr/>
            </xdr:nvSpPr>
            <xdr:spPr>
              <a:xfrm rot="2700000">
                <a:off x="4405893" y="2387830"/>
                <a:ext cx="2588212" cy="2377290"/>
              </a:xfrm>
              <a:prstGeom prst="rect">
                <a:avLst/>
              </a:prstGeom>
              <a:solidFill>
                <a:srgbClr val="7030A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50" name="Freeform: Shape 7">
                <a:extLst>
                  <a:ext uri="{FF2B5EF4-FFF2-40B4-BE49-F238E27FC236}">
                    <a16:creationId xmlns:a16="http://schemas.microsoft.com/office/drawing/2014/main" id="{00000000-0008-0000-0000-000032000000}"/>
                  </a:ext>
                </a:extLst>
              </xdr:cNvPr>
              <xdr:cNvSpPr/>
            </xdr:nvSpPr>
            <xdr:spPr>
              <a:xfrm>
                <a:off x="3977325" y="3531541"/>
                <a:ext cx="3609002" cy="1851290"/>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1">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sp macro="" textlink="">
          <xdr:nvSpPr>
            <xdr:cNvPr id="48" name="TextBox 37">
              <a:extLst>
                <a:ext uri="{FF2B5EF4-FFF2-40B4-BE49-F238E27FC236}">
                  <a16:creationId xmlns:a16="http://schemas.microsoft.com/office/drawing/2014/main" id="{00000000-0008-0000-0000-000030000000}"/>
                </a:ext>
              </a:extLst>
            </xdr:cNvPr>
            <xdr:cNvSpPr txBox="1"/>
          </xdr:nvSpPr>
          <xdr:spPr>
            <a:xfrm>
              <a:off x="2271884" y="2680583"/>
              <a:ext cx="1941911" cy="655253"/>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Mapa</a:t>
              </a:r>
              <a:r>
                <a:rPr lang="en-US" sz="2400" b="1" kern="0" baseline="0">
                  <a:solidFill>
                    <a:schemeClr val="bg1"/>
                  </a:solidFill>
                  <a:latin typeface="Arial" panose="020B0604020202020204" pitchFamily="34" charset="0"/>
                  <a:cs typeface="Arial" pitchFamily="34" charset="0"/>
                </a:rPr>
                <a:t> Estratégico</a:t>
              </a:r>
              <a:r>
                <a:rPr lang="en-US" sz="2400" b="1" kern="0">
                  <a:solidFill>
                    <a:schemeClr val="bg1"/>
                  </a:solidFill>
                  <a:latin typeface="Arial" panose="020B0604020202020204" pitchFamily="34" charset="0"/>
                  <a:cs typeface="Arial" pitchFamily="34" charset="0"/>
                </a:rPr>
                <a:t> </a:t>
              </a:r>
            </a:p>
          </xdr:txBody>
        </xdr:sp>
      </xdr:grpSp>
      <xdr:sp macro="" textlink="">
        <xdr:nvSpPr>
          <xdr:cNvPr id="9" name="Oval 36">
            <a:extLst>
              <a:ext uri="{FF2B5EF4-FFF2-40B4-BE49-F238E27FC236}">
                <a16:creationId xmlns:a16="http://schemas.microsoft.com/office/drawing/2014/main" id="{00000000-0008-0000-0000-000009000000}"/>
              </a:ext>
            </a:extLst>
          </xdr:cNvPr>
          <xdr:cNvSpPr/>
        </xdr:nvSpPr>
        <xdr:spPr>
          <a:xfrm rot="2657445" flipV="1">
            <a:off x="428626" y="4571620"/>
            <a:ext cx="6095998" cy="314285"/>
          </a:xfrm>
          <a:prstGeom prst="ellipse">
            <a:avLst/>
          </a:prstGeom>
          <a:gradFill flip="none" rotWithShape="1">
            <a:gsLst>
              <a:gs pos="0">
                <a:schemeClr val="tx1">
                  <a:alpha val="14000"/>
                </a:schemeClr>
              </a:gs>
              <a:gs pos="100000">
                <a:schemeClr val="tx1">
                  <a:alpha val="0"/>
                </a:scheme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sp macro="" textlink="">
        <xdr:nvSpPr>
          <xdr:cNvPr id="10" name="Rectangle 3">
            <a:extLst>
              <a:ext uri="{FF2B5EF4-FFF2-40B4-BE49-F238E27FC236}">
                <a16:creationId xmlns:a16="http://schemas.microsoft.com/office/drawing/2014/main" id="{00000000-0008-0000-0000-00000A000000}"/>
              </a:ext>
            </a:extLst>
          </xdr:cNvPr>
          <xdr:cNvSpPr/>
        </xdr:nvSpPr>
        <xdr:spPr>
          <a:xfrm rot="2708166">
            <a:off x="538540" y="4823948"/>
            <a:ext cx="5933320" cy="819150"/>
          </a:xfrm>
          <a:custGeom>
            <a:avLst/>
            <a:gdLst>
              <a:gd name="connsiteX0" fmla="*/ 0 w 4601510"/>
              <a:gd name="connsiteY0" fmla="*/ 0 h 1898374"/>
              <a:gd name="connsiteX1" fmla="*/ 4601510 w 4601510"/>
              <a:gd name="connsiteY1" fmla="*/ 0 h 1898374"/>
              <a:gd name="connsiteX2" fmla="*/ 4601510 w 4601510"/>
              <a:gd name="connsiteY2" fmla="*/ 1898374 h 1898374"/>
              <a:gd name="connsiteX3" fmla="*/ 0 w 4601510"/>
              <a:gd name="connsiteY3" fmla="*/ 1898374 h 1898374"/>
              <a:gd name="connsiteX4" fmla="*/ 0 w 4601510"/>
              <a:gd name="connsiteY4" fmla="*/ 0 h 1898374"/>
              <a:gd name="connsiteX0" fmla="*/ 0 w 4601510"/>
              <a:gd name="connsiteY0" fmla="*/ 0 h 1898374"/>
              <a:gd name="connsiteX1" fmla="*/ 4601510 w 4601510"/>
              <a:gd name="connsiteY1" fmla="*/ 0 h 1898374"/>
              <a:gd name="connsiteX2" fmla="*/ 4157727 w 4601510"/>
              <a:gd name="connsiteY2" fmla="*/ 1470717 h 1898374"/>
              <a:gd name="connsiteX3" fmla="*/ 0 w 4601510"/>
              <a:gd name="connsiteY3" fmla="*/ 1898374 h 1898374"/>
              <a:gd name="connsiteX4" fmla="*/ 0 w 4601510"/>
              <a:gd name="connsiteY4" fmla="*/ 0 h 1898374"/>
              <a:gd name="connsiteX0" fmla="*/ 0 w 4601510"/>
              <a:gd name="connsiteY0" fmla="*/ 0 h 1898374"/>
              <a:gd name="connsiteX1" fmla="*/ 4601510 w 4601510"/>
              <a:gd name="connsiteY1" fmla="*/ 0 h 1898374"/>
              <a:gd name="connsiteX2" fmla="*/ 4157727 w 4601510"/>
              <a:gd name="connsiteY2" fmla="*/ 1470717 h 1898374"/>
              <a:gd name="connsiteX3" fmla="*/ 0 w 4601510"/>
              <a:gd name="connsiteY3" fmla="*/ 1898374 h 1898374"/>
              <a:gd name="connsiteX4" fmla="*/ 3863 w 4601510"/>
              <a:gd name="connsiteY4" fmla="*/ 852059 h 1898374"/>
              <a:gd name="connsiteX5" fmla="*/ 0 w 4601510"/>
              <a:gd name="connsiteY5" fmla="*/ 0 h 1898374"/>
              <a:gd name="connsiteX0" fmla="*/ 0 w 4601510"/>
              <a:gd name="connsiteY0" fmla="*/ 0 h 1898374"/>
              <a:gd name="connsiteX1" fmla="*/ 4601510 w 4601510"/>
              <a:gd name="connsiteY1" fmla="*/ 0 h 1898374"/>
              <a:gd name="connsiteX2" fmla="*/ 4157727 w 4601510"/>
              <a:gd name="connsiteY2" fmla="*/ 1470717 h 1898374"/>
              <a:gd name="connsiteX3" fmla="*/ 1748879 w 4601510"/>
              <a:gd name="connsiteY3" fmla="*/ 1719391 h 1898374"/>
              <a:gd name="connsiteX4" fmla="*/ 0 w 4601510"/>
              <a:gd name="connsiteY4" fmla="*/ 1898374 h 1898374"/>
              <a:gd name="connsiteX5" fmla="*/ 3863 w 4601510"/>
              <a:gd name="connsiteY5" fmla="*/ 852059 h 1898374"/>
              <a:gd name="connsiteX6" fmla="*/ 0 w 4601510"/>
              <a:gd name="connsiteY6" fmla="*/ 0 h 1898374"/>
              <a:gd name="connsiteX0" fmla="*/ 0 w 4601510"/>
              <a:gd name="connsiteY0" fmla="*/ 0 h 1719391"/>
              <a:gd name="connsiteX1" fmla="*/ 4601510 w 4601510"/>
              <a:gd name="connsiteY1" fmla="*/ 0 h 1719391"/>
              <a:gd name="connsiteX2" fmla="*/ 4157727 w 4601510"/>
              <a:gd name="connsiteY2" fmla="*/ 1470717 h 1719391"/>
              <a:gd name="connsiteX3" fmla="*/ 1748879 w 4601510"/>
              <a:gd name="connsiteY3" fmla="*/ 1719391 h 1719391"/>
              <a:gd name="connsiteX4" fmla="*/ 3863 w 4601510"/>
              <a:gd name="connsiteY4" fmla="*/ 852059 h 1719391"/>
              <a:gd name="connsiteX5" fmla="*/ 0 w 4601510"/>
              <a:gd name="connsiteY5" fmla="*/ 0 h 1719391"/>
              <a:gd name="connsiteX0" fmla="*/ 0 w 4601510"/>
              <a:gd name="connsiteY0" fmla="*/ 0 h 1470717"/>
              <a:gd name="connsiteX1" fmla="*/ 4601510 w 4601510"/>
              <a:gd name="connsiteY1" fmla="*/ 0 h 1470717"/>
              <a:gd name="connsiteX2" fmla="*/ 4157727 w 4601510"/>
              <a:gd name="connsiteY2" fmla="*/ 1470717 h 1470717"/>
              <a:gd name="connsiteX3" fmla="*/ 1915548 w 4601510"/>
              <a:gd name="connsiteY3" fmla="*/ 875630 h 1470717"/>
              <a:gd name="connsiteX4" fmla="*/ 3863 w 4601510"/>
              <a:gd name="connsiteY4" fmla="*/ 852059 h 1470717"/>
              <a:gd name="connsiteX5" fmla="*/ 0 w 4601510"/>
              <a:gd name="connsiteY5" fmla="*/ 0 h 1470717"/>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3863 w 4601510"/>
              <a:gd name="connsiteY4" fmla="*/ 852059 h 875630"/>
              <a:gd name="connsiteX5" fmla="*/ 0 w 4601510"/>
              <a:gd name="connsiteY5" fmla="*/ 0 h 875630"/>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910092 w 4601510"/>
              <a:gd name="connsiteY4" fmla="*/ 688261 h 875630"/>
              <a:gd name="connsiteX5" fmla="*/ 0 w 4601510"/>
              <a:gd name="connsiteY5" fmla="*/ 0 h 875630"/>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0 w 4601510"/>
              <a:gd name="connsiteY4" fmla="*/ 0 h 875630"/>
              <a:gd name="connsiteX0" fmla="*/ 0 w 4601510"/>
              <a:gd name="connsiteY0" fmla="*/ 0 h 767483"/>
              <a:gd name="connsiteX1" fmla="*/ 4601510 w 4601510"/>
              <a:gd name="connsiteY1" fmla="*/ 0 h 767483"/>
              <a:gd name="connsiteX2" fmla="*/ 4338785 w 4601510"/>
              <a:gd name="connsiteY2" fmla="*/ 767483 h 767483"/>
              <a:gd name="connsiteX3" fmla="*/ 1669151 w 4601510"/>
              <a:gd name="connsiteY3" fmla="*/ 700514 h 767483"/>
              <a:gd name="connsiteX4" fmla="*/ 0 w 4601510"/>
              <a:gd name="connsiteY4" fmla="*/ 0 h 767483"/>
              <a:gd name="connsiteX0" fmla="*/ 0 w 4601510"/>
              <a:gd name="connsiteY0" fmla="*/ 0 h 700514"/>
              <a:gd name="connsiteX1" fmla="*/ 4601510 w 4601510"/>
              <a:gd name="connsiteY1" fmla="*/ 0 h 700514"/>
              <a:gd name="connsiteX2" fmla="*/ 3663528 w 4601510"/>
              <a:gd name="connsiteY2" fmla="*/ 530133 h 700514"/>
              <a:gd name="connsiteX3" fmla="*/ 1669151 w 4601510"/>
              <a:gd name="connsiteY3" fmla="*/ 700514 h 700514"/>
              <a:gd name="connsiteX4" fmla="*/ 0 w 4601510"/>
              <a:gd name="connsiteY4" fmla="*/ 0 h 700514"/>
              <a:gd name="connsiteX0" fmla="*/ 0 w 4601510"/>
              <a:gd name="connsiteY0" fmla="*/ 0 h 700514"/>
              <a:gd name="connsiteX1" fmla="*/ 4601510 w 4601510"/>
              <a:gd name="connsiteY1" fmla="*/ 0 h 700514"/>
              <a:gd name="connsiteX2" fmla="*/ 3656550 w 4601510"/>
              <a:gd name="connsiteY2" fmla="*/ 551233 h 700514"/>
              <a:gd name="connsiteX3" fmla="*/ 1669151 w 4601510"/>
              <a:gd name="connsiteY3" fmla="*/ 700514 h 700514"/>
              <a:gd name="connsiteX4" fmla="*/ 0 w 4601510"/>
              <a:gd name="connsiteY4" fmla="*/ 0 h 700514"/>
              <a:gd name="connsiteX0" fmla="*/ 0 w 5382636"/>
              <a:gd name="connsiteY0" fmla="*/ 10714 h 711228"/>
              <a:gd name="connsiteX1" fmla="*/ 4601510 w 5382636"/>
              <a:gd name="connsiteY1" fmla="*/ 10714 h 711228"/>
              <a:gd name="connsiteX2" fmla="*/ 5371291 w 5382636"/>
              <a:gd name="connsiteY2" fmla="*/ 20713 h 711228"/>
              <a:gd name="connsiteX3" fmla="*/ 3656550 w 5382636"/>
              <a:gd name="connsiteY3" fmla="*/ 561947 h 711228"/>
              <a:gd name="connsiteX4" fmla="*/ 1669151 w 5382636"/>
              <a:gd name="connsiteY4" fmla="*/ 711228 h 711228"/>
              <a:gd name="connsiteX5" fmla="*/ 0 w 5382636"/>
              <a:gd name="connsiteY5" fmla="*/ 10714 h 711228"/>
              <a:gd name="connsiteX0" fmla="*/ 0 w 5371291"/>
              <a:gd name="connsiteY0" fmla="*/ 0 h 700514"/>
              <a:gd name="connsiteX1" fmla="*/ 5371291 w 5371291"/>
              <a:gd name="connsiteY1" fmla="*/ 9999 h 700514"/>
              <a:gd name="connsiteX2" fmla="*/ 3656550 w 5371291"/>
              <a:gd name="connsiteY2" fmla="*/ 551233 h 700514"/>
              <a:gd name="connsiteX3" fmla="*/ 1669151 w 5371291"/>
              <a:gd name="connsiteY3" fmla="*/ 700514 h 700514"/>
              <a:gd name="connsiteX4" fmla="*/ 0 w 5371291"/>
              <a:gd name="connsiteY4" fmla="*/ 0 h 700514"/>
              <a:gd name="connsiteX0" fmla="*/ 0 w 5371258"/>
              <a:gd name="connsiteY0" fmla="*/ 4057 h 704571"/>
              <a:gd name="connsiteX1" fmla="*/ 5371258 w 5371258"/>
              <a:gd name="connsiteY1" fmla="*/ 0 h 704571"/>
              <a:gd name="connsiteX2" fmla="*/ 3656550 w 5371258"/>
              <a:gd name="connsiteY2" fmla="*/ 555290 h 704571"/>
              <a:gd name="connsiteX3" fmla="*/ 1669151 w 5371258"/>
              <a:gd name="connsiteY3" fmla="*/ 704571 h 704571"/>
              <a:gd name="connsiteX4" fmla="*/ 0 w 5371258"/>
              <a:gd name="connsiteY4" fmla="*/ 4057 h 70457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71258" h="704571">
                <a:moveTo>
                  <a:pt x="0" y="4057"/>
                </a:moveTo>
                <a:lnTo>
                  <a:pt x="5371258" y="0"/>
                </a:lnTo>
                <a:lnTo>
                  <a:pt x="3656550" y="555290"/>
                </a:lnTo>
                <a:lnTo>
                  <a:pt x="1669151" y="704571"/>
                </a:lnTo>
                <a:lnTo>
                  <a:pt x="0" y="4057"/>
                </a:lnTo>
                <a:close/>
              </a:path>
            </a:pathLst>
          </a:cu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nvGrpSpPr>
          <xdr:cNvPr id="1198" name="Group 5">
            <a:extLst>
              <a:ext uri="{FF2B5EF4-FFF2-40B4-BE49-F238E27FC236}">
                <a16:creationId xmlns:a16="http://schemas.microsoft.com/office/drawing/2014/main" id="{00000000-0008-0000-0000-0000AE040000}"/>
              </a:ext>
            </a:extLst>
          </xdr:cNvPr>
          <xdr:cNvGrpSpPr>
            <a:grpSpLocks/>
          </xdr:cNvGrpSpPr>
        </xdr:nvGrpSpPr>
        <xdr:grpSpPr bwMode="auto">
          <a:xfrm>
            <a:off x="1647239" y="4797001"/>
            <a:ext cx="6434431" cy="610069"/>
            <a:chOff x="890211" y="3850248"/>
            <a:chExt cx="5582215" cy="552285"/>
          </a:xfrm>
        </xdr:grpSpPr>
        <xdr:sp macro="" textlink="">
          <xdr:nvSpPr>
            <xdr:cNvPr id="44" name="Oval 38">
              <a:extLst>
                <a:ext uri="{FF2B5EF4-FFF2-40B4-BE49-F238E27FC236}">
                  <a16:creationId xmlns:a16="http://schemas.microsoft.com/office/drawing/2014/main" id="{00000000-0008-0000-0000-00002C000000}"/>
                </a:ext>
              </a:extLst>
            </xdr:cNvPr>
            <xdr:cNvSpPr/>
          </xdr:nvSpPr>
          <xdr:spPr>
            <a:xfrm rot="18900000" flipV="1">
              <a:off x="894091" y="4089684"/>
              <a:ext cx="5405816" cy="173532"/>
            </a:xfrm>
            <a:prstGeom prst="ellipse">
              <a:avLst/>
            </a:prstGeom>
            <a:gradFill>
              <a:gsLst>
                <a:gs pos="0">
                  <a:schemeClr val="tx1">
                    <a:alpha val="14000"/>
                  </a:schemeClr>
                </a:gs>
                <a:gs pos="100000">
                  <a:schemeClr val="tx1">
                    <a:alpha val="0"/>
                  </a:schemeClr>
                </a:gs>
              </a:gsLst>
              <a:path path="shape">
                <a:fillToRect l="50000" t="50000" r="50000" b="50000"/>
              </a:path>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sp macro="" textlink="">
          <xdr:nvSpPr>
            <xdr:cNvPr id="45" name="Rectangle 4">
              <a:extLst>
                <a:ext uri="{FF2B5EF4-FFF2-40B4-BE49-F238E27FC236}">
                  <a16:creationId xmlns:a16="http://schemas.microsoft.com/office/drawing/2014/main" id="{00000000-0008-0000-0000-00002D000000}"/>
                </a:ext>
              </a:extLst>
            </xdr:cNvPr>
            <xdr:cNvSpPr/>
          </xdr:nvSpPr>
          <xdr:spPr>
            <a:xfrm rot="2700163">
              <a:off x="3804516" y="1740894"/>
              <a:ext cx="551790" cy="4776273"/>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grpSp>
        <xdr:nvGrpSpPr>
          <xdr:cNvPr id="1199" name="Group 48">
            <a:extLst>
              <a:ext uri="{FF2B5EF4-FFF2-40B4-BE49-F238E27FC236}">
                <a16:creationId xmlns:a16="http://schemas.microsoft.com/office/drawing/2014/main" id="{00000000-0008-0000-0000-0000AF040000}"/>
              </a:ext>
            </a:extLst>
          </xdr:cNvPr>
          <xdr:cNvGrpSpPr>
            <a:grpSpLocks/>
          </xdr:cNvGrpSpPr>
        </xdr:nvGrpSpPr>
        <xdr:grpSpPr bwMode="auto">
          <a:xfrm>
            <a:off x="4272952" y="3528548"/>
            <a:ext cx="3661931" cy="3153707"/>
            <a:chOff x="3384186" y="2701939"/>
            <a:chExt cx="3176922" cy="2855003"/>
          </a:xfrm>
        </xdr:grpSpPr>
        <xdr:grpSp>
          <xdr:nvGrpSpPr>
            <xdr:cNvPr id="1211" name="Group 13">
              <a:extLst>
                <a:ext uri="{FF2B5EF4-FFF2-40B4-BE49-F238E27FC236}">
                  <a16:creationId xmlns:a16="http://schemas.microsoft.com/office/drawing/2014/main" id="{00000000-0008-0000-0000-0000BB040000}"/>
                </a:ext>
              </a:extLst>
            </xdr:cNvPr>
            <xdr:cNvGrpSpPr>
              <a:grpSpLocks/>
            </xdr:cNvGrpSpPr>
          </xdr:nvGrpSpPr>
          <xdr:grpSpPr bwMode="auto">
            <a:xfrm>
              <a:off x="3384186" y="2701939"/>
              <a:ext cx="3176922" cy="2855003"/>
              <a:chOff x="2974962" y="2481377"/>
              <a:chExt cx="4299365" cy="3863707"/>
            </a:xfrm>
          </xdr:grpSpPr>
          <xdr:sp macro="" textlink="">
            <xdr:nvSpPr>
              <xdr:cNvPr id="42" name="Rectangle 14">
                <a:extLst>
                  <a:ext uri="{FF2B5EF4-FFF2-40B4-BE49-F238E27FC236}">
                    <a16:creationId xmlns:a16="http://schemas.microsoft.com/office/drawing/2014/main" id="{00000000-0008-0000-0000-00002A000000}"/>
                  </a:ext>
                </a:extLst>
              </xdr:cNvPr>
              <xdr:cNvSpPr/>
            </xdr:nvSpPr>
            <xdr:spPr>
              <a:xfrm rot="2700000">
                <a:off x="3667074" y="2358460"/>
                <a:ext cx="2963646" cy="3198343"/>
              </a:xfrm>
              <a:prstGeom prst="rect">
                <a:avLst/>
              </a:prstGeom>
              <a:solidFill>
                <a:schemeClr val="accent2"/>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43" name="Freeform: Shape 15">
                <a:extLst>
                  <a:ext uri="{FF2B5EF4-FFF2-40B4-BE49-F238E27FC236}">
                    <a16:creationId xmlns:a16="http://schemas.microsoft.com/office/drawing/2014/main" id="{00000000-0008-0000-0000-00002B000000}"/>
                  </a:ext>
                </a:extLst>
              </xdr:cNvPr>
              <xdr:cNvSpPr/>
            </xdr:nvSpPr>
            <xdr:spPr>
              <a:xfrm>
                <a:off x="2979392" y="4120982"/>
                <a:ext cx="4294279" cy="2228568"/>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2">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grpSp>
          <xdr:nvGrpSpPr>
            <xdr:cNvPr id="70" name="Group 29">
              <a:extLst>
                <a:ext uri="{FF2B5EF4-FFF2-40B4-BE49-F238E27FC236}">
                  <a16:creationId xmlns:a16="http://schemas.microsoft.com/office/drawing/2014/main" id="{00000000-0008-0000-0000-000046000000}"/>
                </a:ext>
              </a:extLst>
            </xdr:cNvPr>
            <xdr:cNvGrpSpPr/>
          </xdr:nvGrpSpPr>
          <xdr:grpSpPr>
            <a:xfrm>
              <a:off x="4651767" y="2887502"/>
              <a:ext cx="875925" cy="629387"/>
              <a:chOff x="-5316544" y="-1010297"/>
              <a:chExt cx="8118229" cy="5834458"/>
            </a:xfrm>
            <a:solidFill>
              <a:schemeClr val="bg1"/>
            </a:solidFill>
          </xdr:grpSpPr>
          <xdr:sp macro="" textlink="">
            <xdr:nvSpPr>
              <xdr:cNvPr id="39" name="Freeform 20">
                <a:extLst>
                  <a:ext uri="{FF2B5EF4-FFF2-40B4-BE49-F238E27FC236}">
                    <a16:creationId xmlns:a16="http://schemas.microsoft.com/office/drawing/2014/main" id="{00000000-0008-0000-0000-000027000000}"/>
                  </a:ext>
                </a:extLst>
              </xdr:cNvPr>
              <xdr:cNvSpPr>
                <a:spLocks noEditPoints="1"/>
              </xdr:cNvSpPr>
            </xdr:nvSpPr>
            <xdr:spPr bwMode="auto">
              <a:xfrm>
                <a:off x="274312" y="-1010297"/>
                <a:ext cx="2527373" cy="5674610"/>
              </a:xfrm>
              <a:custGeom>
                <a:avLst/>
                <a:gdLst>
                  <a:gd name="T0" fmla="*/ 130 w 130"/>
                  <a:gd name="T1" fmla="*/ 32 h 410"/>
                  <a:gd name="T2" fmla="*/ 129 w 130"/>
                  <a:gd name="T3" fmla="*/ 30 h 410"/>
                  <a:gd name="T4" fmla="*/ 65 w 130"/>
                  <a:gd name="T5" fmla="*/ 0 h 410"/>
                  <a:gd name="T6" fmla="*/ 64 w 130"/>
                  <a:gd name="T7" fmla="*/ 0 h 410"/>
                  <a:gd name="T8" fmla="*/ 1 w 130"/>
                  <a:gd name="T9" fmla="*/ 31 h 410"/>
                  <a:gd name="T10" fmla="*/ 1 w 130"/>
                  <a:gd name="T11" fmla="*/ 31 h 410"/>
                  <a:gd name="T12" fmla="*/ 1 w 130"/>
                  <a:gd name="T13" fmla="*/ 31 h 410"/>
                  <a:gd name="T14" fmla="*/ 1 w 130"/>
                  <a:gd name="T15" fmla="*/ 31 h 410"/>
                  <a:gd name="T16" fmla="*/ 1 w 130"/>
                  <a:gd name="T17" fmla="*/ 32 h 410"/>
                  <a:gd name="T18" fmla="*/ 1 w 130"/>
                  <a:gd name="T19" fmla="*/ 32 h 410"/>
                  <a:gd name="T20" fmla="*/ 1 w 130"/>
                  <a:gd name="T21" fmla="*/ 32 h 410"/>
                  <a:gd name="T22" fmla="*/ 0 w 130"/>
                  <a:gd name="T23" fmla="*/ 32 h 410"/>
                  <a:gd name="T24" fmla="*/ 0 w 130"/>
                  <a:gd name="T25" fmla="*/ 32 h 410"/>
                  <a:gd name="T26" fmla="*/ 0 w 130"/>
                  <a:gd name="T27" fmla="*/ 33 h 410"/>
                  <a:gd name="T28" fmla="*/ 0 w 130"/>
                  <a:gd name="T29" fmla="*/ 370 h 410"/>
                  <a:gd name="T30" fmla="*/ 1 w 130"/>
                  <a:gd name="T31" fmla="*/ 372 h 410"/>
                  <a:gd name="T32" fmla="*/ 64 w 130"/>
                  <a:gd name="T33" fmla="*/ 409 h 410"/>
                  <a:gd name="T34" fmla="*/ 64 w 130"/>
                  <a:gd name="T35" fmla="*/ 410 h 410"/>
                  <a:gd name="T36" fmla="*/ 65 w 130"/>
                  <a:gd name="T37" fmla="*/ 410 h 410"/>
                  <a:gd name="T38" fmla="*/ 65 w 130"/>
                  <a:gd name="T39" fmla="*/ 410 h 410"/>
                  <a:gd name="T40" fmla="*/ 65 w 130"/>
                  <a:gd name="T41" fmla="*/ 410 h 410"/>
                  <a:gd name="T42" fmla="*/ 66 w 130"/>
                  <a:gd name="T43" fmla="*/ 410 h 410"/>
                  <a:gd name="T44" fmla="*/ 67 w 130"/>
                  <a:gd name="T45" fmla="*/ 409 h 410"/>
                  <a:gd name="T46" fmla="*/ 129 w 130"/>
                  <a:gd name="T47" fmla="*/ 372 h 410"/>
                  <a:gd name="T48" fmla="*/ 130 w 130"/>
                  <a:gd name="T49" fmla="*/ 370 h 410"/>
                  <a:gd name="T50" fmla="*/ 130 w 130"/>
                  <a:gd name="T51" fmla="*/ 33 h 410"/>
                  <a:gd name="T52" fmla="*/ 130 w 130"/>
                  <a:gd name="T53" fmla="*/ 33 h 410"/>
                  <a:gd name="T54" fmla="*/ 130 w 130"/>
                  <a:gd name="T55" fmla="*/ 32 h 410"/>
                  <a:gd name="T56" fmla="*/ 4 w 130"/>
                  <a:gd name="T57" fmla="*/ 36 h 410"/>
                  <a:gd name="T58" fmla="*/ 63 w 130"/>
                  <a:gd name="T59" fmla="*/ 64 h 410"/>
                  <a:gd name="T60" fmla="*/ 63 w 130"/>
                  <a:gd name="T61" fmla="*/ 404 h 410"/>
                  <a:gd name="T62" fmla="*/ 4 w 130"/>
                  <a:gd name="T63" fmla="*/ 369 h 410"/>
                  <a:gd name="T64" fmla="*/ 4 w 130"/>
                  <a:gd name="T65" fmla="*/ 36 h 4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0" h="410">
                    <a:moveTo>
                      <a:pt x="130" y="32"/>
                    </a:moveTo>
                    <a:cubicBezTo>
                      <a:pt x="130" y="31"/>
                      <a:pt x="130" y="31"/>
                      <a:pt x="129" y="30"/>
                    </a:cubicBezTo>
                    <a:cubicBezTo>
                      <a:pt x="65" y="0"/>
                      <a:pt x="65" y="0"/>
                      <a:pt x="65" y="0"/>
                    </a:cubicBezTo>
                    <a:cubicBezTo>
                      <a:pt x="65" y="0"/>
                      <a:pt x="64" y="0"/>
                      <a:pt x="64"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1" y="32"/>
                      <a:pt x="1" y="32"/>
                    </a:cubicBezTo>
                    <a:cubicBezTo>
                      <a:pt x="1" y="32"/>
                      <a:pt x="0" y="32"/>
                      <a:pt x="0" y="32"/>
                    </a:cubicBezTo>
                    <a:cubicBezTo>
                      <a:pt x="0" y="32"/>
                      <a:pt x="0" y="32"/>
                      <a:pt x="0" y="32"/>
                    </a:cubicBezTo>
                    <a:cubicBezTo>
                      <a:pt x="0" y="33"/>
                      <a:pt x="0" y="33"/>
                      <a:pt x="0" y="33"/>
                    </a:cubicBezTo>
                    <a:cubicBezTo>
                      <a:pt x="0" y="370"/>
                      <a:pt x="0" y="370"/>
                      <a:pt x="0" y="370"/>
                    </a:cubicBezTo>
                    <a:cubicBezTo>
                      <a:pt x="0" y="371"/>
                      <a:pt x="1" y="372"/>
                      <a:pt x="1" y="372"/>
                    </a:cubicBezTo>
                    <a:cubicBezTo>
                      <a:pt x="64" y="409"/>
                      <a:pt x="64" y="409"/>
                      <a:pt x="64" y="409"/>
                    </a:cubicBezTo>
                    <a:cubicBezTo>
                      <a:pt x="64" y="409"/>
                      <a:pt x="64" y="409"/>
                      <a:pt x="64" y="410"/>
                    </a:cubicBezTo>
                    <a:cubicBezTo>
                      <a:pt x="64" y="410"/>
                      <a:pt x="65" y="410"/>
                      <a:pt x="65" y="410"/>
                    </a:cubicBezTo>
                    <a:cubicBezTo>
                      <a:pt x="65" y="410"/>
                      <a:pt x="65" y="410"/>
                      <a:pt x="65" y="410"/>
                    </a:cubicBezTo>
                    <a:cubicBezTo>
                      <a:pt x="65" y="410"/>
                      <a:pt x="65" y="410"/>
                      <a:pt x="65" y="410"/>
                    </a:cubicBezTo>
                    <a:cubicBezTo>
                      <a:pt x="66" y="410"/>
                      <a:pt x="66" y="410"/>
                      <a:pt x="66" y="410"/>
                    </a:cubicBezTo>
                    <a:cubicBezTo>
                      <a:pt x="66" y="409"/>
                      <a:pt x="67" y="409"/>
                      <a:pt x="67" y="409"/>
                    </a:cubicBezTo>
                    <a:cubicBezTo>
                      <a:pt x="129" y="372"/>
                      <a:pt x="129" y="372"/>
                      <a:pt x="129" y="372"/>
                    </a:cubicBezTo>
                    <a:cubicBezTo>
                      <a:pt x="130" y="372"/>
                      <a:pt x="130" y="371"/>
                      <a:pt x="130" y="370"/>
                    </a:cubicBezTo>
                    <a:cubicBezTo>
                      <a:pt x="130" y="33"/>
                      <a:pt x="130" y="33"/>
                      <a:pt x="130" y="33"/>
                    </a:cubicBezTo>
                    <a:cubicBezTo>
                      <a:pt x="130" y="33"/>
                      <a:pt x="130" y="33"/>
                      <a:pt x="130" y="33"/>
                    </a:cubicBezTo>
                    <a:cubicBezTo>
                      <a:pt x="130" y="32"/>
                      <a:pt x="130" y="32"/>
                      <a:pt x="130" y="32"/>
                    </a:cubicBezTo>
                    <a:close/>
                    <a:moveTo>
                      <a:pt x="4" y="36"/>
                    </a:moveTo>
                    <a:cubicBezTo>
                      <a:pt x="63" y="64"/>
                      <a:pt x="63" y="64"/>
                      <a:pt x="63" y="64"/>
                    </a:cubicBezTo>
                    <a:cubicBezTo>
                      <a:pt x="63" y="404"/>
                      <a:pt x="63" y="404"/>
                      <a:pt x="63" y="404"/>
                    </a:cubicBezTo>
                    <a:cubicBezTo>
                      <a:pt x="4" y="369"/>
                      <a:pt x="4" y="369"/>
                      <a:pt x="4" y="369"/>
                    </a:cubicBezTo>
                    <a:lnTo>
                      <a:pt x="4" y="3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en-US"/>
              </a:p>
            </xdr:txBody>
          </xdr:sp>
          <xdr:sp macro="[0]!Freeform21_Haga_clic_en" textlink="">
            <xdr:nvSpPr>
              <xdr:cNvPr id="40" name="Freeform 21">
                <a:extLst>
                  <a:ext uri="{FF2B5EF4-FFF2-40B4-BE49-F238E27FC236}">
                    <a16:creationId xmlns:a16="http://schemas.microsoft.com/office/drawing/2014/main" id="{00000000-0008-0000-0000-000028000000}"/>
                  </a:ext>
                </a:extLst>
              </xdr:cNvPr>
              <xdr:cNvSpPr>
                <a:spLocks noEditPoints="1"/>
              </xdr:cNvSpPr>
            </xdr:nvSpPr>
            <xdr:spPr bwMode="auto">
              <a:xfrm>
                <a:off x="-2635997" y="188564"/>
                <a:ext cx="2450786" cy="4555673"/>
              </a:xfrm>
              <a:custGeom>
                <a:avLst/>
                <a:gdLst>
                  <a:gd name="T0" fmla="*/ 129 w 130"/>
                  <a:gd name="T1" fmla="*/ 30 h 272"/>
                  <a:gd name="T2" fmla="*/ 66 w 130"/>
                  <a:gd name="T3" fmla="*/ 0 h 272"/>
                  <a:gd name="T4" fmla="*/ 64 w 130"/>
                  <a:gd name="T5" fmla="*/ 0 h 272"/>
                  <a:gd name="T6" fmla="*/ 2 w 130"/>
                  <a:gd name="T7" fmla="*/ 31 h 272"/>
                  <a:gd name="T8" fmla="*/ 1 w 130"/>
                  <a:gd name="T9" fmla="*/ 31 h 272"/>
                  <a:gd name="T10" fmla="*/ 1 w 130"/>
                  <a:gd name="T11" fmla="*/ 31 h 272"/>
                  <a:gd name="T12" fmla="*/ 1 w 130"/>
                  <a:gd name="T13" fmla="*/ 31 h 272"/>
                  <a:gd name="T14" fmla="*/ 1 w 130"/>
                  <a:gd name="T15" fmla="*/ 31 h 272"/>
                  <a:gd name="T16" fmla="*/ 1 w 130"/>
                  <a:gd name="T17" fmla="*/ 31 h 272"/>
                  <a:gd name="T18" fmla="*/ 1 w 130"/>
                  <a:gd name="T19" fmla="*/ 32 h 272"/>
                  <a:gd name="T20" fmla="*/ 1 w 130"/>
                  <a:gd name="T21" fmla="*/ 32 h 272"/>
                  <a:gd name="T22" fmla="*/ 0 w 130"/>
                  <a:gd name="T23" fmla="*/ 32 h 272"/>
                  <a:gd name="T24" fmla="*/ 0 w 130"/>
                  <a:gd name="T25" fmla="*/ 33 h 272"/>
                  <a:gd name="T26" fmla="*/ 0 w 130"/>
                  <a:gd name="T27" fmla="*/ 232 h 272"/>
                  <a:gd name="T28" fmla="*/ 1 w 130"/>
                  <a:gd name="T29" fmla="*/ 234 h 272"/>
                  <a:gd name="T30" fmla="*/ 64 w 130"/>
                  <a:gd name="T31" fmla="*/ 271 h 272"/>
                  <a:gd name="T32" fmla="*/ 64 w 130"/>
                  <a:gd name="T33" fmla="*/ 272 h 272"/>
                  <a:gd name="T34" fmla="*/ 65 w 130"/>
                  <a:gd name="T35" fmla="*/ 272 h 272"/>
                  <a:gd name="T36" fmla="*/ 65 w 130"/>
                  <a:gd name="T37" fmla="*/ 272 h 272"/>
                  <a:gd name="T38" fmla="*/ 65 w 130"/>
                  <a:gd name="T39" fmla="*/ 272 h 272"/>
                  <a:gd name="T40" fmla="*/ 66 w 130"/>
                  <a:gd name="T41" fmla="*/ 272 h 272"/>
                  <a:gd name="T42" fmla="*/ 67 w 130"/>
                  <a:gd name="T43" fmla="*/ 271 h 272"/>
                  <a:gd name="T44" fmla="*/ 129 w 130"/>
                  <a:gd name="T45" fmla="*/ 234 h 272"/>
                  <a:gd name="T46" fmla="*/ 130 w 130"/>
                  <a:gd name="T47" fmla="*/ 232 h 272"/>
                  <a:gd name="T48" fmla="*/ 130 w 130"/>
                  <a:gd name="T49" fmla="*/ 33 h 272"/>
                  <a:gd name="T50" fmla="*/ 130 w 130"/>
                  <a:gd name="T51" fmla="*/ 32 h 272"/>
                  <a:gd name="T52" fmla="*/ 130 w 130"/>
                  <a:gd name="T53" fmla="*/ 32 h 272"/>
                  <a:gd name="T54" fmla="*/ 129 w 130"/>
                  <a:gd name="T55" fmla="*/ 30 h 272"/>
                  <a:gd name="T56" fmla="*/ 4 w 130"/>
                  <a:gd name="T57" fmla="*/ 36 h 272"/>
                  <a:gd name="T58" fmla="*/ 63 w 130"/>
                  <a:gd name="T59" fmla="*/ 65 h 272"/>
                  <a:gd name="T60" fmla="*/ 63 w 130"/>
                  <a:gd name="T61" fmla="*/ 266 h 272"/>
                  <a:gd name="T62" fmla="*/ 4 w 130"/>
                  <a:gd name="T63" fmla="*/ 231 h 272"/>
                  <a:gd name="T64" fmla="*/ 4 w 130"/>
                  <a:gd name="T65" fmla="*/ 36 h 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0" h="272">
                    <a:moveTo>
                      <a:pt x="129" y="30"/>
                    </a:moveTo>
                    <a:cubicBezTo>
                      <a:pt x="66" y="0"/>
                      <a:pt x="66" y="0"/>
                      <a:pt x="66" y="0"/>
                    </a:cubicBezTo>
                    <a:cubicBezTo>
                      <a:pt x="65" y="0"/>
                      <a:pt x="64" y="0"/>
                      <a:pt x="64" y="0"/>
                    </a:cubicBezTo>
                    <a:cubicBezTo>
                      <a:pt x="2" y="31"/>
                      <a:pt x="2" y="31"/>
                      <a:pt x="2" y="31"/>
                    </a:cubicBezTo>
                    <a:cubicBezTo>
                      <a:pt x="2"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0" y="32"/>
                      <a:pt x="0" y="32"/>
                    </a:cubicBezTo>
                    <a:cubicBezTo>
                      <a:pt x="0" y="32"/>
                      <a:pt x="0" y="32"/>
                      <a:pt x="0" y="33"/>
                    </a:cubicBezTo>
                    <a:cubicBezTo>
                      <a:pt x="0" y="232"/>
                      <a:pt x="0" y="232"/>
                      <a:pt x="0" y="232"/>
                    </a:cubicBezTo>
                    <a:cubicBezTo>
                      <a:pt x="0" y="233"/>
                      <a:pt x="1" y="234"/>
                      <a:pt x="1" y="234"/>
                    </a:cubicBezTo>
                    <a:cubicBezTo>
                      <a:pt x="64" y="271"/>
                      <a:pt x="64" y="271"/>
                      <a:pt x="64" y="271"/>
                    </a:cubicBezTo>
                    <a:cubicBezTo>
                      <a:pt x="64" y="271"/>
                      <a:pt x="64" y="271"/>
                      <a:pt x="64" y="272"/>
                    </a:cubicBezTo>
                    <a:cubicBezTo>
                      <a:pt x="64" y="272"/>
                      <a:pt x="65" y="272"/>
                      <a:pt x="65" y="272"/>
                    </a:cubicBezTo>
                    <a:cubicBezTo>
                      <a:pt x="65" y="272"/>
                      <a:pt x="65" y="272"/>
                      <a:pt x="65" y="272"/>
                    </a:cubicBezTo>
                    <a:cubicBezTo>
                      <a:pt x="65" y="272"/>
                      <a:pt x="65" y="272"/>
                      <a:pt x="65" y="272"/>
                    </a:cubicBezTo>
                    <a:cubicBezTo>
                      <a:pt x="66" y="272"/>
                      <a:pt x="66" y="272"/>
                      <a:pt x="66" y="272"/>
                    </a:cubicBezTo>
                    <a:cubicBezTo>
                      <a:pt x="67" y="271"/>
                      <a:pt x="67" y="271"/>
                      <a:pt x="67" y="271"/>
                    </a:cubicBezTo>
                    <a:cubicBezTo>
                      <a:pt x="129" y="234"/>
                      <a:pt x="129" y="234"/>
                      <a:pt x="129" y="234"/>
                    </a:cubicBezTo>
                    <a:cubicBezTo>
                      <a:pt x="130" y="234"/>
                      <a:pt x="130" y="233"/>
                      <a:pt x="130" y="232"/>
                    </a:cubicBezTo>
                    <a:cubicBezTo>
                      <a:pt x="130" y="33"/>
                      <a:pt x="130" y="33"/>
                      <a:pt x="130" y="33"/>
                    </a:cubicBezTo>
                    <a:cubicBezTo>
                      <a:pt x="130" y="32"/>
                      <a:pt x="130" y="32"/>
                      <a:pt x="130" y="32"/>
                    </a:cubicBezTo>
                    <a:cubicBezTo>
                      <a:pt x="130" y="32"/>
                      <a:pt x="130" y="32"/>
                      <a:pt x="130" y="32"/>
                    </a:cubicBezTo>
                    <a:cubicBezTo>
                      <a:pt x="130" y="31"/>
                      <a:pt x="130" y="30"/>
                      <a:pt x="129" y="30"/>
                    </a:cubicBezTo>
                    <a:close/>
                    <a:moveTo>
                      <a:pt x="4" y="36"/>
                    </a:moveTo>
                    <a:cubicBezTo>
                      <a:pt x="63" y="65"/>
                      <a:pt x="63" y="65"/>
                      <a:pt x="63" y="65"/>
                    </a:cubicBezTo>
                    <a:cubicBezTo>
                      <a:pt x="63" y="266"/>
                      <a:pt x="63" y="266"/>
                      <a:pt x="63" y="266"/>
                    </a:cubicBezTo>
                    <a:cubicBezTo>
                      <a:pt x="4" y="231"/>
                      <a:pt x="4" y="231"/>
                      <a:pt x="4" y="231"/>
                    </a:cubicBezTo>
                    <a:lnTo>
                      <a:pt x="4" y="3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en-US"/>
              </a:p>
            </xdr:txBody>
          </xdr:sp>
          <xdr:sp macro="" textlink="">
            <xdr:nvSpPr>
              <xdr:cNvPr id="41" name="Freeform 22">
                <a:extLst>
                  <a:ext uri="{FF2B5EF4-FFF2-40B4-BE49-F238E27FC236}">
                    <a16:creationId xmlns:a16="http://schemas.microsoft.com/office/drawing/2014/main" id="{00000000-0008-0000-0000-000029000000}"/>
                  </a:ext>
                </a:extLst>
              </xdr:cNvPr>
              <xdr:cNvSpPr>
                <a:spLocks noEditPoints="1"/>
              </xdr:cNvSpPr>
            </xdr:nvSpPr>
            <xdr:spPr bwMode="auto">
              <a:xfrm>
                <a:off x="-5316544" y="1627198"/>
                <a:ext cx="2374199" cy="3196963"/>
              </a:xfrm>
              <a:custGeom>
                <a:avLst/>
                <a:gdLst>
                  <a:gd name="T0" fmla="*/ 128 w 130"/>
                  <a:gd name="T1" fmla="*/ 30 h 198"/>
                  <a:gd name="T2" fmla="*/ 66 w 130"/>
                  <a:gd name="T3" fmla="*/ 0 h 198"/>
                  <a:gd name="T4" fmla="*/ 64 w 130"/>
                  <a:gd name="T5" fmla="*/ 0 h 198"/>
                  <a:gd name="T6" fmla="*/ 63 w 130"/>
                  <a:gd name="T7" fmla="*/ 0 h 198"/>
                  <a:gd name="T8" fmla="*/ 1 w 130"/>
                  <a:gd name="T9" fmla="*/ 31 h 198"/>
                  <a:gd name="T10" fmla="*/ 1 w 130"/>
                  <a:gd name="T11" fmla="*/ 31 h 198"/>
                  <a:gd name="T12" fmla="*/ 1 w 130"/>
                  <a:gd name="T13" fmla="*/ 31 h 198"/>
                  <a:gd name="T14" fmla="*/ 1 w 130"/>
                  <a:gd name="T15" fmla="*/ 31 h 198"/>
                  <a:gd name="T16" fmla="*/ 1 w 130"/>
                  <a:gd name="T17" fmla="*/ 31 h 198"/>
                  <a:gd name="T18" fmla="*/ 1 w 130"/>
                  <a:gd name="T19" fmla="*/ 31 h 198"/>
                  <a:gd name="T20" fmla="*/ 0 w 130"/>
                  <a:gd name="T21" fmla="*/ 31 h 198"/>
                  <a:gd name="T22" fmla="*/ 0 w 130"/>
                  <a:gd name="T23" fmla="*/ 31 h 198"/>
                  <a:gd name="T24" fmla="*/ 0 w 130"/>
                  <a:gd name="T25" fmla="*/ 32 h 198"/>
                  <a:gd name="T26" fmla="*/ 0 w 130"/>
                  <a:gd name="T27" fmla="*/ 32 h 198"/>
                  <a:gd name="T28" fmla="*/ 0 w 130"/>
                  <a:gd name="T29" fmla="*/ 32 h 198"/>
                  <a:gd name="T30" fmla="*/ 0 w 130"/>
                  <a:gd name="T31" fmla="*/ 32 h 198"/>
                  <a:gd name="T32" fmla="*/ 0 w 130"/>
                  <a:gd name="T33" fmla="*/ 158 h 198"/>
                  <a:gd name="T34" fmla="*/ 1 w 130"/>
                  <a:gd name="T35" fmla="*/ 160 h 198"/>
                  <a:gd name="T36" fmla="*/ 63 w 130"/>
                  <a:gd name="T37" fmla="*/ 197 h 198"/>
                  <a:gd name="T38" fmla="*/ 64 w 130"/>
                  <a:gd name="T39" fmla="*/ 198 h 198"/>
                  <a:gd name="T40" fmla="*/ 65 w 130"/>
                  <a:gd name="T41" fmla="*/ 198 h 198"/>
                  <a:gd name="T42" fmla="*/ 65 w 130"/>
                  <a:gd name="T43" fmla="*/ 198 h 198"/>
                  <a:gd name="T44" fmla="*/ 65 w 130"/>
                  <a:gd name="T45" fmla="*/ 198 h 198"/>
                  <a:gd name="T46" fmla="*/ 66 w 130"/>
                  <a:gd name="T47" fmla="*/ 198 h 198"/>
                  <a:gd name="T48" fmla="*/ 66 w 130"/>
                  <a:gd name="T49" fmla="*/ 197 h 198"/>
                  <a:gd name="T50" fmla="*/ 129 w 130"/>
                  <a:gd name="T51" fmla="*/ 160 h 198"/>
                  <a:gd name="T52" fmla="*/ 130 w 130"/>
                  <a:gd name="T53" fmla="*/ 158 h 198"/>
                  <a:gd name="T54" fmla="*/ 130 w 130"/>
                  <a:gd name="T55" fmla="*/ 32 h 198"/>
                  <a:gd name="T56" fmla="*/ 130 w 130"/>
                  <a:gd name="T57" fmla="*/ 32 h 198"/>
                  <a:gd name="T58" fmla="*/ 128 w 130"/>
                  <a:gd name="T59" fmla="*/ 30 h 198"/>
                  <a:gd name="T60" fmla="*/ 63 w 130"/>
                  <a:gd name="T61" fmla="*/ 192 h 198"/>
                  <a:gd name="T62" fmla="*/ 4 w 130"/>
                  <a:gd name="T63" fmla="*/ 157 h 198"/>
                  <a:gd name="T64" fmla="*/ 4 w 130"/>
                  <a:gd name="T65" fmla="*/ 36 h 198"/>
                  <a:gd name="T66" fmla="*/ 63 w 130"/>
                  <a:gd name="T67" fmla="*/ 65 h 198"/>
                  <a:gd name="T68" fmla="*/ 63 w 130"/>
                  <a:gd name="T69" fmla="*/ 192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30" h="198">
                    <a:moveTo>
                      <a:pt x="128" y="30"/>
                    </a:moveTo>
                    <a:cubicBezTo>
                      <a:pt x="66" y="0"/>
                      <a:pt x="66" y="0"/>
                      <a:pt x="66" y="0"/>
                    </a:cubicBezTo>
                    <a:cubicBezTo>
                      <a:pt x="65" y="0"/>
                      <a:pt x="65" y="0"/>
                      <a:pt x="64" y="0"/>
                    </a:cubicBezTo>
                    <a:cubicBezTo>
                      <a:pt x="64" y="0"/>
                      <a:pt x="64" y="0"/>
                      <a:pt x="63"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0" y="31"/>
                      <a:pt x="0" y="31"/>
                      <a:pt x="0" y="31"/>
                    </a:cubicBezTo>
                    <a:cubicBezTo>
                      <a:pt x="0" y="31"/>
                      <a:pt x="0" y="31"/>
                      <a:pt x="0" y="31"/>
                    </a:cubicBezTo>
                    <a:cubicBezTo>
                      <a:pt x="0" y="32"/>
                      <a:pt x="0" y="32"/>
                      <a:pt x="0" y="32"/>
                    </a:cubicBezTo>
                    <a:cubicBezTo>
                      <a:pt x="0" y="32"/>
                      <a:pt x="0" y="32"/>
                      <a:pt x="0" y="32"/>
                    </a:cubicBezTo>
                    <a:cubicBezTo>
                      <a:pt x="0" y="32"/>
                      <a:pt x="0" y="32"/>
                      <a:pt x="0" y="32"/>
                    </a:cubicBezTo>
                    <a:cubicBezTo>
                      <a:pt x="0" y="32"/>
                      <a:pt x="0" y="32"/>
                      <a:pt x="0" y="32"/>
                    </a:cubicBezTo>
                    <a:cubicBezTo>
                      <a:pt x="0" y="158"/>
                      <a:pt x="0" y="158"/>
                      <a:pt x="0" y="158"/>
                    </a:cubicBezTo>
                    <a:cubicBezTo>
                      <a:pt x="0" y="159"/>
                      <a:pt x="0" y="160"/>
                      <a:pt x="1" y="160"/>
                    </a:cubicBezTo>
                    <a:cubicBezTo>
                      <a:pt x="63" y="197"/>
                      <a:pt x="63" y="197"/>
                      <a:pt x="63" y="197"/>
                    </a:cubicBezTo>
                    <a:cubicBezTo>
                      <a:pt x="63" y="197"/>
                      <a:pt x="63" y="197"/>
                      <a:pt x="64" y="198"/>
                    </a:cubicBezTo>
                    <a:cubicBezTo>
                      <a:pt x="64" y="198"/>
                      <a:pt x="64" y="198"/>
                      <a:pt x="65" y="198"/>
                    </a:cubicBezTo>
                    <a:cubicBezTo>
                      <a:pt x="65" y="198"/>
                      <a:pt x="65" y="198"/>
                      <a:pt x="65" y="198"/>
                    </a:cubicBezTo>
                    <a:cubicBezTo>
                      <a:pt x="65" y="198"/>
                      <a:pt x="65" y="198"/>
                      <a:pt x="65" y="198"/>
                    </a:cubicBezTo>
                    <a:cubicBezTo>
                      <a:pt x="65" y="198"/>
                      <a:pt x="66" y="198"/>
                      <a:pt x="66" y="198"/>
                    </a:cubicBezTo>
                    <a:cubicBezTo>
                      <a:pt x="66" y="197"/>
                      <a:pt x="66" y="197"/>
                      <a:pt x="66" y="197"/>
                    </a:cubicBezTo>
                    <a:cubicBezTo>
                      <a:pt x="129" y="160"/>
                      <a:pt x="129" y="160"/>
                      <a:pt x="129" y="160"/>
                    </a:cubicBezTo>
                    <a:cubicBezTo>
                      <a:pt x="129" y="160"/>
                      <a:pt x="130" y="159"/>
                      <a:pt x="130" y="158"/>
                    </a:cubicBezTo>
                    <a:cubicBezTo>
                      <a:pt x="130" y="32"/>
                      <a:pt x="130" y="32"/>
                      <a:pt x="130" y="32"/>
                    </a:cubicBezTo>
                    <a:cubicBezTo>
                      <a:pt x="130" y="32"/>
                      <a:pt x="130" y="32"/>
                      <a:pt x="130" y="32"/>
                    </a:cubicBezTo>
                    <a:cubicBezTo>
                      <a:pt x="130" y="31"/>
                      <a:pt x="129" y="30"/>
                      <a:pt x="128" y="30"/>
                    </a:cubicBezTo>
                    <a:close/>
                    <a:moveTo>
                      <a:pt x="63" y="192"/>
                    </a:moveTo>
                    <a:cubicBezTo>
                      <a:pt x="4" y="157"/>
                      <a:pt x="4" y="157"/>
                      <a:pt x="4" y="157"/>
                    </a:cubicBezTo>
                    <a:cubicBezTo>
                      <a:pt x="4" y="36"/>
                      <a:pt x="4" y="36"/>
                      <a:pt x="4" y="36"/>
                    </a:cubicBezTo>
                    <a:cubicBezTo>
                      <a:pt x="63" y="65"/>
                      <a:pt x="63" y="65"/>
                      <a:pt x="63" y="65"/>
                    </a:cubicBezTo>
                    <a:lnTo>
                      <a:pt x="63" y="192"/>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en-US"/>
              </a:p>
            </xdr:txBody>
          </xdr:sp>
        </xdr:grpSp>
        <xdr:sp macro="" textlink="">
          <xdr:nvSpPr>
            <xdr:cNvPr id="38" name="TextBox 39">
              <a:extLst>
                <a:ext uri="{FF2B5EF4-FFF2-40B4-BE49-F238E27FC236}">
                  <a16:creationId xmlns:a16="http://schemas.microsoft.com/office/drawing/2014/main" id="{00000000-0008-0000-0000-000026000000}"/>
                </a:ext>
              </a:extLst>
            </xdr:cNvPr>
            <xdr:cNvSpPr txBox="1"/>
          </xdr:nvSpPr>
          <xdr:spPr>
            <a:xfrm>
              <a:off x="4122906" y="3973842"/>
              <a:ext cx="1669216" cy="594900"/>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Indicadores PES</a:t>
              </a:r>
            </a:p>
          </xdr:txBody>
        </xdr:sp>
      </xdr:grpSp>
      <xdr:grpSp>
        <xdr:nvGrpSpPr>
          <xdr:cNvPr id="1200" name="Group 43">
            <a:extLst>
              <a:ext uri="{FF2B5EF4-FFF2-40B4-BE49-F238E27FC236}">
                <a16:creationId xmlns:a16="http://schemas.microsoft.com/office/drawing/2014/main" id="{00000000-0008-0000-0000-0000B0040000}"/>
              </a:ext>
            </a:extLst>
          </xdr:cNvPr>
          <xdr:cNvGrpSpPr>
            <a:grpSpLocks/>
          </xdr:cNvGrpSpPr>
        </xdr:nvGrpSpPr>
        <xdr:grpSpPr bwMode="auto">
          <a:xfrm>
            <a:off x="4822720" y="4481792"/>
            <a:ext cx="6407253" cy="612645"/>
            <a:chOff x="736544" y="3992912"/>
            <a:chExt cx="5558637" cy="554617"/>
          </a:xfrm>
        </xdr:grpSpPr>
        <xdr:sp macro="" textlink="">
          <xdr:nvSpPr>
            <xdr:cNvPr id="35" name="Rectangle 45">
              <a:extLst>
                <a:ext uri="{FF2B5EF4-FFF2-40B4-BE49-F238E27FC236}">
                  <a16:creationId xmlns:a16="http://schemas.microsoft.com/office/drawing/2014/main" id="{00000000-0008-0000-0000-000023000000}"/>
                </a:ext>
              </a:extLst>
            </xdr:cNvPr>
            <xdr:cNvSpPr/>
          </xdr:nvSpPr>
          <xdr:spPr>
            <a:xfrm rot="2700163">
              <a:off x="3445222" y="1698466"/>
              <a:ext cx="551790" cy="514812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34" name="Oval 44">
              <a:extLst>
                <a:ext uri="{FF2B5EF4-FFF2-40B4-BE49-F238E27FC236}">
                  <a16:creationId xmlns:a16="http://schemas.microsoft.com/office/drawing/2014/main" id="{00000000-0008-0000-0000-000022000000}"/>
                </a:ext>
              </a:extLst>
            </xdr:cNvPr>
            <xdr:cNvSpPr/>
          </xdr:nvSpPr>
          <xdr:spPr>
            <a:xfrm rot="18900000" flipV="1">
              <a:off x="749467" y="3997520"/>
              <a:ext cx="5414441" cy="239640"/>
            </a:xfrm>
            <a:prstGeom prst="ellipse">
              <a:avLst/>
            </a:prstGeom>
            <a:gradFill>
              <a:gsLst>
                <a:gs pos="0">
                  <a:schemeClr val="tx1">
                    <a:alpha val="14000"/>
                  </a:schemeClr>
                </a:gs>
                <a:gs pos="100000">
                  <a:schemeClr val="tx1">
                    <a:alpha val="0"/>
                  </a:schemeClr>
                </a:gs>
              </a:gsLst>
              <a:path path="shape">
                <a:fillToRect l="50000" t="50000" r="50000" b="50000"/>
              </a:path>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grpSp>
      <xdr:grpSp>
        <xdr:nvGrpSpPr>
          <xdr:cNvPr id="1201" name="Group 20">
            <a:extLst>
              <a:ext uri="{FF2B5EF4-FFF2-40B4-BE49-F238E27FC236}">
                <a16:creationId xmlns:a16="http://schemas.microsoft.com/office/drawing/2014/main" id="{00000000-0008-0000-0000-0000B1040000}"/>
              </a:ext>
            </a:extLst>
          </xdr:cNvPr>
          <xdr:cNvGrpSpPr>
            <a:grpSpLocks/>
          </xdr:cNvGrpSpPr>
        </xdr:nvGrpSpPr>
        <xdr:grpSpPr bwMode="auto">
          <a:xfrm>
            <a:off x="6434073" y="4760398"/>
            <a:ext cx="3205356" cy="2596336"/>
            <a:chOff x="3763162" y="1925264"/>
            <a:chExt cx="4658832" cy="3937761"/>
          </a:xfrm>
        </xdr:grpSpPr>
        <xdr:sp macro="" textlink="">
          <xdr:nvSpPr>
            <xdr:cNvPr id="32" name="Rectangle 21">
              <a:extLst>
                <a:ext uri="{FF2B5EF4-FFF2-40B4-BE49-F238E27FC236}">
                  <a16:creationId xmlns:a16="http://schemas.microsoft.com/office/drawing/2014/main" id="{00000000-0008-0000-0000-000020000000}"/>
                </a:ext>
              </a:extLst>
            </xdr:cNvPr>
            <xdr:cNvSpPr/>
          </xdr:nvSpPr>
          <xdr:spPr>
            <a:xfrm rot="2700000">
              <a:off x="4477622" y="1926444"/>
              <a:ext cx="3264425" cy="3267214"/>
            </a:xfrm>
            <a:prstGeom prst="rect">
              <a:avLst/>
            </a:prstGeom>
            <a:solidFill>
              <a:schemeClr val="accent4"/>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33" name="Freeform: Shape 22">
              <a:extLst>
                <a:ext uri="{FF2B5EF4-FFF2-40B4-BE49-F238E27FC236}">
                  <a16:creationId xmlns:a16="http://schemas.microsoft.com/office/drawing/2014/main" id="{00000000-0008-0000-0000-000021000000}"/>
                </a:ext>
              </a:extLst>
            </xdr:cNvPr>
            <xdr:cNvSpPr/>
          </xdr:nvSpPr>
          <xdr:spPr>
            <a:xfrm>
              <a:off x="3756332" y="3531163"/>
              <a:ext cx="4665471" cy="2325542"/>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4">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grpSp>
        <xdr:nvGrpSpPr>
          <xdr:cNvPr id="1202" name="Group 49">
            <a:extLst>
              <a:ext uri="{FF2B5EF4-FFF2-40B4-BE49-F238E27FC236}">
                <a16:creationId xmlns:a16="http://schemas.microsoft.com/office/drawing/2014/main" id="{00000000-0008-0000-0000-0000B2040000}"/>
              </a:ext>
            </a:extLst>
          </xdr:cNvPr>
          <xdr:cNvGrpSpPr>
            <a:grpSpLocks/>
          </xdr:cNvGrpSpPr>
        </xdr:nvGrpSpPr>
        <xdr:grpSpPr bwMode="auto">
          <a:xfrm>
            <a:off x="6314603" y="1895435"/>
            <a:ext cx="3238106" cy="4840695"/>
            <a:chOff x="5155429" y="1223509"/>
            <a:chExt cx="2809233" cy="4382201"/>
          </a:xfrm>
        </xdr:grpSpPr>
        <xdr:grpSp>
          <xdr:nvGrpSpPr>
            <xdr:cNvPr id="1203" name="Group 17">
              <a:extLst>
                <a:ext uri="{FF2B5EF4-FFF2-40B4-BE49-F238E27FC236}">
                  <a16:creationId xmlns:a16="http://schemas.microsoft.com/office/drawing/2014/main" id="{00000000-0008-0000-0000-0000B3040000}"/>
                </a:ext>
              </a:extLst>
            </xdr:cNvPr>
            <xdr:cNvGrpSpPr>
              <a:grpSpLocks/>
            </xdr:cNvGrpSpPr>
          </xdr:nvGrpSpPr>
          <xdr:grpSpPr bwMode="auto">
            <a:xfrm>
              <a:off x="5155429" y="1223509"/>
              <a:ext cx="2809233" cy="2429530"/>
              <a:chOff x="3190839" y="1329418"/>
              <a:chExt cx="4706437" cy="4070308"/>
            </a:xfrm>
          </xdr:grpSpPr>
          <xdr:sp macro="" textlink="">
            <xdr:nvSpPr>
              <xdr:cNvPr id="27" name="Rectangle 18">
                <a:extLst>
                  <a:ext uri="{FF2B5EF4-FFF2-40B4-BE49-F238E27FC236}">
                    <a16:creationId xmlns:a16="http://schemas.microsoft.com/office/drawing/2014/main" id="{00000000-0008-0000-0000-00001B000000}"/>
                  </a:ext>
                </a:extLst>
              </xdr:cNvPr>
              <xdr:cNvSpPr/>
            </xdr:nvSpPr>
            <xdr:spPr>
              <a:xfrm rot="2691602">
                <a:off x="3883731" y="1329418"/>
                <a:ext cx="3308750" cy="3452209"/>
              </a:xfrm>
              <a:prstGeom prst="rect">
                <a:avLst/>
              </a:prstGeom>
              <a:solidFill>
                <a:schemeClr val="accent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28" name="Freeform: Shape 19">
                <a:extLst>
                  <a:ext uri="{FF2B5EF4-FFF2-40B4-BE49-F238E27FC236}">
                    <a16:creationId xmlns:a16="http://schemas.microsoft.com/office/drawing/2014/main" id="{00000000-0008-0000-0000-00001C000000}"/>
                  </a:ext>
                </a:extLst>
              </xdr:cNvPr>
              <xdr:cNvSpPr/>
            </xdr:nvSpPr>
            <xdr:spPr>
              <a:xfrm>
                <a:off x="3191524" y="3048301"/>
                <a:ext cx="4707008" cy="2354436"/>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5">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grpSp>
        <xdr:sp macro="" textlink="">
          <xdr:nvSpPr>
            <xdr:cNvPr id="23" name="TextBox 40">
              <a:extLst>
                <a:ext uri="{FF2B5EF4-FFF2-40B4-BE49-F238E27FC236}">
                  <a16:creationId xmlns:a16="http://schemas.microsoft.com/office/drawing/2014/main" id="{00000000-0008-0000-0000-000017000000}"/>
                </a:ext>
              </a:extLst>
            </xdr:cNvPr>
            <xdr:cNvSpPr txBox="1"/>
          </xdr:nvSpPr>
          <xdr:spPr>
            <a:xfrm>
              <a:off x="5891285" y="4749796"/>
              <a:ext cx="1503948" cy="853551"/>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Plan de Acción Anual</a:t>
              </a:r>
            </a:p>
          </xdr:txBody>
        </xdr:sp>
      </xdr:grpSp>
    </xdr:grpSp>
    <xdr:clientData/>
  </xdr:twoCellAnchor>
  <xdr:twoCellAnchor>
    <xdr:from>
      <xdr:col>3</xdr:col>
      <xdr:colOff>990600</xdr:colOff>
      <xdr:row>10</xdr:row>
      <xdr:rowOff>28575</xdr:rowOff>
    </xdr:from>
    <xdr:to>
      <xdr:col>4</xdr:col>
      <xdr:colOff>638175</xdr:colOff>
      <xdr:row>14</xdr:row>
      <xdr:rowOff>133350</xdr:rowOff>
    </xdr:to>
    <xdr:grpSp>
      <xdr:nvGrpSpPr>
        <xdr:cNvPr id="1180" name="Group 77">
          <a:extLst>
            <a:ext uri="{FF2B5EF4-FFF2-40B4-BE49-F238E27FC236}">
              <a16:creationId xmlns:a16="http://schemas.microsoft.com/office/drawing/2014/main" id="{00000000-0008-0000-0000-00009C040000}"/>
            </a:ext>
          </a:extLst>
        </xdr:cNvPr>
        <xdr:cNvGrpSpPr>
          <a:grpSpLocks/>
        </xdr:cNvGrpSpPr>
      </xdr:nvGrpSpPr>
      <xdr:grpSpPr bwMode="auto">
        <a:xfrm>
          <a:off x="3830782" y="2557030"/>
          <a:ext cx="721302" cy="693593"/>
          <a:chOff x="-3390902" y="1392237"/>
          <a:chExt cx="4237039" cy="3884614"/>
        </a:xfrm>
      </xdr:grpSpPr>
      <xdr:sp macro="[0]!INICIO_Group77_Haga_clic_en" textlink="">
        <xdr:nvSpPr>
          <xdr:cNvPr id="1190" name="Freeform 19">
            <a:extLst>
              <a:ext uri="{FF2B5EF4-FFF2-40B4-BE49-F238E27FC236}">
                <a16:creationId xmlns:a16="http://schemas.microsoft.com/office/drawing/2014/main" id="{00000000-0008-0000-0000-0000A6040000}"/>
              </a:ext>
            </a:extLst>
          </xdr:cNvPr>
          <xdr:cNvSpPr>
            <a:spLocks/>
          </xdr:cNvSpPr>
        </xdr:nvSpPr>
        <xdr:spPr bwMode="auto">
          <a:xfrm>
            <a:off x="-2767013" y="4745038"/>
            <a:ext cx="660400" cy="531813"/>
          </a:xfrm>
          <a:custGeom>
            <a:avLst/>
            <a:gdLst>
              <a:gd name="T0" fmla="*/ 660400 w 416"/>
              <a:gd name="T1" fmla="*/ 149225 h 335"/>
              <a:gd name="T2" fmla="*/ 442913 w 416"/>
              <a:gd name="T3" fmla="*/ 531813 h 335"/>
              <a:gd name="T4" fmla="*/ 0 w 416"/>
              <a:gd name="T5" fmla="*/ 531813 h 335"/>
              <a:gd name="T6" fmla="*/ 301625 w 416"/>
              <a:gd name="T7" fmla="*/ 0 h 335"/>
              <a:gd name="T8" fmla="*/ 660400 w 416"/>
              <a:gd name="T9" fmla="*/ 149225 h 335"/>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6" h="335">
                <a:moveTo>
                  <a:pt x="416" y="94"/>
                </a:moveTo>
                <a:lnTo>
                  <a:pt x="279" y="335"/>
                </a:lnTo>
                <a:lnTo>
                  <a:pt x="0" y="335"/>
                </a:lnTo>
                <a:lnTo>
                  <a:pt x="190" y="0"/>
                </a:lnTo>
                <a:lnTo>
                  <a:pt x="416" y="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1" name="Freeform 20">
            <a:extLst>
              <a:ext uri="{FF2B5EF4-FFF2-40B4-BE49-F238E27FC236}">
                <a16:creationId xmlns:a16="http://schemas.microsoft.com/office/drawing/2014/main" id="{00000000-0008-0000-0000-0000A7040000}"/>
              </a:ext>
            </a:extLst>
          </xdr:cNvPr>
          <xdr:cNvSpPr>
            <a:spLocks/>
          </xdr:cNvSpPr>
        </xdr:nvSpPr>
        <xdr:spPr bwMode="auto">
          <a:xfrm>
            <a:off x="-1093788" y="4745038"/>
            <a:ext cx="660400" cy="531813"/>
          </a:xfrm>
          <a:custGeom>
            <a:avLst/>
            <a:gdLst>
              <a:gd name="T0" fmla="*/ 0 w 416"/>
              <a:gd name="T1" fmla="*/ 149225 h 335"/>
              <a:gd name="T2" fmla="*/ 217488 w 416"/>
              <a:gd name="T3" fmla="*/ 531813 h 335"/>
              <a:gd name="T4" fmla="*/ 660400 w 416"/>
              <a:gd name="T5" fmla="*/ 531813 h 335"/>
              <a:gd name="T6" fmla="*/ 358775 w 416"/>
              <a:gd name="T7" fmla="*/ 0 h 335"/>
              <a:gd name="T8" fmla="*/ 0 w 416"/>
              <a:gd name="T9" fmla="*/ 149225 h 335"/>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6" h="335">
                <a:moveTo>
                  <a:pt x="0" y="94"/>
                </a:moveTo>
                <a:lnTo>
                  <a:pt x="137" y="335"/>
                </a:lnTo>
                <a:lnTo>
                  <a:pt x="416" y="335"/>
                </a:lnTo>
                <a:lnTo>
                  <a:pt x="226" y="0"/>
                </a:lnTo>
                <a:lnTo>
                  <a:pt x="0" y="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2" name="Freeform: Shape 74">
            <a:extLst>
              <a:ext uri="{FF2B5EF4-FFF2-40B4-BE49-F238E27FC236}">
                <a16:creationId xmlns:a16="http://schemas.microsoft.com/office/drawing/2014/main" id="{00000000-0008-0000-0000-0000A8040000}"/>
              </a:ext>
            </a:extLst>
          </xdr:cNvPr>
          <xdr:cNvSpPr>
            <a:spLocks noChangeArrowheads="1"/>
          </xdr:cNvSpPr>
        </xdr:nvSpPr>
        <xdr:spPr bwMode="auto">
          <a:xfrm>
            <a:off x="-3390902" y="1392237"/>
            <a:ext cx="3581400" cy="3575050"/>
          </a:xfrm>
          <a:custGeom>
            <a:avLst/>
            <a:gdLst>
              <a:gd name="T0" fmla="*/ 1790700 w 3581400"/>
              <a:gd name="T1" fmla="*/ 0 h 3575050"/>
              <a:gd name="T2" fmla="*/ 3581400 w 3581400"/>
              <a:gd name="T3" fmla="*/ 1787525 h 3575050"/>
              <a:gd name="T4" fmla="*/ 1790700 w 3581400"/>
              <a:gd name="T5" fmla="*/ 3575050 h 3575050"/>
              <a:gd name="T6" fmla="*/ 0 w 3581400"/>
              <a:gd name="T7" fmla="*/ 1787525 h 3575050"/>
              <a:gd name="T8" fmla="*/ 1790700 w 3581400"/>
              <a:gd name="T9" fmla="*/ 0 h 3575050"/>
              <a:gd name="T10" fmla="*/ 1790701 w 3581400"/>
              <a:gd name="T11" fmla="*/ 550863 h 3575050"/>
              <a:gd name="T12" fmla="*/ 550863 w 3581400"/>
              <a:gd name="T13" fmla="*/ 1787526 h 3575050"/>
              <a:gd name="T14" fmla="*/ 1790701 w 3581400"/>
              <a:gd name="T15" fmla="*/ 3024189 h 3575050"/>
              <a:gd name="T16" fmla="*/ 3030539 w 3581400"/>
              <a:gd name="T17" fmla="*/ 1787526 h 3575050"/>
              <a:gd name="T18" fmla="*/ 1790701 w 3581400"/>
              <a:gd name="T19" fmla="*/ 550863 h 3575050"/>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3581400" h="3575050">
                <a:moveTo>
                  <a:pt x="1790700" y="0"/>
                </a:moveTo>
                <a:cubicBezTo>
                  <a:pt x="2779676" y="0"/>
                  <a:pt x="3581400" y="800302"/>
                  <a:pt x="3581400" y="1787525"/>
                </a:cubicBezTo>
                <a:cubicBezTo>
                  <a:pt x="3581400" y="2774748"/>
                  <a:pt x="2779676" y="3575050"/>
                  <a:pt x="1790700" y="3575050"/>
                </a:cubicBezTo>
                <a:cubicBezTo>
                  <a:pt x="801724" y="3575050"/>
                  <a:pt x="0" y="2774748"/>
                  <a:pt x="0" y="1787525"/>
                </a:cubicBezTo>
                <a:cubicBezTo>
                  <a:pt x="0" y="800302"/>
                  <a:pt x="801724" y="0"/>
                  <a:pt x="1790700" y="0"/>
                </a:cubicBezTo>
                <a:close/>
                <a:moveTo>
                  <a:pt x="1790701" y="550863"/>
                </a:moveTo>
                <a:cubicBezTo>
                  <a:pt x="1105957" y="550863"/>
                  <a:pt x="550863" y="1104536"/>
                  <a:pt x="550863" y="1787526"/>
                </a:cubicBezTo>
                <a:cubicBezTo>
                  <a:pt x="550863" y="2470516"/>
                  <a:pt x="1105957" y="3024189"/>
                  <a:pt x="1790701" y="3024189"/>
                </a:cubicBezTo>
                <a:cubicBezTo>
                  <a:pt x="2475445" y="3024189"/>
                  <a:pt x="3030539" y="2470516"/>
                  <a:pt x="3030539" y="1787526"/>
                </a:cubicBezTo>
                <a:cubicBezTo>
                  <a:pt x="3030539" y="1104536"/>
                  <a:pt x="2475445" y="550863"/>
                  <a:pt x="1790701" y="550863"/>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3" name="Freeform: Shape 73">
            <a:extLst>
              <a:ext uri="{FF2B5EF4-FFF2-40B4-BE49-F238E27FC236}">
                <a16:creationId xmlns:a16="http://schemas.microsoft.com/office/drawing/2014/main" id="{00000000-0008-0000-0000-0000A9040000}"/>
              </a:ext>
            </a:extLst>
          </xdr:cNvPr>
          <xdr:cNvSpPr>
            <a:spLocks noChangeArrowheads="1"/>
          </xdr:cNvSpPr>
        </xdr:nvSpPr>
        <xdr:spPr bwMode="auto">
          <a:xfrm>
            <a:off x="-2366963" y="2414588"/>
            <a:ext cx="1533526" cy="1530350"/>
          </a:xfrm>
          <a:custGeom>
            <a:avLst/>
            <a:gdLst>
              <a:gd name="T0" fmla="*/ 766763 w 1533526"/>
              <a:gd name="T1" fmla="*/ 0 h 1530350"/>
              <a:gd name="T2" fmla="*/ 1533526 w 1533526"/>
              <a:gd name="T3" fmla="*/ 765175 h 1530350"/>
              <a:gd name="T4" fmla="*/ 766763 w 1533526"/>
              <a:gd name="T5" fmla="*/ 1530350 h 1530350"/>
              <a:gd name="T6" fmla="*/ 0 w 1533526"/>
              <a:gd name="T7" fmla="*/ 765175 h 1530350"/>
              <a:gd name="T8" fmla="*/ 766763 w 1533526"/>
              <a:gd name="T9" fmla="*/ 0 h 153035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33526" h="1530350">
                <a:moveTo>
                  <a:pt x="766763" y="0"/>
                </a:moveTo>
                <a:cubicBezTo>
                  <a:pt x="1190235" y="0"/>
                  <a:pt x="1533526" y="342581"/>
                  <a:pt x="1533526" y="765175"/>
                </a:cubicBezTo>
                <a:cubicBezTo>
                  <a:pt x="1533526" y="1187769"/>
                  <a:pt x="1190235" y="1530350"/>
                  <a:pt x="766763" y="1530350"/>
                </a:cubicBezTo>
                <a:cubicBezTo>
                  <a:pt x="343291" y="1530350"/>
                  <a:pt x="0" y="1187769"/>
                  <a:pt x="0" y="765175"/>
                </a:cubicBezTo>
                <a:cubicBezTo>
                  <a:pt x="0" y="342581"/>
                  <a:pt x="343291" y="0"/>
                  <a:pt x="766763" y="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0]!INICIO_Group77_Haga_clic_en" textlink="">
        <xdr:nvSpPr>
          <xdr:cNvPr id="1194" name="Freeform 24">
            <a:extLst>
              <a:ext uri="{FF2B5EF4-FFF2-40B4-BE49-F238E27FC236}">
                <a16:creationId xmlns:a16="http://schemas.microsoft.com/office/drawing/2014/main" id="{00000000-0008-0000-0000-0000AA040000}"/>
              </a:ext>
            </a:extLst>
          </xdr:cNvPr>
          <xdr:cNvSpPr>
            <a:spLocks/>
          </xdr:cNvSpPr>
        </xdr:nvSpPr>
        <xdr:spPr bwMode="auto">
          <a:xfrm>
            <a:off x="-360363" y="2819401"/>
            <a:ext cx="1206500" cy="720725"/>
          </a:xfrm>
          <a:custGeom>
            <a:avLst/>
            <a:gdLst>
              <a:gd name="T0" fmla="*/ 361950 w 760"/>
              <a:gd name="T1" fmla="*/ 0 h 454"/>
              <a:gd name="T2" fmla="*/ 0 w 760"/>
              <a:gd name="T3" fmla="*/ 360363 h 454"/>
              <a:gd name="T4" fmla="*/ 361950 w 760"/>
              <a:gd name="T5" fmla="*/ 720725 h 454"/>
              <a:gd name="T6" fmla="*/ 1206500 w 760"/>
              <a:gd name="T7" fmla="*/ 720725 h 454"/>
              <a:gd name="T8" fmla="*/ 844550 w 760"/>
              <a:gd name="T9" fmla="*/ 360363 h 454"/>
              <a:gd name="T10" fmla="*/ 1206500 w 760"/>
              <a:gd name="T11" fmla="*/ 0 h 454"/>
              <a:gd name="T12" fmla="*/ 361950 w 760"/>
              <a:gd name="T13" fmla="*/ 0 h 45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760" h="454">
                <a:moveTo>
                  <a:pt x="228" y="0"/>
                </a:moveTo>
                <a:lnTo>
                  <a:pt x="0" y="227"/>
                </a:lnTo>
                <a:lnTo>
                  <a:pt x="228" y="454"/>
                </a:lnTo>
                <a:lnTo>
                  <a:pt x="760" y="454"/>
                </a:lnTo>
                <a:lnTo>
                  <a:pt x="532" y="227"/>
                </a:lnTo>
                <a:lnTo>
                  <a:pt x="760" y="0"/>
                </a:lnTo>
                <a:lnTo>
                  <a:pt x="228" y="0"/>
                </a:lnTo>
                <a:close/>
              </a:path>
            </a:pathLst>
          </a:custGeom>
          <a:solidFill>
            <a:srgbClr val="D9D9D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5</xdr:col>
      <xdr:colOff>1562100</xdr:colOff>
      <xdr:row>28</xdr:row>
      <xdr:rowOff>133350</xdr:rowOff>
    </xdr:from>
    <xdr:to>
      <xdr:col>5</xdr:col>
      <xdr:colOff>2219325</xdr:colOff>
      <xdr:row>33</xdr:row>
      <xdr:rowOff>23056</xdr:rowOff>
    </xdr:to>
    <xdr:grpSp>
      <xdr:nvGrpSpPr>
        <xdr:cNvPr id="69" name="Group 83">
          <a:extLst>
            <a:ext uri="{FF2B5EF4-FFF2-40B4-BE49-F238E27FC236}">
              <a16:creationId xmlns:a16="http://schemas.microsoft.com/office/drawing/2014/main" id="{00000000-0008-0000-0000-000045000000}"/>
            </a:ext>
          </a:extLst>
        </xdr:cNvPr>
        <xdr:cNvGrpSpPr/>
      </xdr:nvGrpSpPr>
      <xdr:grpSpPr>
        <a:xfrm>
          <a:off x="7744691" y="5311486"/>
          <a:ext cx="657225" cy="625729"/>
          <a:chOff x="-4822825" y="2257425"/>
          <a:chExt cx="4410075" cy="3929063"/>
        </a:xfrm>
        <a:solidFill>
          <a:schemeClr val="bg1"/>
        </a:solidFill>
      </xdr:grpSpPr>
      <xdr:sp macro="[0]!INICIO_Group83_Haga_clic_en" textlink="">
        <xdr:nvSpPr>
          <xdr:cNvPr id="63" name="Freeform 28">
            <a:extLst>
              <a:ext uri="{FF2B5EF4-FFF2-40B4-BE49-F238E27FC236}">
                <a16:creationId xmlns:a16="http://schemas.microsoft.com/office/drawing/2014/main" id="{00000000-0008-0000-0000-00003F000000}"/>
              </a:ext>
            </a:extLst>
          </xdr:cNvPr>
          <xdr:cNvSpPr>
            <a:spLocks/>
          </xdr:cNvSpPr>
        </xdr:nvSpPr>
        <xdr:spPr bwMode="auto">
          <a:xfrm>
            <a:off x="-2777573" y="2876950"/>
            <a:ext cx="2364823" cy="3283482"/>
          </a:xfrm>
          <a:custGeom>
            <a:avLst/>
            <a:gdLst>
              <a:gd name="T0" fmla="*/ 852 w 1107"/>
              <a:gd name="T1" fmla="*/ 1022 h 1534"/>
              <a:gd name="T2" fmla="*/ 1107 w 1107"/>
              <a:gd name="T3" fmla="*/ 767 h 1534"/>
              <a:gd name="T4" fmla="*/ 852 w 1107"/>
              <a:gd name="T5" fmla="*/ 512 h 1534"/>
              <a:gd name="T6" fmla="*/ 893 w 1107"/>
              <a:gd name="T7" fmla="*/ 471 h 1534"/>
              <a:gd name="T8" fmla="*/ 893 w 1107"/>
              <a:gd name="T9" fmla="*/ 213 h 1534"/>
              <a:gd name="T10" fmla="*/ 764 w 1107"/>
              <a:gd name="T11" fmla="*/ 160 h 1534"/>
              <a:gd name="T12" fmla="*/ 636 w 1107"/>
              <a:gd name="T13" fmla="*/ 213 h 1534"/>
              <a:gd name="T14" fmla="*/ 594 w 1107"/>
              <a:gd name="T15" fmla="*/ 255 h 1534"/>
              <a:gd name="T16" fmla="*/ 340 w 1107"/>
              <a:gd name="T17" fmla="*/ 0 h 1534"/>
              <a:gd name="T18" fmla="*/ 264 w 1107"/>
              <a:gd name="T19" fmla="*/ 75 h 1534"/>
              <a:gd name="T20" fmla="*/ 264 w 1107"/>
              <a:gd name="T21" fmla="*/ 194 h 1534"/>
              <a:gd name="T22" fmla="*/ 497 w 1107"/>
              <a:gd name="T23" fmla="*/ 488 h 1534"/>
              <a:gd name="T24" fmla="*/ 264 w 1107"/>
              <a:gd name="T25" fmla="*/ 782 h 1534"/>
              <a:gd name="T26" fmla="*/ 264 w 1107"/>
              <a:gd name="T27" fmla="*/ 1151 h 1534"/>
              <a:gd name="T28" fmla="*/ 44 w 1107"/>
              <a:gd name="T29" fmla="*/ 1151 h 1534"/>
              <a:gd name="T30" fmla="*/ 0 w 1107"/>
              <a:gd name="T31" fmla="*/ 1195 h 1534"/>
              <a:gd name="T32" fmla="*/ 340 w 1107"/>
              <a:gd name="T33" fmla="*/ 1534 h 1534"/>
              <a:gd name="T34" fmla="*/ 594 w 1107"/>
              <a:gd name="T35" fmla="*/ 1280 h 1534"/>
              <a:gd name="T36" fmla="*/ 630 w 1107"/>
              <a:gd name="T37" fmla="*/ 1315 h 1534"/>
              <a:gd name="T38" fmla="*/ 888 w 1107"/>
              <a:gd name="T39" fmla="*/ 1315 h 1534"/>
              <a:gd name="T40" fmla="*/ 888 w 1107"/>
              <a:gd name="T41" fmla="*/ 1057 h 1534"/>
              <a:gd name="T42" fmla="*/ 852 w 1107"/>
              <a:gd name="T43" fmla="*/ 1022 h 15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107" h="1534">
                <a:moveTo>
                  <a:pt x="852" y="1022"/>
                </a:moveTo>
                <a:cubicBezTo>
                  <a:pt x="1107" y="767"/>
                  <a:pt x="1107" y="767"/>
                  <a:pt x="1107" y="767"/>
                </a:cubicBezTo>
                <a:cubicBezTo>
                  <a:pt x="852" y="512"/>
                  <a:pt x="852" y="512"/>
                  <a:pt x="852" y="512"/>
                </a:cubicBezTo>
                <a:cubicBezTo>
                  <a:pt x="893" y="471"/>
                  <a:pt x="893" y="471"/>
                  <a:pt x="893" y="471"/>
                </a:cubicBezTo>
                <a:cubicBezTo>
                  <a:pt x="964" y="400"/>
                  <a:pt x="964" y="285"/>
                  <a:pt x="893" y="213"/>
                </a:cubicBezTo>
                <a:cubicBezTo>
                  <a:pt x="859" y="179"/>
                  <a:pt x="813" y="160"/>
                  <a:pt x="764" y="160"/>
                </a:cubicBezTo>
                <a:cubicBezTo>
                  <a:pt x="716" y="160"/>
                  <a:pt x="670" y="179"/>
                  <a:pt x="636" y="213"/>
                </a:cubicBezTo>
                <a:cubicBezTo>
                  <a:pt x="594" y="255"/>
                  <a:pt x="594" y="255"/>
                  <a:pt x="594" y="255"/>
                </a:cubicBezTo>
                <a:cubicBezTo>
                  <a:pt x="340" y="0"/>
                  <a:pt x="340" y="0"/>
                  <a:pt x="340" y="0"/>
                </a:cubicBezTo>
                <a:cubicBezTo>
                  <a:pt x="264" y="75"/>
                  <a:pt x="264" y="75"/>
                  <a:pt x="264" y="75"/>
                </a:cubicBezTo>
                <a:cubicBezTo>
                  <a:pt x="264" y="194"/>
                  <a:pt x="264" y="194"/>
                  <a:pt x="264" y="194"/>
                </a:cubicBezTo>
                <a:cubicBezTo>
                  <a:pt x="397" y="225"/>
                  <a:pt x="497" y="345"/>
                  <a:pt x="497" y="488"/>
                </a:cubicBezTo>
                <a:cubicBezTo>
                  <a:pt x="497" y="631"/>
                  <a:pt x="397" y="750"/>
                  <a:pt x="264" y="782"/>
                </a:cubicBezTo>
                <a:cubicBezTo>
                  <a:pt x="264" y="1151"/>
                  <a:pt x="264" y="1151"/>
                  <a:pt x="264" y="1151"/>
                </a:cubicBezTo>
                <a:cubicBezTo>
                  <a:pt x="44" y="1151"/>
                  <a:pt x="44" y="1151"/>
                  <a:pt x="44" y="1151"/>
                </a:cubicBezTo>
                <a:cubicBezTo>
                  <a:pt x="0" y="1195"/>
                  <a:pt x="0" y="1195"/>
                  <a:pt x="0" y="1195"/>
                </a:cubicBezTo>
                <a:cubicBezTo>
                  <a:pt x="340" y="1534"/>
                  <a:pt x="340" y="1534"/>
                  <a:pt x="340" y="1534"/>
                </a:cubicBezTo>
                <a:cubicBezTo>
                  <a:pt x="594" y="1280"/>
                  <a:pt x="594" y="1280"/>
                  <a:pt x="594" y="1280"/>
                </a:cubicBezTo>
                <a:cubicBezTo>
                  <a:pt x="630" y="1315"/>
                  <a:pt x="630" y="1315"/>
                  <a:pt x="630" y="1315"/>
                </a:cubicBezTo>
                <a:cubicBezTo>
                  <a:pt x="701" y="1386"/>
                  <a:pt x="817" y="1386"/>
                  <a:pt x="888" y="1315"/>
                </a:cubicBezTo>
                <a:cubicBezTo>
                  <a:pt x="959" y="1244"/>
                  <a:pt x="959" y="1128"/>
                  <a:pt x="888" y="1057"/>
                </a:cubicBezTo>
                <a:lnTo>
                  <a:pt x="852" y="1022"/>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p>
            <a:endParaRPr lang="en-US"/>
          </a:p>
        </xdr:txBody>
      </xdr:sp>
      <xdr:sp macro="[0]!INICIO_Group83_Haga_clic_en" textlink="">
        <xdr:nvSpPr>
          <xdr:cNvPr id="64" name="Freeform 29">
            <a:extLst>
              <a:ext uri="{FF2B5EF4-FFF2-40B4-BE49-F238E27FC236}">
                <a16:creationId xmlns:a16="http://schemas.microsoft.com/office/drawing/2014/main" id="{00000000-0008-0000-0000-000040000000}"/>
              </a:ext>
            </a:extLst>
          </xdr:cNvPr>
          <xdr:cNvSpPr>
            <a:spLocks/>
          </xdr:cNvSpPr>
        </xdr:nvSpPr>
        <xdr:spPr bwMode="auto">
          <a:xfrm>
            <a:off x="-4822825" y="2257425"/>
            <a:ext cx="2812222" cy="2849815"/>
          </a:xfrm>
          <a:custGeom>
            <a:avLst/>
            <a:gdLst>
              <a:gd name="T0" fmla="*/ 1085 w 1318"/>
              <a:gd name="T1" fmla="*/ 1326 h 1326"/>
              <a:gd name="T2" fmla="*/ 1085 w 1318"/>
              <a:gd name="T3" fmla="*/ 965 h 1326"/>
              <a:gd name="T4" fmla="*/ 1135 w 1318"/>
              <a:gd name="T5" fmla="*/ 965 h 1326"/>
              <a:gd name="T6" fmla="*/ 1318 w 1318"/>
              <a:gd name="T7" fmla="*/ 783 h 1326"/>
              <a:gd name="T8" fmla="*/ 1135 w 1318"/>
              <a:gd name="T9" fmla="*/ 601 h 1326"/>
              <a:gd name="T10" fmla="*/ 1085 w 1318"/>
              <a:gd name="T11" fmla="*/ 601 h 1326"/>
              <a:gd name="T12" fmla="*/ 1085 w 1318"/>
              <a:gd name="T13" fmla="*/ 240 h 1326"/>
              <a:gd name="T14" fmla="*/ 725 w 1318"/>
              <a:gd name="T15" fmla="*/ 240 h 1326"/>
              <a:gd name="T16" fmla="*/ 725 w 1318"/>
              <a:gd name="T17" fmla="*/ 182 h 1326"/>
              <a:gd name="T18" fmla="*/ 543 w 1318"/>
              <a:gd name="T19" fmla="*/ 0 h 1326"/>
              <a:gd name="T20" fmla="*/ 360 w 1318"/>
              <a:gd name="T21" fmla="*/ 182 h 1326"/>
              <a:gd name="T22" fmla="*/ 360 w 1318"/>
              <a:gd name="T23" fmla="*/ 240 h 1326"/>
              <a:gd name="T24" fmla="*/ 0 w 1318"/>
              <a:gd name="T25" fmla="*/ 240 h 1326"/>
              <a:gd name="T26" fmla="*/ 0 w 1318"/>
              <a:gd name="T27" fmla="*/ 601 h 1326"/>
              <a:gd name="T28" fmla="*/ 50 w 1318"/>
              <a:gd name="T29" fmla="*/ 601 h 1326"/>
              <a:gd name="T30" fmla="*/ 229 w 1318"/>
              <a:gd name="T31" fmla="*/ 747 h 1326"/>
              <a:gd name="T32" fmla="*/ 240 w 1318"/>
              <a:gd name="T33" fmla="*/ 783 h 1326"/>
              <a:gd name="T34" fmla="*/ 229 w 1318"/>
              <a:gd name="T35" fmla="*/ 819 h 1326"/>
              <a:gd name="T36" fmla="*/ 50 w 1318"/>
              <a:gd name="T37" fmla="*/ 965 h 1326"/>
              <a:gd name="T38" fmla="*/ 0 w 1318"/>
              <a:gd name="T39" fmla="*/ 965 h 1326"/>
              <a:gd name="T40" fmla="*/ 0 w 1318"/>
              <a:gd name="T41" fmla="*/ 1326 h 1326"/>
              <a:gd name="T42" fmla="*/ 360 w 1318"/>
              <a:gd name="T43" fmla="*/ 1326 h 1326"/>
              <a:gd name="T44" fmla="*/ 360 w 1318"/>
              <a:gd name="T45" fmla="*/ 1267 h 1326"/>
              <a:gd name="T46" fmla="*/ 543 w 1318"/>
              <a:gd name="T47" fmla="*/ 1085 h 1326"/>
              <a:gd name="T48" fmla="*/ 725 w 1318"/>
              <a:gd name="T49" fmla="*/ 1267 h 1326"/>
              <a:gd name="T50" fmla="*/ 725 w 1318"/>
              <a:gd name="T51" fmla="*/ 1326 h 1326"/>
              <a:gd name="T52" fmla="*/ 1085 w 1318"/>
              <a:gd name="T53" fmla="*/ 1326 h 1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318" h="1326">
                <a:moveTo>
                  <a:pt x="1085" y="1326"/>
                </a:moveTo>
                <a:cubicBezTo>
                  <a:pt x="1085" y="965"/>
                  <a:pt x="1085" y="965"/>
                  <a:pt x="1085" y="965"/>
                </a:cubicBezTo>
                <a:cubicBezTo>
                  <a:pt x="1135" y="965"/>
                  <a:pt x="1135" y="965"/>
                  <a:pt x="1135" y="965"/>
                </a:cubicBezTo>
                <a:cubicBezTo>
                  <a:pt x="1236" y="965"/>
                  <a:pt x="1318" y="883"/>
                  <a:pt x="1318" y="783"/>
                </a:cubicBezTo>
                <a:cubicBezTo>
                  <a:pt x="1318" y="682"/>
                  <a:pt x="1236" y="601"/>
                  <a:pt x="1135" y="601"/>
                </a:cubicBezTo>
                <a:cubicBezTo>
                  <a:pt x="1085" y="601"/>
                  <a:pt x="1085" y="601"/>
                  <a:pt x="1085" y="601"/>
                </a:cubicBezTo>
                <a:cubicBezTo>
                  <a:pt x="1085" y="240"/>
                  <a:pt x="1085" y="240"/>
                  <a:pt x="1085" y="240"/>
                </a:cubicBezTo>
                <a:cubicBezTo>
                  <a:pt x="725" y="240"/>
                  <a:pt x="725" y="240"/>
                  <a:pt x="725" y="240"/>
                </a:cubicBezTo>
                <a:cubicBezTo>
                  <a:pt x="725" y="182"/>
                  <a:pt x="725" y="182"/>
                  <a:pt x="725" y="182"/>
                </a:cubicBezTo>
                <a:cubicBezTo>
                  <a:pt x="725" y="82"/>
                  <a:pt x="643" y="0"/>
                  <a:pt x="543" y="0"/>
                </a:cubicBezTo>
                <a:cubicBezTo>
                  <a:pt x="442" y="0"/>
                  <a:pt x="360" y="82"/>
                  <a:pt x="360" y="182"/>
                </a:cubicBezTo>
                <a:cubicBezTo>
                  <a:pt x="360" y="240"/>
                  <a:pt x="360" y="240"/>
                  <a:pt x="360" y="240"/>
                </a:cubicBezTo>
                <a:cubicBezTo>
                  <a:pt x="0" y="240"/>
                  <a:pt x="0" y="240"/>
                  <a:pt x="0" y="240"/>
                </a:cubicBezTo>
                <a:cubicBezTo>
                  <a:pt x="0" y="601"/>
                  <a:pt x="0" y="601"/>
                  <a:pt x="0" y="601"/>
                </a:cubicBezTo>
                <a:cubicBezTo>
                  <a:pt x="50" y="601"/>
                  <a:pt x="50" y="601"/>
                  <a:pt x="50" y="601"/>
                </a:cubicBezTo>
                <a:cubicBezTo>
                  <a:pt x="138" y="601"/>
                  <a:pt x="212" y="664"/>
                  <a:pt x="229" y="747"/>
                </a:cubicBezTo>
                <a:cubicBezTo>
                  <a:pt x="236" y="757"/>
                  <a:pt x="240" y="769"/>
                  <a:pt x="240" y="783"/>
                </a:cubicBezTo>
                <a:cubicBezTo>
                  <a:pt x="240" y="796"/>
                  <a:pt x="236" y="809"/>
                  <a:pt x="229" y="819"/>
                </a:cubicBezTo>
                <a:cubicBezTo>
                  <a:pt x="212" y="902"/>
                  <a:pt x="138" y="965"/>
                  <a:pt x="50" y="965"/>
                </a:cubicBezTo>
                <a:cubicBezTo>
                  <a:pt x="0" y="965"/>
                  <a:pt x="0" y="965"/>
                  <a:pt x="0" y="965"/>
                </a:cubicBezTo>
                <a:cubicBezTo>
                  <a:pt x="0" y="1326"/>
                  <a:pt x="0" y="1326"/>
                  <a:pt x="0" y="1326"/>
                </a:cubicBezTo>
                <a:cubicBezTo>
                  <a:pt x="360" y="1326"/>
                  <a:pt x="360" y="1326"/>
                  <a:pt x="360" y="1326"/>
                </a:cubicBezTo>
                <a:cubicBezTo>
                  <a:pt x="360" y="1267"/>
                  <a:pt x="360" y="1267"/>
                  <a:pt x="360" y="1267"/>
                </a:cubicBezTo>
                <a:cubicBezTo>
                  <a:pt x="360" y="1167"/>
                  <a:pt x="442" y="1085"/>
                  <a:pt x="543" y="1085"/>
                </a:cubicBezTo>
                <a:cubicBezTo>
                  <a:pt x="643" y="1085"/>
                  <a:pt x="725" y="1167"/>
                  <a:pt x="725" y="1267"/>
                </a:cubicBezTo>
                <a:cubicBezTo>
                  <a:pt x="725" y="1326"/>
                  <a:pt x="725" y="1326"/>
                  <a:pt x="725" y="1326"/>
                </a:cubicBezTo>
                <a:lnTo>
                  <a:pt x="1085" y="1326"/>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p>
            <a:endParaRPr lang="en-US"/>
          </a:p>
        </xdr:txBody>
      </xdr:sp>
    </xdr:grpSp>
    <xdr:clientData/>
  </xdr:twoCellAnchor>
  <xdr:twoCellAnchor>
    <xdr:from>
      <xdr:col>5</xdr:col>
      <xdr:colOff>749011</xdr:colOff>
      <xdr:row>16</xdr:row>
      <xdr:rowOff>108238</xdr:rowOff>
    </xdr:from>
    <xdr:to>
      <xdr:col>5</xdr:col>
      <xdr:colOff>2644487</xdr:colOff>
      <xdr:row>19</xdr:row>
      <xdr:rowOff>66295</xdr:rowOff>
    </xdr:to>
    <xdr:sp macro="" textlink="">
      <xdr:nvSpPr>
        <xdr:cNvPr id="65" name="TextBox 40">
          <a:extLst>
            <a:ext uri="{FF2B5EF4-FFF2-40B4-BE49-F238E27FC236}">
              <a16:creationId xmlns:a16="http://schemas.microsoft.com/office/drawing/2014/main" id="{00000000-0008-0000-0000-000041000000}"/>
            </a:ext>
          </a:extLst>
        </xdr:cNvPr>
        <xdr:cNvSpPr txBox="1"/>
      </xdr:nvSpPr>
      <xdr:spPr>
        <a:xfrm>
          <a:off x="6931602" y="3519920"/>
          <a:ext cx="1895476" cy="399670"/>
        </a:xfrm>
        <a:prstGeom prst="rect">
          <a:avLst/>
        </a:prstGeom>
        <a:noFill/>
      </xdr:spPr>
      <xdr:txBody>
        <a:bodyPr wrap="square" rtlCol="0" anchor="ctr">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000" b="1" kern="0">
              <a:solidFill>
                <a:schemeClr val="bg1"/>
              </a:solidFill>
              <a:latin typeface="Arial" panose="020B0604020202020204" pitchFamily="34" charset="0"/>
              <a:cs typeface="Arial" pitchFamily="34" charset="0"/>
            </a:rPr>
            <a:t>Estructura</a:t>
          </a:r>
          <a:r>
            <a:rPr lang="en-US" sz="2000" b="1" kern="0" baseline="0">
              <a:solidFill>
                <a:schemeClr val="bg1"/>
              </a:solidFill>
              <a:latin typeface="Arial" panose="020B0604020202020204" pitchFamily="34" charset="0"/>
              <a:cs typeface="Arial" pitchFamily="34" charset="0"/>
            </a:rPr>
            <a:t> Planeación</a:t>
          </a:r>
          <a:endParaRPr lang="en-US" sz="2000" b="1" kern="0">
            <a:solidFill>
              <a:schemeClr val="bg1"/>
            </a:solidFill>
            <a:latin typeface="Arial" panose="020B0604020202020204" pitchFamily="34" charset="0"/>
            <a:cs typeface="Arial" pitchFamily="34" charset="0"/>
          </a:endParaRPr>
        </a:p>
      </xdr:txBody>
    </xdr:sp>
    <xdr:clientData/>
  </xdr:twoCellAnchor>
  <xdr:twoCellAnchor>
    <xdr:from>
      <xdr:col>5</xdr:col>
      <xdr:colOff>1504950</xdr:colOff>
      <xdr:row>9</xdr:row>
      <xdr:rowOff>85725</xdr:rowOff>
    </xdr:from>
    <xdr:to>
      <xdr:col>5</xdr:col>
      <xdr:colOff>1943100</xdr:colOff>
      <xdr:row>12</xdr:row>
      <xdr:rowOff>104775</xdr:rowOff>
    </xdr:to>
    <xdr:sp macro="" textlink="">
      <xdr:nvSpPr>
        <xdr:cNvPr id="1183" name="Freeform 46">
          <a:extLst>
            <a:ext uri="{FF2B5EF4-FFF2-40B4-BE49-F238E27FC236}">
              <a16:creationId xmlns:a16="http://schemas.microsoft.com/office/drawing/2014/main" id="{00000000-0008-0000-0000-00009F040000}"/>
            </a:ext>
          </a:extLst>
        </xdr:cNvPr>
        <xdr:cNvSpPr>
          <a:spLocks/>
        </xdr:cNvSpPr>
      </xdr:nvSpPr>
      <xdr:spPr bwMode="auto">
        <a:xfrm>
          <a:off x="7686675" y="2447925"/>
          <a:ext cx="438150" cy="447675"/>
        </a:xfrm>
        <a:custGeom>
          <a:avLst/>
          <a:gdLst>
            <a:gd name="T0" fmla="*/ 245611 w 3354"/>
            <a:gd name="T1" fmla="*/ 269 h 3413"/>
            <a:gd name="T2" fmla="*/ 251014 w 3354"/>
            <a:gd name="T3" fmla="*/ 3095 h 3413"/>
            <a:gd name="T4" fmla="*/ 356953 w 3354"/>
            <a:gd name="T5" fmla="*/ 97544 h 3413"/>
            <a:gd name="T6" fmla="*/ 359193 w 3354"/>
            <a:gd name="T7" fmla="*/ 102792 h 3413"/>
            <a:gd name="T8" fmla="*/ 359061 w 3354"/>
            <a:gd name="T9" fmla="*/ 108443 h 3413"/>
            <a:gd name="T10" fmla="*/ 356294 w 3354"/>
            <a:gd name="T11" fmla="*/ 113555 h 3413"/>
            <a:gd name="T12" fmla="*/ 351683 w 3354"/>
            <a:gd name="T13" fmla="*/ 117053 h 3413"/>
            <a:gd name="T14" fmla="*/ 346280 w 3354"/>
            <a:gd name="T15" fmla="*/ 117995 h 3413"/>
            <a:gd name="T16" fmla="*/ 340878 w 3354"/>
            <a:gd name="T17" fmla="*/ 116515 h 3413"/>
            <a:gd name="T18" fmla="*/ 242712 w 3354"/>
            <a:gd name="T19" fmla="*/ 30003 h 3413"/>
            <a:gd name="T20" fmla="*/ 68650 w 3354"/>
            <a:gd name="T21" fmla="*/ 185402 h 3413"/>
            <a:gd name="T22" fmla="*/ 68913 w 3354"/>
            <a:gd name="T23" fmla="*/ 433367 h 3413"/>
            <a:gd name="T24" fmla="*/ 416643 w 3354"/>
            <a:gd name="T25" fmla="*/ 186478 h 3413"/>
            <a:gd name="T26" fmla="*/ 418356 w 3354"/>
            <a:gd name="T27" fmla="*/ 180020 h 3413"/>
            <a:gd name="T28" fmla="*/ 422968 w 3354"/>
            <a:gd name="T29" fmla="*/ 175446 h 3413"/>
            <a:gd name="T30" fmla="*/ 429161 w 3354"/>
            <a:gd name="T31" fmla="*/ 173562 h 3413"/>
            <a:gd name="T32" fmla="*/ 435617 w 3354"/>
            <a:gd name="T33" fmla="*/ 175446 h 3413"/>
            <a:gd name="T34" fmla="*/ 440229 w 3354"/>
            <a:gd name="T35" fmla="*/ 180020 h 3413"/>
            <a:gd name="T36" fmla="*/ 441942 w 3354"/>
            <a:gd name="T37" fmla="*/ 186478 h 3413"/>
            <a:gd name="T38" fmla="*/ 441547 w 3354"/>
            <a:gd name="T39" fmla="*/ 449646 h 3413"/>
            <a:gd name="T40" fmla="*/ 438253 w 3354"/>
            <a:gd name="T41" fmla="*/ 455432 h 3413"/>
            <a:gd name="T42" fmla="*/ 432587 w 3354"/>
            <a:gd name="T43" fmla="*/ 458795 h 3413"/>
            <a:gd name="T44" fmla="*/ 56132 w 3354"/>
            <a:gd name="T45" fmla="*/ 459199 h 3413"/>
            <a:gd name="T46" fmla="*/ 49807 w 3354"/>
            <a:gd name="T47" fmla="*/ 457450 h 3413"/>
            <a:gd name="T48" fmla="*/ 45327 w 3354"/>
            <a:gd name="T49" fmla="*/ 452875 h 3413"/>
            <a:gd name="T50" fmla="*/ 43483 w 3354"/>
            <a:gd name="T51" fmla="*/ 446283 h 3413"/>
            <a:gd name="T52" fmla="*/ 21083 w 3354"/>
            <a:gd name="T53" fmla="*/ 226572 h 3413"/>
            <a:gd name="T54" fmla="*/ 15548 w 3354"/>
            <a:gd name="T55" fmla="*/ 229532 h 3413"/>
            <a:gd name="T56" fmla="*/ 10014 w 3354"/>
            <a:gd name="T57" fmla="*/ 229532 h 3413"/>
            <a:gd name="T58" fmla="*/ 5139 w 3354"/>
            <a:gd name="T59" fmla="*/ 227245 h 3413"/>
            <a:gd name="T60" fmla="*/ 1449 w 3354"/>
            <a:gd name="T61" fmla="*/ 222940 h 3413"/>
            <a:gd name="T62" fmla="*/ 0 w 3354"/>
            <a:gd name="T63" fmla="*/ 217423 h 3413"/>
            <a:gd name="T64" fmla="*/ 922 w 3354"/>
            <a:gd name="T65" fmla="*/ 211772 h 3413"/>
            <a:gd name="T66" fmla="*/ 4348 w 3354"/>
            <a:gd name="T67" fmla="*/ 207063 h 3413"/>
            <a:gd name="T68" fmla="*/ 236915 w 3354"/>
            <a:gd name="T69" fmla="*/ 1480 h 3413"/>
            <a:gd name="T70" fmla="*/ 242712 w 3354"/>
            <a:gd name="T71" fmla="*/ 0 h 3413"/>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3354" h="3413">
              <a:moveTo>
                <a:pt x="1842" y="0"/>
              </a:moveTo>
              <a:lnTo>
                <a:pt x="1864" y="2"/>
              </a:lnTo>
              <a:lnTo>
                <a:pt x="1886" y="11"/>
              </a:lnTo>
              <a:lnTo>
                <a:pt x="1905" y="23"/>
              </a:lnTo>
              <a:lnTo>
                <a:pt x="2695" y="709"/>
              </a:lnTo>
              <a:lnTo>
                <a:pt x="2709" y="725"/>
              </a:lnTo>
              <a:lnTo>
                <a:pt x="2720" y="744"/>
              </a:lnTo>
              <a:lnTo>
                <a:pt x="2726" y="764"/>
              </a:lnTo>
              <a:lnTo>
                <a:pt x="2728" y="786"/>
              </a:lnTo>
              <a:lnTo>
                <a:pt x="2725" y="806"/>
              </a:lnTo>
              <a:lnTo>
                <a:pt x="2717" y="826"/>
              </a:lnTo>
              <a:lnTo>
                <a:pt x="2704" y="844"/>
              </a:lnTo>
              <a:lnTo>
                <a:pt x="2689" y="860"/>
              </a:lnTo>
              <a:lnTo>
                <a:pt x="2669" y="870"/>
              </a:lnTo>
              <a:lnTo>
                <a:pt x="2650" y="876"/>
              </a:lnTo>
              <a:lnTo>
                <a:pt x="2628" y="877"/>
              </a:lnTo>
              <a:lnTo>
                <a:pt x="2607" y="875"/>
              </a:lnTo>
              <a:lnTo>
                <a:pt x="2587" y="866"/>
              </a:lnTo>
              <a:lnTo>
                <a:pt x="2569" y="854"/>
              </a:lnTo>
              <a:lnTo>
                <a:pt x="1842" y="223"/>
              </a:lnTo>
              <a:lnTo>
                <a:pt x="521" y="1371"/>
              </a:lnTo>
              <a:lnTo>
                <a:pt x="521" y="1378"/>
              </a:lnTo>
              <a:lnTo>
                <a:pt x="523" y="1386"/>
              </a:lnTo>
              <a:lnTo>
                <a:pt x="523" y="3221"/>
              </a:lnTo>
              <a:lnTo>
                <a:pt x="3162" y="3221"/>
              </a:lnTo>
              <a:lnTo>
                <a:pt x="3162" y="1386"/>
              </a:lnTo>
              <a:lnTo>
                <a:pt x="3165" y="1361"/>
              </a:lnTo>
              <a:lnTo>
                <a:pt x="3175" y="1338"/>
              </a:lnTo>
              <a:lnTo>
                <a:pt x="3190" y="1318"/>
              </a:lnTo>
              <a:lnTo>
                <a:pt x="3210" y="1304"/>
              </a:lnTo>
              <a:lnTo>
                <a:pt x="3233" y="1294"/>
              </a:lnTo>
              <a:lnTo>
                <a:pt x="3257" y="1290"/>
              </a:lnTo>
              <a:lnTo>
                <a:pt x="3283" y="1294"/>
              </a:lnTo>
              <a:lnTo>
                <a:pt x="3306" y="1304"/>
              </a:lnTo>
              <a:lnTo>
                <a:pt x="3326" y="1318"/>
              </a:lnTo>
              <a:lnTo>
                <a:pt x="3341" y="1338"/>
              </a:lnTo>
              <a:lnTo>
                <a:pt x="3351" y="1361"/>
              </a:lnTo>
              <a:lnTo>
                <a:pt x="3354" y="1386"/>
              </a:lnTo>
              <a:lnTo>
                <a:pt x="3354" y="3317"/>
              </a:lnTo>
              <a:lnTo>
                <a:pt x="3351" y="3342"/>
              </a:lnTo>
              <a:lnTo>
                <a:pt x="3341" y="3366"/>
              </a:lnTo>
              <a:lnTo>
                <a:pt x="3326" y="3385"/>
              </a:lnTo>
              <a:lnTo>
                <a:pt x="3306" y="3400"/>
              </a:lnTo>
              <a:lnTo>
                <a:pt x="3283" y="3410"/>
              </a:lnTo>
              <a:lnTo>
                <a:pt x="3257" y="3413"/>
              </a:lnTo>
              <a:lnTo>
                <a:pt x="426" y="3413"/>
              </a:lnTo>
              <a:lnTo>
                <a:pt x="401" y="3410"/>
              </a:lnTo>
              <a:lnTo>
                <a:pt x="378" y="3400"/>
              </a:lnTo>
              <a:lnTo>
                <a:pt x="358" y="3385"/>
              </a:lnTo>
              <a:lnTo>
                <a:pt x="344" y="3366"/>
              </a:lnTo>
              <a:lnTo>
                <a:pt x="334" y="3342"/>
              </a:lnTo>
              <a:lnTo>
                <a:pt x="330" y="3317"/>
              </a:lnTo>
              <a:lnTo>
                <a:pt x="330" y="1536"/>
              </a:lnTo>
              <a:lnTo>
                <a:pt x="160" y="1684"/>
              </a:lnTo>
              <a:lnTo>
                <a:pt x="140" y="1697"/>
              </a:lnTo>
              <a:lnTo>
                <a:pt x="118" y="1706"/>
              </a:lnTo>
              <a:lnTo>
                <a:pt x="96" y="1708"/>
              </a:lnTo>
              <a:lnTo>
                <a:pt x="76" y="1706"/>
              </a:lnTo>
              <a:lnTo>
                <a:pt x="57" y="1700"/>
              </a:lnTo>
              <a:lnTo>
                <a:pt x="39" y="1689"/>
              </a:lnTo>
              <a:lnTo>
                <a:pt x="23" y="1675"/>
              </a:lnTo>
              <a:lnTo>
                <a:pt x="11" y="1657"/>
              </a:lnTo>
              <a:lnTo>
                <a:pt x="4" y="1636"/>
              </a:lnTo>
              <a:lnTo>
                <a:pt x="0" y="1616"/>
              </a:lnTo>
              <a:lnTo>
                <a:pt x="1" y="1595"/>
              </a:lnTo>
              <a:lnTo>
                <a:pt x="7" y="1574"/>
              </a:lnTo>
              <a:lnTo>
                <a:pt x="18" y="1556"/>
              </a:lnTo>
              <a:lnTo>
                <a:pt x="33" y="1539"/>
              </a:lnTo>
              <a:lnTo>
                <a:pt x="1779" y="23"/>
              </a:lnTo>
              <a:lnTo>
                <a:pt x="1798" y="11"/>
              </a:lnTo>
              <a:lnTo>
                <a:pt x="1820" y="2"/>
              </a:lnTo>
              <a:lnTo>
                <a:pt x="1842" y="0"/>
              </a:lnTo>
              <a:close/>
            </a:path>
          </a:pathLst>
        </a:custGeom>
        <a:solidFill>
          <a:srgbClr val="FFFFF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5</xdr:col>
      <xdr:colOff>1647825</xdr:colOff>
      <xdr:row>9</xdr:row>
      <xdr:rowOff>38100</xdr:rowOff>
    </xdr:from>
    <xdr:to>
      <xdr:col>5</xdr:col>
      <xdr:colOff>2066925</xdr:colOff>
      <xdr:row>11</xdr:row>
      <xdr:rowOff>123825</xdr:rowOff>
    </xdr:to>
    <xdr:sp macro="[0]!Freeform45_Haga_clic_en" textlink="">
      <xdr:nvSpPr>
        <xdr:cNvPr id="1184" name="Freeform 45">
          <a:extLst>
            <a:ext uri="{FF2B5EF4-FFF2-40B4-BE49-F238E27FC236}">
              <a16:creationId xmlns:a16="http://schemas.microsoft.com/office/drawing/2014/main" id="{00000000-0008-0000-0000-0000A0040000}"/>
            </a:ext>
          </a:extLst>
        </xdr:cNvPr>
        <xdr:cNvSpPr>
          <a:spLocks/>
        </xdr:cNvSpPr>
      </xdr:nvSpPr>
      <xdr:spPr bwMode="auto">
        <a:xfrm>
          <a:off x="7829550" y="2400300"/>
          <a:ext cx="419100" cy="371475"/>
        </a:xfrm>
        <a:custGeom>
          <a:avLst/>
          <a:gdLst>
            <a:gd name="T0" fmla="*/ 408207 w 3167"/>
            <a:gd name="T1" fmla="*/ 546 h 2793"/>
            <a:gd name="T2" fmla="*/ 413743 w 3167"/>
            <a:gd name="T3" fmla="*/ 3821 h 2793"/>
            <a:gd name="T4" fmla="*/ 417039 w 3167"/>
            <a:gd name="T5" fmla="*/ 9416 h 2793"/>
            <a:gd name="T6" fmla="*/ 417170 w 3167"/>
            <a:gd name="T7" fmla="*/ 15830 h 2793"/>
            <a:gd name="T8" fmla="*/ 414402 w 3167"/>
            <a:gd name="T9" fmla="*/ 21561 h 2793"/>
            <a:gd name="T10" fmla="*/ 118890 w 3167"/>
            <a:gd name="T11" fmla="*/ 378548 h 2793"/>
            <a:gd name="T12" fmla="*/ 113882 w 3167"/>
            <a:gd name="T13" fmla="*/ 380868 h 2793"/>
            <a:gd name="T14" fmla="*/ 110455 w 3167"/>
            <a:gd name="T15" fmla="*/ 381141 h 2793"/>
            <a:gd name="T16" fmla="*/ 105050 w 3167"/>
            <a:gd name="T17" fmla="*/ 379503 h 2793"/>
            <a:gd name="T18" fmla="*/ 100701 w 3167"/>
            <a:gd name="T19" fmla="*/ 375546 h 2793"/>
            <a:gd name="T20" fmla="*/ 791 w 3167"/>
            <a:gd name="T21" fmla="*/ 225164 h 2793"/>
            <a:gd name="T22" fmla="*/ 0 w 3167"/>
            <a:gd name="T23" fmla="*/ 219296 h 2793"/>
            <a:gd name="T24" fmla="*/ 1582 w 3167"/>
            <a:gd name="T25" fmla="*/ 213701 h 2793"/>
            <a:gd name="T26" fmla="*/ 5668 w 3167"/>
            <a:gd name="T27" fmla="*/ 209334 h 2793"/>
            <a:gd name="T28" fmla="*/ 10940 w 3167"/>
            <a:gd name="T29" fmla="*/ 207424 h 2793"/>
            <a:gd name="T30" fmla="*/ 16608 w 3167"/>
            <a:gd name="T31" fmla="*/ 207833 h 2793"/>
            <a:gd name="T32" fmla="*/ 117704 w 3167"/>
            <a:gd name="T33" fmla="*/ 270470 h 2793"/>
            <a:gd name="T34" fmla="*/ 121922 w 3167"/>
            <a:gd name="T35" fmla="*/ 274427 h 2793"/>
            <a:gd name="T36" fmla="*/ 123767 w 3167"/>
            <a:gd name="T37" fmla="*/ 279885 h 2793"/>
            <a:gd name="T38" fmla="*/ 123372 w 3167"/>
            <a:gd name="T39" fmla="*/ 285617 h 2793"/>
            <a:gd name="T40" fmla="*/ 120340 w 3167"/>
            <a:gd name="T41" fmla="*/ 290666 h 2793"/>
            <a:gd name="T42" fmla="*/ 115595 w 3167"/>
            <a:gd name="T43" fmla="*/ 293805 h 2793"/>
            <a:gd name="T44" fmla="*/ 110191 w 3167"/>
            <a:gd name="T45" fmla="*/ 294760 h 2793"/>
            <a:gd name="T46" fmla="*/ 104655 w 3167"/>
            <a:gd name="T47" fmla="*/ 292849 h 2793"/>
            <a:gd name="T48" fmla="*/ 112300 w 3167"/>
            <a:gd name="T49" fmla="*/ 346616 h 2793"/>
            <a:gd name="T50" fmla="*/ 161596 w 3167"/>
            <a:gd name="T51" fmla="*/ 253139 h 2793"/>
            <a:gd name="T52" fmla="*/ 156455 w 3167"/>
            <a:gd name="T53" fmla="*/ 256004 h 2793"/>
            <a:gd name="T54" fmla="*/ 150919 w 3167"/>
            <a:gd name="T55" fmla="*/ 256141 h 2793"/>
            <a:gd name="T56" fmla="*/ 145779 w 3167"/>
            <a:gd name="T57" fmla="*/ 253958 h 2793"/>
            <a:gd name="T58" fmla="*/ 141957 w 3167"/>
            <a:gd name="T59" fmla="*/ 249454 h 2793"/>
            <a:gd name="T60" fmla="*/ 140507 w 3167"/>
            <a:gd name="T61" fmla="*/ 243859 h 2793"/>
            <a:gd name="T62" fmla="*/ 141429 w 3167"/>
            <a:gd name="T63" fmla="*/ 238264 h 2793"/>
            <a:gd name="T64" fmla="*/ 144725 w 3167"/>
            <a:gd name="T65" fmla="*/ 233488 h 2793"/>
            <a:gd name="T66" fmla="*/ 399245 w 3167"/>
            <a:gd name="T67" fmla="*/ 1501 h 2793"/>
            <a:gd name="T68" fmla="*/ 405176 w 3167"/>
            <a:gd name="T69" fmla="*/ 0 h 2793"/>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3167" h="2793">
              <a:moveTo>
                <a:pt x="3074" y="0"/>
              </a:moveTo>
              <a:lnTo>
                <a:pt x="3097" y="4"/>
              </a:lnTo>
              <a:lnTo>
                <a:pt x="3120" y="13"/>
              </a:lnTo>
              <a:lnTo>
                <a:pt x="3139" y="28"/>
              </a:lnTo>
              <a:lnTo>
                <a:pt x="3154" y="48"/>
              </a:lnTo>
              <a:lnTo>
                <a:pt x="3164" y="69"/>
              </a:lnTo>
              <a:lnTo>
                <a:pt x="3167" y="93"/>
              </a:lnTo>
              <a:lnTo>
                <a:pt x="3165" y="116"/>
              </a:lnTo>
              <a:lnTo>
                <a:pt x="3158" y="139"/>
              </a:lnTo>
              <a:lnTo>
                <a:pt x="3144" y="158"/>
              </a:lnTo>
              <a:lnTo>
                <a:pt x="916" y="2760"/>
              </a:lnTo>
              <a:lnTo>
                <a:pt x="902" y="2774"/>
              </a:lnTo>
              <a:lnTo>
                <a:pt x="883" y="2785"/>
              </a:lnTo>
              <a:lnTo>
                <a:pt x="864" y="2791"/>
              </a:lnTo>
              <a:lnTo>
                <a:pt x="843" y="2793"/>
              </a:lnTo>
              <a:lnTo>
                <a:pt x="838" y="2793"/>
              </a:lnTo>
              <a:lnTo>
                <a:pt x="816" y="2790"/>
              </a:lnTo>
              <a:lnTo>
                <a:pt x="797" y="2781"/>
              </a:lnTo>
              <a:lnTo>
                <a:pt x="779" y="2769"/>
              </a:lnTo>
              <a:lnTo>
                <a:pt x="764" y="2752"/>
              </a:lnTo>
              <a:lnTo>
                <a:pt x="17" y="1670"/>
              </a:lnTo>
              <a:lnTo>
                <a:pt x="6" y="1650"/>
              </a:lnTo>
              <a:lnTo>
                <a:pt x="1" y="1628"/>
              </a:lnTo>
              <a:lnTo>
                <a:pt x="0" y="1607"/>
              </a:lnTo>
              <a:lnTo>
                <a:pt x="4" y="1587"/>
              </a:lnTo>
              <a:lnTo>
                <a:pt x="12" y="1566"/>
              </a:lnTo>
              <a:lnTo>
                <a:pt x="26" y="1549"/>
              </a:lnTo>
              <a:lnTo>
                <a:pt x="43" y="1534"/>
              </a:lnTo>
              <a:lnTo>
                <a:pt x="62" y="1525"/>
              </a:lnTo>
              <a:lnTo>
                <a:pt x="83" y="1520"/>
              </a:lnTo>
              <a:lnTo>
                <a:pt x="104" y="1519"/>
              </a:lnTo>
              <a:lnTo>
                <a:pt x="126" y="1523"/>
              </a:lnTo>
              <a:lnTo>
                <a:pt x="145" y="1532"/>
              </a:lnTo>
              <a:lnTo>
                <a:pt x="893" y="1982"/>
              </a:lnTo>
              <a:lnTo>
                <a:pt x="910" y="1995"/>
              </a:lnTo>
              <a:lnTo>
                <a:pt x="925" y="2011"/>
              </a:lnTo>
              <a:lnTo>
                <a:pt x="933" y="2030"/>
              </a:lnTo>
              <a:lnTo>
                <a:pt x="939" y="2051"/>
              </a:lnTo>
              <a:lnTo>
                <a:pt x="939" y="2072"/>
              </a:lnTo>
              <a:lnTo>
                <a:pt x="936" y="2093"/>
              </a:lnTo>
              <a:lnTo>
                <a:pt x="926" y="2113"/>
              </a:lnTo>
              <a:lnTo>
                <a:pt x="913" y="2130"/>
              </a:lnTo>
              <a:lnTo>
                <a:pt x="896" y="2144"/>
              </a:lnTo>
              <a:lnTo>
                <a:pt x="877" y="2153"/>
              </a:lnTo>
              <a:lnTo>
                <a:pt x="857" y="2158"/>
              </a:lnTo>
              <a:lnTo>
                <a:pt x="836" y="2160"/>
              </a:lnTo>
              <a:lnTo>
                <a:pt x="814" y="2155"/>
              </a:lnTo>
              <a:lnTo>
                <a:pt x="794" y="2146"/>
              </a:lnTo>
              <a:lnTo>
                <a:pt x="428" y="1926"/>
              </a:lnTo>
              <a:lnTo>
                <a:pt x="852" y="2540"/>
              </a:lnTo>
              <a:lnTo>
                <a:pt x="2102" y="1081"/>
              </a:lnTo>
              <a:lnTo>
                <a:pt x="1226" y="1855"/>
              </a:lnTo>
              <a:lnTo>
                <a:pt x="1207" y="1867"/>
              </a:lnTo>
              <a:lnTo>
                <a:pt x="1187" y="1876"/>
              </a:lnTo>
              <a:lnTo>
                <a:pt x="1166" y="1879"/>
              </a:lnTo>
              <a:lnTo>
                <a:pt x="1145" y="1877"/>
              </a:lnTo>
              <a:lnTo>
                <a:pt x="1125" y="1872"/>
              </a:lnTo>
              <a:lnTo>
                <a:pt x="1106" y="1861"/>
              </a:lnTo>
              <a:lnTo>
                <a:pt x="1089" y="1846"/>
              </a:lnTo>
              <a:lnTo>
                <a:pt x="1077" y="1828"/>
              </a:lnTo>
              <a:lnTo>
                <a:pt x="1069" y="1809"/>
              </a:lnTo>
              <a:lnTo>
                <a:pt x="1066" y="1787"/>
              </a:lnTo>
              <a:lnTo>
                <a:pt x="1067" y="1766"/>
              </a:lnTo>
              <a:lnTo>
                <a:pt x="1073" y="1746"/>
              </a:lnTo>
              <a:lnTo>
                <a:pt x="1083" y="1727"/>
              </a:lnTo>
              <a:lnTo>
                <a:pt x="1098" y="1711"/>
              </a:lnTo>
              <a:lnTo>
                <a:pt x="3008" y="24"/>
              </a:lnTo>
              <a:lnTo>
                <a:pt x="3029" y="11"/>
              </a:lnTo>
              <a:lnTo>
                <a:pt x="3051" y="2"/>
              </a:lnTo>
              <a:lnTo>
                <a:pt x="3074" y="0"/>
              </a:lnTo>
              <a:close/>
            </a:path>
          </a:pathLst>
        </a:custGeom>
        <a:solidFill>
          <a:srgbClr val="FFFFF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editAs="oneCell">
    <xdr:from>
      <xdr:col>2</xdr:col>
      <xdr:colOff>274481</xdr:colOff>
      <xdr:row>12</xdr:row>
      <xdr:rowOff>123824</xdr:rowOff>
    </xdr:from>
    <xdr:to>
      <xdr:col>2</xdr:col>
      <xdr:colOff>896191</xdr:colOff>
      <xdr:row>16</xdr:row>
      <xdr:rowOff>133349</xdr:rowOff>
    </xdr:to>
    <xdr:pic>
      <xdr:nvPicPr>
        <xdr:cNvPr id="83" name="Imagen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1173615" flipH="1">
          <a:off x="1598456" y="2914649"/>
          <a:ext cx="621710" cy="581025"/>
        </a:xfrm>
        <a:prstGeom prst="rect">
          <a:avLst/>
        </a:prstGeom>
      </xdr:spPr>
    </xdr:pic>
    <xdr:clientData/>
  </xdr:twoCellAnchor>
  <xdr:twoCellAnchor>
    <xdr:from>
      <xdr:col>1</xdr:col>
      <xdr:colOff>676275</xdr:colOff>
      <xdr:row>16</xdr:row>
      <xdr:rowOff>38099</xdr:rowOff>
    </xdr:from>
    <xdr:to>
      <xdr:col>2</xdr:col>
      <xdr:colOff>895350</xdr:colOff>
      <xdr:row>19</xdr:row>
      <xdr:rowOff>85725</xdr:rowOff>
    </xdr:to>
    <xdr:sp macro="" textlink="">
      <xdr:nvSpPr>
        <xdr:cNvPr id="84" name="CuadroTexto 83">
          <a:extLst>
            <a:ext uri="{FF2B5EF4-FFF2-40B4-BE49-F238E27FC236}">
              <a16:creationId xmlns:a16="http://schemas.microsoft.com/office/drawing/2014/main" id="{00000000-0008-0000-0000-000054000000}"/>
            </a:ext>
          </a:extLst>
        </xdr:cNvPr>
        <xdr:cNvSpPr txBox="1"/>
      </xdr:nvSpPr>
      <xdr:spPr>
        <a:xfrm>
          <a:off x="895350" y="3400424"/>
          <a:ext cx="13239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latin typeface="Arial" panose="020B0604020202020204" pitchFamily="34" charset="0"/>
              <a:cs typeface="Arial" panose="020B0604020202020204" pitchFamily="34" charset="0"/>
            </a:rPr>
            <a:t>Click en cada icono</a:t>
          </a:r>
        </a:p>
      </xdr:txBody>
    </xdr:sp>
    <xdr:clientData/>
  </xdr:twoCellAnchor>
  <xdr:twoCellAnchor>
    <xdr:from>
      <xdr:col>0</xdr:col>
      <xdr:colOff>0</xdr:colOff>
      <xdr:row>38</xdr:row>
      <xdr:rowOff>95250</xdr:rowOff>
    </xdr:from>
    <xdr:to>
      <xdr:col>4</xdr:col>
      <xdr:colOff>2171700</xdr:colOff>
      <xdr:row>42</xdr:row>
      <xdr:rowOff>1</xdr:rowOff>
    </xdr:to>
    <xdr:sp macro="" textlink="">
      <xdr:nvSpPr>
        <xdr:cNvPr id="52" name="CuadroTexto 51">
          <a:extLst>
            <a:ext uri="{FF2B5EF4-FFF2-40B4-BE49-F238E27FC236}">
              <a16:creationId xmlns:a16="http://schemas.microsoft.com/office/drawing/2014/main" id="{00000000-0008-0000-0000-000034000000}"/>
            </a:ext>
          </a:extLst>
        </xdr:cNvPr>
        <xdr:cNvSpPr txBox="1"/>
      </xdr:nvSpPr>
      <xdr:spPr>
        <a:xfrm>
          <a:off x="0" y="6600825"/>
          <a:ext cx="60864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latin typeface="Arial" panose="020B0604020202020204" pitchFamily="34" charset="0"/>
              <a:cs typeface="Arial" panose="020B0604020202020204" pitchFamily="34" charset="0"/>
            </a:rPr>
            <a:t>Recuerde tener habilitada la opción de macros: </a:t>
          </a:r>
          <a:r>
            <a:rPr lang="es-CO" sz="1100" b="0">
              <a:latin typeface="Arial" panose="020B0604020202020204" pitchFamily="34" charset="0"/>
              <a:cs typeface="Arial" panose="020B0604020202020204" pitchFamily="34" charset="0"/>
            </a:rPr>
            <a:t>Archivo/opciones/centro de confianza/configuración</a:t>
          </a:r>
          <a:r>
            <a:rPr lang="es-CO" sz="1100" b="0" baseline="0">
              <a:latin typeface="Arial" panose="020B0604020202020204" pitchFamily="34" charset="0"/>
              <a:cs typeface="Arial" panose="020B0604020202020204" pitchFamily="34" charset="0"/>
            </a:rPr>
            <a:t> del centro de confianza/configuración de macros/habilitar</a:t>
          </a:r>
          <a:endParaRPr lang="es-CO" sz="1100" b="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714375</xdr:colOff>
      <xdr:row>1</xdr:row>
      <xdr:rowOff>161925</xdr:rowOff>
    </xdr:from>
    <xdr:to>
      <xdr:col>4</xdr:col>
      <xdr:colOff>371475</xdr:colOff>
      <xdr:row>3</xdr:row>
      <xdr:rowOff>276225</xdr:rowOff>
    </xdr:to>
    <xdr:pic>
      <xdr:nvPicPr>
        <xdr:cNvPr id="3137" name="Imagen 3">
          <a:extLst>
            <a:ext uri="{FF2B5EF4-FFF2-40B4-BE49-F238E27FC236}">
              <a16:creationId xmlns:a16="http://schemas.microsoft.com/office/drawing/2014/main" id="{00000000-0008-0000-0100-0000410C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4375" y="371475"/>
          <a:ext cx="3352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316923</xdr:colOff>
      <xdr:row>0</xdr:row>
      <xdr:rowOff>8659</xdr:rowOff>
    </xdr:from>
    <xdr:to>
      <xdr:col>13</xdr:col>
      <xdr:colOff>212148</xdr:colOff>
      <xdr:row>3</xdr:row>
      <xdr:rowOff>569768</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23855" y="8659"/>
          <a:ext cx="6753225"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200" b="1" i="0" u="none" strike="noStrike" baseline="0">
              <a:solidFill>
                <a:srgbClr val="000000"/>
              </a:solidFill>
              <a:latin typeface="Arial" panose="020B0604020202020204" pitchFamily="34" charset="0"/>
              <a:cs typeface="Arial" panose="020B0604020202020204" pitchFamily="34" charset="0"/>
            </a:rPr>
            <a:t>MAPA ESTRATÉGICO</a:t>
          </a:r>
          <a:br>
            <a:rPr lang="es-CO" sz="3200" b="1" i="0" u="none" strike="noStrike" baseline="0">
              <a:solidFill>
                <a:srgbClr val="000000"/>
              </a:solidFill>
              <a:latin typeface="Arial" panose="020B0604020202020204" pitchFamily="34" charset="0"/>
              <a:cs typeface="Arial" panose="020B0604020202020204" pitchFamily="34" charset="0"/>
            </a:rPr>
          </a:br>
          <a:r>
            <a:rPr lang="es-CO" sz="3200" b="1" i="0" u="none" strike="noStrike" baseline="0">
              <a:solidFill>
                <a:srgbClr val="000000"/>
              </a:solidFill>
              <a:latin typeface="Arial" panose="020B0604020202020204" pitchFamily="34" charset="0"/>
              <a:cs typeface="Arial" panose="020B0604020202020204" pitchFamily="34" charset="0"/>
            </a:rPr>
            <a:t>SECTOR HACIENDA 2019-2022</a:t>
          </a:r>
        </a:p>
      </xdr:txBody>
    </xdr:sp>
    <xdr:clientData/>
  </xdr:twoCellAnchor>
  <xdr:twoCellAnchor>
    <xdr:from>
      <xdr:col>0</xdr:col>
      <xdr:colOff>294409</xdr:colOff>
      <xdr:row>0</xdr:row>
      <xdr:rowOff>103043</xdr:rowOff>
    </xdr:from>
    <xdr:to>
      <xdr:col>13</xdr:col>
      <xdr:colOff>190500</xdr:colOff>
      <xdr:row>3</xdr:row>
      <xdr:rowOff>530802</xdr:rowOff>
    </xdr:to>
    <xdr:sp macro="" textlink="">
      <xdr:nvSpPr>
        <xdr:cNvPr id="6" name="Rectángulo redondeado 2">
          <a:extLst>
            <a:ext uri="{FF2B5EF4-FFF2-40B4-BE49-F238E27FC236}">
              <a16:creationId xmlns:a16="http://schemas.microsoft.com/office/drawing/2014/main" id="{00000000-0008-0000-0100-000006000000}"/>
            </a:ext>
          </a:extLst>
        </xdr:cNvPr>
        <xdr:cNvSpPr/>
      </xdr:nvSpPr>
      <xdr:spPr>
        <a:xfrm>
          <a:off x="294409" y="103043"/>
          <a:ext cx="10616046" cy="1371600"/>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xdr:from>
      <xdr:col>20</xdr:col>
      <xdr:colOff>276225</xdr:colOff>
      <xdr:row>18</xdr:row>
      <xdr:rowOff>9525</xdr:rowOff>
    </xdr:from>
    <xdr:to>
      <xdr:col>22</xdr:col>
      <xdr:colOff>676275</xdr:colOff>
      <xdr:row>26</xdr:row>
      <xdr:rowOff>152400</xdr:rowOff>
    </xdr:to>
    <xdr:grpSp>
      <xdr:nvGrpSpPr>
        <xdr:cNvPr id="3140" name="Group 48">
          <a:extLst>
            <a:ext uri="{FF2B5EF4-FFF2-40B4-BE49-F238E27FC236}">
              <a16:creationId xmlns:a16="http://schemas.microsoft.com/office/drawing/2014/main" id="{00000000-0008-0000-0100-0000440C0000}"/>
            </a:ext>
          </a:extLst>
        </xdr:cNvPr>
        <xdr:cNvGrpSpPr>
          <a:grpSpLocks/>
        </xdr:cNvGrpSpPr>
      </xdr:nvGrpSpPr>
      <xdr:grpSpPr bwMode="auto">
        <a:xfrm>
          <a:off x="16330180" y="4512252"/>
          <a:ext cx="1924050" cy="1805421"/>
          <a:chOff x="4252328" y="2887750"/>
          <a:chExt cx="1672009" cy="1634706"/>
        </a:xfrm>
      </xdr:grpSpPr>
      <xdr:sp macro="" textlink="">
        <xdr:nvSpPr>
          <xdr:cNvPr id="3155" name="Freeform 20">
            <a:extLst>
              <a:ext uri="{FF2B5EF4-FFF2-40B4-BE49-F238E27FC236}">
                <a16:creationId xmlns:a16="http://schemas.microsoft.com/office/drawing/2014/main" id="{00000000-0008-0000-0100-0000530C0000}"/>
              </a:ext>
            </a:extLst>
          </xdr:cNvPr>
          <xdr:cNvSpPr>
            <a:spLocks noEditPoints="1"/>
          </xdr:cNvSpPr>
        </xdr:nvSpPr>
        <xdr:spPr bwMode="auto">
          <a:xfrm>
            <a:off x="5254995" y="2887750"/>
            <a:ext cx="272693" cy="612905"/>
          </a:xfrm>
          <a:custGeom>
            <a:avLst/>
            <a:gdLst>
              <a:gd name="T0" fmla="*/ 272693 w 130"/>
              <a:gd name="T1" fmla="*/ 47836 h 410"/>
              <a:gd name="T2" fmla="*/ 270595 w 130"/>
              <a:gd name="T3" fmla="*/ 44847 h 410"/>
              <a:gd name="T4" fmla="*/ 136347 w 130"/>
              <a:gd name="T5" fmla="*/ 0 h 410"/>
              <a:gd name="T6" fmla="*/ 134249 w 130"/>
              <a:gd name="T7" fmla="*/ 0 h 410"/>
              <a:gd name="T8" fmla="*/ 2098 w 130"/>
              <a:gd name="T9" fmla="*/ 46342 h 410"/>
              <a:gd name="T10" fmla="*/ 2098 w 130"/>
              <a:gd name="T11" fmla="*/ 46342 h 410"/>
              <a:gd name="T12" fmla="*/ 2098 w 130"/>
              <a:gd name="T13" fmla="*/ 46342 h 410"/>
              <a:gd name="T14" fmla="*/ 2098 w 130"/>
              <a:gd name="T15" fmla="*/ 46342 h 410"/>
              <a:gd name="T16" fmla="*/ 2098 w 130"/>
              <a:gd name="T17" fmla="*/ 47836 h 410"/>
              <a:gd name="T18" fmla="*/ 2098 w 130"/>
              <a:gd name="T19" fmla="*/ 47836 h 410"/>
              <a:gd name="T20" fmla="*/ 2098 w 130"/>
              <a:gd name="T21" fmla="*/ 47836 h 410"/>
              <a:gd name="T22" fmla="*/ 0 w 130"/>
              <a:gd name="T23" fmla="*/ 47836 h 410"/>
              <a:gd name="T24" fmla="*/ 0 w 130"/>
              <a:gd name="T25" fmla="*/ 47836 h 410"/>
              <a:gd name="T26" fmla="*/ 0 w 130"/>
              <a:gd name="T27" fmla="*/ 49331 h 410"/>
              <a:gd name="T28" fmla="*/ 0 w 130"/>
              <a:gd name="T29" fmla="*/ 553109 h 410"/>
              <a:gd name="T30" fmla="*/ 2098 w 130"/>
              <a:gd name="T31" fmla="*/ 556099 h 410"/>
              <a:gd name="T32" fmla="*/ 134249 w 130"/>
              <a:gd name="T33" fmla="*/ 611410 h 410"/>
              <a:gd name="T34" fmla="*/ 134249 w 130"/>
              <a:gd name="T35" fmla="*/ 612905 h 410"/>
              <a:gd name="T36" fmla="*/ 136347 w 130"/>
              <a:gd name="T37" fmla="*/ 612905 h 410"/>
              <a:gd name="T38" fmla="*/ 136347 w 130"/>
              <a:gd name="T39" fmla="*/ 612905 h 410"/>
              <a:gd name="T40" fmla="*/ 136347 w 130"/>
              <a:gd name="T41" fmla="*/ 612905 h 410"/>
              <a:gd name="T42" fmla="*/ 138444 w 130"/>
              <a:gd name="T43" fmla="*/ 612905 h 410"/>
              <a:gd name="T44" fmla="*/ 140542 w 130"/>
              <a:gd name="T45" fmla="*/ 611410 h 410"/>
              <a:gd name="T46" fmla="*/ 270595 w 130"/>
              <a:gd name="T47" fmla="*/ 556099 h 410"/>
              <a:gd name="T48" fmla="*/ 272693 w 130"/>
              <a:gd name="T49" fmla="*/ 553109 h 410"/>
              <a:gd name="T50" fmla="*/ 272693 w 130"/>
              <a:gd name="T51" fmla="*/ 49331 h 410"/>
              <a:gd name="T52" fmla="*/ 272693 w 130"/>
              <a:gd name="T53" fmla="*/ 49331 h 410"/>
              <a:gd name="T54" fmla="*/ 272693 w 130"/>
              <a:gd name="T55" fmla="*/ 47836 h 410"/>
              <a:gd name="T56" fmla="*/ 8391 w 130"/>
              <a:gd name="T57" fmla="*/ 53816 h 410"/>
              <a:gd name="T58" fmla="*/ 132151 w 130"/>
              <a:gd name="T59" fmla="*/ 95673 h 410"/>
              <a:gd name="T60" fmla="*/ 132151 w 130"/>
              <a:gd name="T61" fmla="*/ 603936 h 410"/>
              <a:gd name="T62" fmla="*/ 8391 w 130"/>
              <a:gd name="T63" fmla="*/ 551615 h 410"/>
              <a:gd name="T64" fmla="*/ 8391 w 130"/>
              <a:gd name="T65" fmla="*/ 53816 h 410"/>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30" h="410">
                <a:moveTo>
                  <a:pt x="130" y="32"/>
                </a:moveTo>
                <a:cubicBezTo>
                  <a:pt x="130" y="31"/>
                  <a:pt x="130" y="31"/>
                  <a:pt x="129" y="30"/>
                </a:cubicBezTo>
                <a:cubicBezTo>
                  <a:pt x="65" y="0"/>
                  <a:pt x="65" y="0"/>
                  <a:pt x="65" y="0"/>
                </a:cubicBezTo>
                <a:cubicBezTo>
                  <a:pt x="65" y="0"/>
                  <a:pt x="64" y="0"/>
                  <a:pt x="64"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1" y="32"/>
                  <a:pt x="1" y="32"/>
                </a:cubicBezTo>
                <a:cubicBezTo>
                  <a:pt x="1" y="32"/>
                  <a:pt x="0" y="32"/>
                  <a:pt x="0" y="32"/>
                </a:cubicBezTo>
                <a:cubicBezTo>
                  <a:pt x="0" y="32"/>
                  <a:pt x="0" y="32"/>
                  <a:pt x="0" y="32"/>
                </a:cubicBezTo>
                <a:cubicBezTo>
                  <a:pt x="0" y="33"/>
                  <a:pt x="0" y="33"/>
                  <a:pt x="0" y="33"/>
                </a:cubicBezTo>
                <a:cubicBezTo>
                  <a:pt x="0" y="370"/>
                  <a:pt x="0" y="370"/>
                  <a:pt x="0" y="370"/>
                </a:cubicBezTo>
                <a:cubicBezTo>
                  <a:pt x="0" y="371"/>
                  <a:pt x="1" y="372"/>
                  <a:pt x="1" y="372"/>
                </a:cubicBezTo>
                <a:cubicBezTo>
                  <a:pt x="64" y="409"/>
                  <a:pt x="64" y="409"/>
                  <a:pt x="64" y="409"/>
                </a:cubicBezTo>
                <a:cubicBezTo>
                  <a:pt x="64" y="409"/>
                  <a:pt x="64" y="409"/>
                  <a:pt x="64" y="410"/>
                </a:cubicBezTo>
                <a:cubicBezTo>
                  <a:pt x="64" y="410"/>
                  <a:pt x="65" y="410"/>
                  <a:pt x="65" y="410"/>
                </a:cubicBezTo>
                <a:cubicBezTo>
                  <a:pt x="65" y="410"/>
                  <a:pt x="65" y="410"/>
                  <a:pt x="65" y="410"/>
                </a:cubicBezTo>
                <a:cubicBezTo>
                  <a:pt x="65" y="410"/>
                  <a:pt x="65" y="410"/>
                  <a:pt x="65" y="410"/>
                </a:cubicBezTo>
                <a:cubicBezTo>
                  <a:pt x="66" y="410"/>
                  <a:pt x="66" y="410"/>
                  <a:pt x="66" y="410"/>
                </a:cubicBezTo>
                <a:cubicBezTo>
                  <a:pt x="66" y="409"/>
                  <a:pt x="67" y="409"/>
                  <a:pt x="67" y="409"/>
                </a:cubicBezTo>
                <a:cubicBezTo>
                  <a:pt x="129" y="372"/>
                  <a:pt x="129" y="372"/>
                  <a:pt x="129" y="372"/>
                </a:cubicBezTo>
                <a:cubicBezTo>
                  <a:pt x="130" y="372"/>
                  <a:pt x="130" y="371"/>
                  <a:pt x="130" y="370"/>
                </a:cubicBezTo>
                <a:cubicBezTo>
                  <a:pt x="130" y="33"/>
                  <a:pt x="130" y="33"/>
                  <a:pt x="130" y="33"/>
                </a:cubicBezTo>
                <a:cubicBezTo>
                  <a:pt x="130" y="33"/>
                  <a:pt x="130" y="33"/>
                  <a:pt x="130" y="33"/>
                </a:cubicBezTo>
                <a:cubicBezTo>
                  <a:pt x="130" y="32"/>
                  <a:pt x="130" y="32"/>
                  <a:pt x="130" y="32"/>
                </a:cubicBezTo>
                <a:close/>
                <a:moveTo>
                  <a:pt x="4" y="36"/>
                </a:moveTo>
                <a:cubicBezTo>
                  <a:pt x="63" y="64"/>
                  <a:pt x="63" y="64"/>
                  <a:pt x="63" y="64"/>
                </a:cubicBezTo>
                <a:cubicBezTo>
                  <a:pt x="63" y="404"/>
                  <a:pt x="63" y="404"/>
                  <a:pt x="63" y="404"/>
                </a:cubicBezTo>
                <a:cubicBezTo>
                  <a:pt x="4" y="369"/>
                  <a:pt x="4" y="369"/>
                  <a:pt x="4" y="369"/>
                </a:cubicBezTo>
                <a:lnTo>
                  <a:pt x="4" y="3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TextBox 39">
            <a:extLst>
              <a:ext uri="{FF2B5EF4-FFF2-40B4-BE49-F238E27FC236}">
                <a16:creationId xmlns:a16="http://schemas.microsoft.com/office/drawing/2014/main" id="{00000000-0008-0000-0100-00001A000000}"/>
              </a:ext>
            </a:extLst>
          </xdr:cNvPr>
          <xdr:cNvSpPr txBox="1"/>
        </xdr:nvSpPr>
        <xdr:spPr>
          <a:xfrm>
            <a:off x="4252328" y="3923349"/>
            <a:ext cx="1672009" cy="599107"/>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Indicadores PES</a:t>
            </a:r>
          </a:p>
        </xdr:txBody>
      </xdr:sp>
    </xdr:grpSp>
    <xdr:clientData/>
  </xdr:twoCellAnchor>
  <xdr:twoCellAnchor>
    <xdr:from>
      <xdr:col>0</xdr:col>
      <xdr:colOff>809625</xdr:colOff>
      <xdr:row>3</xdr:row>
      <xdr:rowOff>190500</xdr:rowOff>
    </xdr:from>
    <xdr:to>
      <xdr:col>2</xdr:col>
      <xdr:colOff>323850</xdr:colOff>
      <xdr:row>5</xdr:row>
      <xdr:rowOff>114300</xdr:rowOff>
    </xdr:to>
    <xdr:grpSp>
      <xdr:nvGrpSpPr>
        <xdr:cNvPr id="3141" name="Grupo 48">
          <a:extLst>
            <a:ext uri="{FF2B5EF4-FFF2-40B4-BE49-F238E27FC236}">
              <a16:creationId xmlns:a16="http://schemas.microsoft.com/office/drawing/2014/main" id="{00000000-0008-0000-0100-0000450C0000}"/>
            </a:ext>
          </a:extLst>
        </xdr:cNvPr>
        <xdr:cNvGrpSpPr>
          <a:grpSpLocks/>
        </xdr:cNvGrpSpPr>
      </xdr:nvGrpSpPr>
      <xdr:grpSpPr bwMode="auto">
        <a:xfrm>
          <a:off x="809625" y="1134341"/>
          <a:ext cx="1627043" cy="781050"/>
          <a:chOff x="392867" y="1153464"/>
          <a:chExt cx="1623836" cy="778379"/>
        </a:xfrm>
      </xdr:grpSpPr>
      <xdr:pic macro="[0]!Grupo48_Haga_clic_en">
        <xdr:nvPicPr>
          <xdr:cNvPr id="50" name="Imagen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48_Haga_clic_en" textlink="">
        <xdr:nvSpPr>
          <xdr:cNvPr id="51" name="CuadroTexto 50">
            <a:extLst>
              <a:ext uri="{FF2B5EF4-FFF2-40B4-BE49-F238E27FC236}">
                <a16:creationId xmlns:a16="http://schemas.microsoft.com/office/drawing/2014/main" id="{00000000-0008-0000-0100-000033000000}"/>
              </a:ext>
            </a:extLst>
          </xdr:cNvPr>
          <xdr:cNvSpPr txBox="1"/>
        </xdr:nvSpPr>
        <xdr:spPr>
          <a:xfrm>
            <a:off x="696743" y="1457222"/>
            <a:ext cx="1319960" cy="47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twoCellAnchor>
    <xdr:from>
      <xdr:col>0</xdr:col>
      <xdr:colOff>333375</xdr:colOff>
      <xdr:row>5</xdr:row>
      <xdr:rowOff>114300</xdr:rowOff>
    </xdr:from>
    <xdr:to>
      <xdr:col>12</xdr:col>
      <xdr:colOff>714375</xdr:colOff>
      <xdr:row>48</xdr:row>
      <xdr:rowOff>134338</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33375" y="1915391"/>
          <a:ext cx="10338955" cy="8956220"/>
          <a:chOff x="333375" y="1915391"/>
          <a:chExt cx="10338955" cy="8956220"/>
        </a:xfrm>
      </xdr:grpSpPr>
      <xdr:pic>
        <xdr:nvPicPr>
          <xdr:cNvPr id="3136" name="Imagen 1">
            <a:extLst>
              <a:ext uri="{FF2B5EF4-FFF2-40B4-BE49-F238E27FC236}">
                <a16:creationId xmlns:a16="http://schemas.microsoft.com/office/drawing/2014/main" id="{00000000-0008-0000-0100-0000400C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2340" b="13833"/>
          <a:stretch/>
        </xdr:blipFill>
        <xdr:spPr bwMode="auto">
          <a:xfrm>
            <a:off x="333375" y="1915391"/>
            <a:ext cx="10338955" cy="579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2389910" y="7810696"/>
            <a:ext cx="6532559" cy="306091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2</xdr:row>
      <xdr:rowOff>152400</xdr:rowOff>
    </xdr:from>
    <xdr:to>
      <xdr:col>3</xdr:col>
      <xdr:colOff>1009650</xdr:colOff>
      <xdr:row>4</xdr:row>
      <xdr:rowOff>47625</xdr:rowOff>
    </xdr:to>
    <xdr:pic>
      <xdr:nvPicPr>
        <xdr:cNvPr id="6185" name="Imagen 2">
          <a:extLst>
            <a:ext uri="{FF2B5EF4-FFF2-40B4-BE49-F238E27FC236}">
              <a16:creationId xmlns:a16="http://schemas.microsoft.com/office/drawing/2014/main" id="{00000000-0008-0000-0300-00002918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466725"/>
          <a:ext cx="3352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257174</xdr:colOff>
      <xdr:row>0</xdr:row>
      <xdr:rowOff>85724</xdr:rowOff>
    </xdr:from>
    <xdr:to>
      <xdr:col>9</xdr:col>
      <xdr:colOff>847725</xdr:colOff>
      <xdr:row>4</xdr:row>
      <xdr:rowOff>323849</xdr:rowOff>
    </xdr:to>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4171949" y="85724"/>
          <a:ext cx="8201026"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Arial" panose="020B0604020202020204" pitchFamily="34" charset="0"/>
              <a:cs typeface="Arial" panose="020B0604020202020204" pitchFamily="34" charset="0"/>
            </a:rPr>
            <a:t>ESTRUCTURA PLANEACIÓN ESTRATÉGICA SECTORIAL 2019-2022</a:t>
          </a:r>
        </a:p>
      </xdr:txBody>
    </xdr:sp>
    <xdr:clientData/>
  </xdr:twoCellAnchor>
  <xdr:twoCellAnchor>
    <xdr:from>
      <xdr:col>0</xdr:col>
      <xdr:colOff>219074</xdr:colOff>
      <xdr:row>1</xdr:row>
      <xdr:rowOff>28574</xdr:rowOff>
    </xdr:from>
    <xdr:to>
      <xdr:col>10</xdr:col>
      <xdr:colOff>9525</xdr:colOff>
      <xdr:row>4</xdr:row>
      <xdr:rowOff>304799</xdr:rowOff>
    </xdr:to>
    <xdr:sp macro="" textlink="">
      <xdr:nvSpPr>
        <xdr:cNvPr id="5" name="Rectángulo redondeado 2">
          <a:extLst>
            <a:ext uri="{FF2B5EF4-FFF2-40B4-BE49-F238E27FC236}">
              <a16:creationId xmlns:a16="http://schemas.microsoft.com/office/drawing/2014/main" id="{00000000-0008-0000-0300-000005000000}"/>
            </a:ext>
          </a:extLst>
        </xdr:cNvPr>
        <xdr:cNvSpPr/>
      </xdr:nvSpPr>
      <xdr:spPr>
        <a:xfrm>
          <a:off x="219074" y="200024"/>
          <a:ext cx="13192126" cy="1371600"/>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editAs="oneCell">
    <xdr:from>
      <xdr:col>1</xdr:col>
      <xdr:colOff>485775</xdr:colOff>
      <xdr:row>7</xdr:row>
      <xdr:rowOff>180975</xdr:rowOff>
    </xdr:from>
    <xdr:to>
      <xdr:col>3</xdr:col>
      <xdr:colOff>495300</xdr:colOff>
      <xdr:row>10</xdr:row>
      <xdr:rowOff>428625</xdr:rowOff>
    </xdr:to>
    <xdr:pic>
      <xdr:nvPicPr>
        <xdr:cNvPr id="6188" name="Imagen 50">
          <a:extLst>
            <a:ext uri="{FF2B5EF4-FFF2-40B4-BE49-F238E27FC236}">
              <a16:creationId xmlns:a16="http://schemas.microsoft.com/office/drawing/2014/main" id="{00000000-0008-0000-0300-00002C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2438400"/>
          <a:ext cx="26289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838200</xdr:colOff>
      <xdr:row>13</xdr:row>
      <xdr:rowOff>28575</xdr:rowOff>
    </xdr:from>
    <xdr:to>
      <xdr:col>2</xdr:col>
      <xdr:colOff>1409700</xdr:colOff>
      <xdr:row>17</xdr:row>
      <xdr:rowOff>419100</xdr:rowOff>
    </xdr:to>
    <xdr:pic>
      <xdr:nvPicPr>
        <xdr:cNvPr id="6189" name="Imagen 51">
          <a:extLst>
            <a:ext uri="{FF2B5EF4-FFF2-40B4-BE49-F238E27FC236}">
              <a16:creationId xmlns:a16="http://schemas.microsoft.com/office/drawing/2014/main" id="{00000000-0008-0000-0300-00002D18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r="7841"/>
        <a:stretch>
          <a:fillRect/>
        </a:stretch>
      </xdr:blipFill>
      <xdr:spPr bwMode="auto">
        <a:xfrm>
          <a:off x="1057275" y="4238625"/>
          <a:ext cx="16764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19</xdr:row>
      <xdr:rowOff>352425</xdr:rowOff>
    </xdr:from>
    <xdr:to>
      <xdr:col>3</xdr:col>
      <xdr:colOff>114300</xdr:colOff>
      <xdr:row>23</xdr:row>
      <xdr:rowOff>304800</xdr:rowOff>
    </xdr:to>
    <xdr:pic>
      <xdr:nvPicPr>
        <xdr:cNvPr id="6190" name="Imagen 52">
          <a:extLst>
            <a:ext uri="{FF2B5EF4-FFF2-40B4-BE49-F238E27FC236}">
              <a16:creationId xmlns:a16="http://schemas.microsoft.com/office/drawing/2014/main" id="{00000000-0008-0000-0300-00002E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6591300"/>
          <a:ext cx="21145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1028700</xdr:colOff>
      <xdr:row>4</xdr:row>
      <xdr:rowOff>57150</xdr:rowOff>
    </xdr:from>
    <xdr:to>
      <xdr:col>3</xdr:col>
      <xdr:colOff>28575</xdr:colOff>
      <xdr:row>6</xdr:row>
      <xdr:rowOff>219075</xdr:rowOff>
    </xdr:to>
    <xdr:grpSp>
      <xdr:nvGrpSpPr>
        <xdr:cNvPr id="6191" name="Grupo 60">
          <a:extLst>
            <a:ext uri="{FF2B5EF4-FFF2-40B4-BE49-F238E27FC236}">
              <a16:creationId xmlns:a16="http://schemas.microsoft.com/office/drawing/2014/main" id="{00000000-0008-0000-0300-00002F180000}"/>
            </a:ext>
          </a:extLst>
        </xdr:cNvPr>
        <xdr:cNvGrpSpPr>
          <a:grpSpLocks/>
        </xdr:cNvGrpSpPr>
      </xdr:nvGrpSpPr>
      <xdr:grpSpPr bwMode="auto">
        <a:xfrm>
          <a:off x="1245177" y="1330036"/>
          <a:ext cx="1623580" cy="785380"/>
          <a:chOff x="392867" y="1153464"/>
          <a:chExt cx="1623836" cy="778379"/>
        </a:xfrm>
      </xdr:grpSpPr>
      <xdr:pic macro="[0]!Grupo60_Haga_clic_en">
        <xdr:nvPicPr>
          <xdr:cNvPr id="62" name="Imagen 61">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5"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60_Haga_clic_en" textlink="">
        <xdr:nvSpPr>
          <xdr:cNvPr id="63" name="CuadroTexto 62">
            <a:extLst>
              <a:ext uri="{FF2B5EF4-FFF2-40B4-BE49-F238E27FC236}">
                <a16:creationId xmlns:a16="http://schemas.microsoft.com/office/drawing/2014/main" id="{00000000-0008-0000-0300-00003F000000}"/>
              </a:ext>
            </a:extLst>
          </xdr:cNvPr>
          <xdr:cNvSpPr txBox="1"/>
        </xdr:nvSpPr>
        <xdr:spPr>
          <a:xfrm>
            <a:off x="688978" y="1457222"/>
            <a:ext cx="1327725" cy="47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447675</xdr:colOff>
      <xdr:row>1</xdr:row>
      <xdr:rowOff>276225</xdr:rowOff>
    </xdr:from>
    <xdr:to>
      <xdr:col>5</xdr:col>
      <xdr:colOff>161925</xdr:colOff>
      <xdr:row>2</xdr:row>
      <xdr:rowOff>28575</xdr:rowOff>
    </xdr:to>
    <xdr:pic>
      <xdr:nvPicPr>
        <xdr:cNvPr id="2109" name="Imagen 2">
          <a:extLst>
            <a:ext uri="{FF2B5EF4-FFF2-40B4-BE49-F238E27FC236}">
              <a16:creationId xmlns:a16="http://schemas.microsoft.com/office/drawing/2014/main" id="{00000000-0008-0000-0200-00003D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438150"/>
          <a:ext cx="4267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87864</xdr:colOff>
      <xdr:row>0</xdr:row>
      <xdr:rowOff>393247</xdr:rowOff>
    </xdr:from>
    <xdr:to>
      <xdr:col>30</xdr:col>
      <xdr:colOff>847725</xdr:colOff>
      <xdr:row>2</xdr:row>
      <xdr:rowOff>297997</xdr:rowOff>
    </xdr:to>
    <xdr:sp macro="" textlink="">
      <xdr:nvSpPr>
        <xdr:cNvPr id="4" name="Rectángulo redondeado 3">
          <a:extLst>
            <a:ext uri="{FF2B5EF4-FFF2-40B4-BE49-F238E27FC236}">
              <a16:creationId xmlns:a16="http://schemas.microsoft.com/office/drawing/2014/main" id="{00000000-0008-0000-0200-000004000000}"/>
            </a:ext>
          </a:extLst>
        </xdr:cNvPr>
        <xdr:cNvSpPr/>
      </xdr:nvSpPr>
      <xdr:spPr>
        <a:xfrm>
          <a:off x="316464" y="393247"/>
          <a:ext cx="29896836" cy="121920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xdr:from>
      <xdr:col>2</xdr:col>
      <xdr:colOff>866775</xdr:colOff>
      <xdr:row>1</xdr:row>
      <xdr:rowOff>1019175</xdr:rowOff>
    </xdr:from>
    <xdr:to>
      <xdr:col>3</xdr:col>
      <xdr:colOff>1228725</xdr:colOff>
      <xdr:row>2</xdr:row>
      <xdr:rowOff>666750</xdr:rowOff>
    </xdr:to>
    <xdr:grpSp>
      <xdr:nvGrpSpPr>
        <xdr:cNvPr id="2111" name="Grupo 10">
          <a:extLst>
            <a:ext uri="{FF2B5EF4-FFF2-40B4-BE49-F238E27FC236}">
              <a16:creationId xmlns:a16="http://schemas.microsoft.com/office/drawing/2014/main" id="{00000000-0008-0000-0200-00003F080000}"/>
            </a:ext>
          </a:extLst>
        </xdr:cNvPr>
        <xdr:cNvGrpSpPr>
          <a:grpSpLocks/>
        </xdr:cNvGrpSpPr>
      </xdr:nvGrpSpPr>
      <xdr:grpSpPr bwMode="auto">
        <a:xfrm>
          <a:off x="1095375" y="1314450"/>
          <a:ext cx="1457325" cy="666750"/>
          <a:chOff x="392867" y="1153464"/>
          <a:chExt cx="1623836" cy="778379"/>
        </a:xfrm>
      </xdr:grpSpPr>
      <xdr:pic macro="[0]!Grupo10_Haga_clic_en">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10_Haga_clic_en" textlink="">
        <xdr:nvSpPr>
          <xdr:cNvPr id="13" name="CuadroTexto 12">
            <a:extLst>
              <a:ext uri="{FF2B5EF4-FFF2-40B4-BE49-F238E27FC236}">
                <a16:creationId xmlns:a16="http://schemas.microsoft.com/office/drawing/2014/main" id="{00000000-0008-0000-0200-00000D000000}"/>
              </a:ext>
            </a:extLst>
          </xdr:cNvPr>
          <xdr:cNvSpPr txBox="1"/>
        </xdr:nvSpPr>
        <xdr:spPr>
          <a:xfrm>
            <a:off x="690040" y="1457222"/>
            <a:ext cx="1326663" cy="47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184150</xdr:colOff>
      <xdr:row>0</xdr:row>
      <xdr:rowOff>31750</xdr:rowOff>
    </xdr:from>
    <xdr:to>
      <xdr:col>4</xdr:col>
      <xdr:colOff>560916</xdr:colOff>
      <xdr:row>3</xdr:row>
      <xdr:rowOff>29199</xdr:rowOff>
    </xdr:to>
    <xdr:pic>
      <xdr:nvPicPr>
        <xdr:cNvPr id="9" name="Imagen 1">
          <a:extLst>
            <a:ext uri="{FF2B5EF4-FFF2-40B4-BE49-F238E27FC236}">
              <a16:creationId xmlns:a16="http://schemas.microsoft.com/office/drawing/2014/main" id="{00000000-0008-0000-0400-000044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733" y="31750"/>
          <a:ext cx="3318933" cy="844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269081</xdr:colOff>
      <xdr:row>0</xdr:row>
      <xdr:rowOff>0</xdr:rowOff>
    </xdr:from>
    <xdr:to>
      <xdr:col>28</xdr:col>
      <xdr:colOff>95250</xdr:colOff>
      <xdr:row>2</xdr:row>
      <xdr:rowOff>371475</xdr:rowOff>
    </xdr:to>
    <xdr:sp macro="" textlink="">
      <xdr:nvSpPr>
        <xdr:cNvPr id="3" name="Text Box 1">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SpPr txBox="1">
          <a:spLocks noChangeArrowheads="1"/>
        </xdr:cNvSpPr>
      </xdr:nvSpPr>
      <xdr:spPr bwMode="auto">
        <a:xfrm>
          <a:off x="5545931" y="314325"/>
          <a:ext cx="28810744" cy="1162050"/>
        </a:xfrm>
        <a:prstGeom prst="rect">
          <a:avLst/>
        </a:prstGeom>
        <a:solidFill>
          <a:schemeClr val="bg1"/>
        </a:solidFill>
        <a:ln w="9525">
          <a:noFill/>
          <a:miter lim="800000"/>
          <a:headEnd/>
          <a:tailEnd/>
        </a:ln>
      </xdr:spPr>
      <xdr:txBody>
        <a:bodyPr vertOverflow="clip" wrap="square" lIns="27432" tIns="27432" rIns="0" bIns="0" anchor="ctr" upright="1"/>
        <a:lstStyle/>
        <a:p>
          <a:pPr algn="ctr" rtl="0">
            <a:defRPr sz="1000"/>
          </a:pPr>
          <a:r>
            <a:rPr lang="es-CO" sz="2000" b="1" i="0" u="none" strike="noStrike" baseline="0">
              <a:solidFill>
                <a:srgbClr val="000000"/>
              </a:solidFill>
              <a:latin typeface="Arial" panose="020B0604020202020204" pitchFamily="34" charset="0"/>
              <a:cs typeface="Arial" panose="020B0604020202020204" pitchFamily="34" charset="0"/>
            </a:rPr>
            <a:t>PLAN DE ACCIÓN ANUAL SECTORIAL 2022</a:t>
          </a:r>
        </a:p>
      </xdr:txBody>
    </xdr:sp>
    <xdr:clientData/>
  </xdr:twoCellAnchor>
  <xdr:twoCellAnchor>
    <xdr:from>
      <xdr:col>6</xdr:col>
      <xdr:colOff>624417</xdr:colOff>
      <xdr:row>1</xdr:row>
      <xdr:rowOff>0</xdr:rowOff>
    </xdr:from>
    <xdr:to>
      <xdr:col>22</xdr:col>
      <xdr:colOff>687917</xdr:colOff>
      <xdr:row>2</xdr:row>
      <xdr:rowOff>148166</xdr:rowOff>
    </xdr:to>
    <xdr:sp macro="" textlink="">
      <xdr:nvSpPr>
        <xdr:cNvPr id="4" name="Rectángulo redondeado 2">
          <a:extLst>
            <a:ext uri="{FF2B5EF4-FFF2-40B4-BE49-F238E27FC236}">
              <a16:creationId xmlns:a16="http://schemas.microsoft.com/office/drawing/2014/main" id="{00000000-0008-0000-0400-000004000000}"/>
            </a:ext>
          </a:extLst>
        </xdr:cNvPr>
        <xdr:cNvSpPr/>
      </xdr:nvSpPr>
      <xdr:spPr>
        <a:xfrm>
          <a:off x="5545667" y="433917"/>
          <a:ext cx="7651750" cy="402166"/>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sz="105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aldar\AppData\Local\Microsoft\Windows\Temporary%20Internet%20Files\Content.Outlook\SH3F9M4X\Copia%20de%20Copia%20de%20Copia%20de%20Est%201%204%20Fr%2010%20Ficha%20Tecnica%20de%20Indicador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s>
    <sheetDataSet>
      <sheetData sheetId="0" refreshError="1"/>
      <sheetData sheetId="1">
        <row r="60">
          <cell r="AN60" t="str">
            <v>Desempeño</v>
          </cell>
          <cell r="AO60" t="str">
            <v>Resultado</v>
          </cell>
          <cell r="AP60" t="str">
            <v>Impacto</v>
          </cell>
          <cell r="AQ60" t="str">
            <v>Orientador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I8"/>
  <sheetViews>
    <sheetView topLeftCell="A4" zoomScale="110" zoomScaleNormal="110" workbookViewId="0">
      <selection activeCell="J17" sqref="J17"/>
    </sheetView>
  </sheetViews>
  <sheetFormatPr baseColWidth="10" defaultColWidth="11.42578125" defaultRowHeight="11.25" x14ac:dyDescent="0.2"/>
  <cols>
    <col min="1" max="1" width="3.28515625" style="5" customWidth="1"/>
    <col min="2" max="2" width="16.5703125" style="7" customWidth="1"/>
    <col min="3" max="3" width="22.7109375" style="5" customWidth="1"/>
    <col min="4" max="4" width="16.140625" style="5" customWidth="1"/>
    <col min="5" max="5" width="34" style="5" customWidth="1"/>
    <col min="6" max="6" width="47.5703125" style="6" customWidth="1"/>
    <col min="7" max="7" width="21.42578125" style="5" customWidth="1"/>
    <col min="8" max="8" width="21.140625" style="5" customWidth="1"/>
    <col min="9" max="16384" width="11.42578125" style="5"/>
  </cols>
  <sheetData>
    <row r="1" spans="5:9" ht="13.5" customHeight="1" x14ac:dyDescent="0.2"/>
    <row r="3" spans="5:9" ht="18" customHeight="1" x14ac:dyDescent="0.2"/>
    <row r="4" spans="5:9" ht="57" customHeight="1" x14ac:dyDescent="0.2"/>
    <row r="5" spans="5:9" ht="37.5" customHeight="1" x14ac:dyDescent="0.2"/>
    <row r="6" spans="5:9" ht="15" x14ac:dyDescent="0.25">
      <c r="I6"/>
    </row>
    <row r="8" spans="5:9" x14ac:dyDescent="0.2">
      <c r="E8" s="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M52"/>
  <sheetViews>
    <sheetView zoomScale="110" zoomScaleNormal="110" workbookViewId="0">
      <selection activeCell="P22" sqref="P22"/>
    </sheetView>
  </sheetViews>
  <sheetFormatPr baseColWidth="10" defaultColWidth="11.42578125" defaultRowHeight="16.5" x14ac:dyDescent="0.3"/>
  <cols>
    <col min="1" max="1" width="22.7109375" style="4" customWidth="1"/>
    <col min="2" max="2" width="9" style="4" customWidth="1"/>
    <col min="3" max="3" width="12.28515625" style="4" customWidth="1"/>
    <col min="4" max="11" width="11.42578125" style="4"/>
    <col min="12" max="12" width="13.85546875" style="4" customWidth="1"/>
    <col min="13" max="16384" width="11.42578125" style="4"/>
  </cols>
  <sheetData>
    <row r="2" spans="1:13" ht="42" customHeight="1" x14ac:dyDescent="0.3"/>
    <row r="3" spans="1:13" ht="15.75" customHeight="1" x14ac:dyDescent="0.3"/>
    <row r="4" spans="1:13" ht="51" customHeight="1" x14ac:dyDescent="0.3">
      <c r="B4" s="158"/>
      <c r="C4" s="158"/>
      <c r="D4" s="158"/>
      <c r="E4" s="158"/>
      <c r="F4" s="158"/>
      <c r="G4" s="158"/>
      <c r="H4" s="158"/>
      <c r="I4" s="158"/>
      <c r="J4" s="158"/>
      <c r="K4" s="158"/>
      <c r="L4" s="158"/>
      <c r="M4" s="158"/>
    </row>
    <row r="5" spans="1:13" x14ac:dyDescent="0.3">
      <c r="A5" s="159" t="s">
        <v>0</v>
      </c>
      <c r="B5" s="159"/>
      <c r="C5" s="159"/>
      <c r="D5" s="159"/>
      <c r="E5" s="159"/>
      <c r="F5" s="159"/>
      <c r="G5" s="159"/>
      <c r="H5" s="159"/>
      <c r="I5" s="159"/>
      <c r="J5" s="159"/>
      <c r="K5" s="159"/>
      <c r="L5" s="159"/>
      <c r="M5" s="159"/>
    </row>
    <row r="42" spans="5:12" x14ac:dyDescent="0.3">
      <c r="E42"/>
      <c r="G42"/>
    </row>
    <row r="43" spans="5:12" x14ac:dyDescent="0.3">
      <c r="H43" s="45"/>
    </row>
    <row r="44" spans="5:12" x14ac:dyDescent="0.3">
      <c r="H44"/>
      <c r="L44"/>
    </row>
    <row r="45" spans="5:12" x14ac:dyDescent="0.3">
      <c r="H45" s="45"/>
    </row>
    <row r="46" spans="5:12" x14ac:dyDescent="0.3">
      <c r="F46"/>
      <c r="H46" s="45"/>
    </row>
    <row r="52" spans="7:7" x14ac:dyDescent="0.3">
      <c r="G52"/>
    </row>
  </sheetData>
  <mergeCells count="2">
    <mergeCell ref="B4:M4"/>
    <mergeCell ref="A5:M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1:J70"/>
  <sheetViews>
    <sheetView zoomScale="110" zoomScaleNormal="110" workbookViewId="0">
      <selection activeCell="K10" sqref="K10"/>
    </sheetView>
  </sheetViews>
  <sheetFormatPr baseColWidth="10" defaultColWidth="11.42578125" defaultRowHeight="11.25" x14ac:dyDescent="0.2"/>
  <cols>
    <col min="1" max="1" width="3.28515625" style="5" customWidth="1"/>
    <col min="2" max="2" width="16.5703125" style="7" customWidth="1"/>
    <col min="3" max="3" width="22.7109375" style="5" customWidth="1"/>
    <col min="4" max="4" width="16.140625" style="5" customWidth="1"/>
    <col min="5" max="5" width="34" style="5" customWidth="1"/>
    <col min="6" max="6" width="23.140625" style="6" customWidth="1"/>
    <col min="7" max="7" width="23.7109375" style="5" customWidth="1"/>
    <col min="8" max="8" width="19.28515625" style="5" customWidth="1"/>
    <col min="9" max="9" width="14" style="5" customWidth="1"/>
    <col min="10" max="10" width="17.140625" style="5" customWidth="1"/>
    <col min="11" max="16384" width="11.42578125" style="5"/>
  </cols>
  <sheetData>
    <row r="1" spans="5:10" ht="13.5" customHeight="1" x14ac:dyDescent="0.2"/>
    <row r="3" spans="5:10" ht="18" customHeight="1" x14ac:dyDescent="0.2"/>
    <row r="4" spans="5:10" ht="57" customHeight="1" x14ac:dyDescent="0.2"/>
    <row r="5" spans="5:10" ht="37.5" customHeight="1" x14ac:dyDescent="0.2"/>
    <row r="6" spans="5:10" x14ac:dyDescent="0.2">
      <c r="E6" s="8"/>
    </row>
    <row r="7" spans="5:10" s="7" customFormat="1" ht="29.25" customHeight="1" x14ac:dyDescent="0.25">
      <c r="E7" s="11"/>
      <c r="F7" s="12">
        <v>2019</v>
      </c>
      <c r="G7" s="12">
        <v>2020</v>
      </c>
      <c r="H7" s="12">
        <v>2021</v>
      </c>
      <c r="I7" s="12">
        <v>2022</v>
      </c>
      <c r="J7" s="13" t="s">
        <v>1</v>
      </c>
    </row>
    <row r="8" spans="5:10" s="7" customFormat="1" ht="29.25" customHeight="1" x14ac:dyDescent="0.25">
      <c r="E8" s="10" t="s">
        <v>2</v>
      </c>
      <c r="F8" s="14">
        <v>1</v>
      </c>
      <c r="G8" s="14">
        <v>1</v>
      </c>
      <c r="H8" s="14">
        <v>1</v>
      </c>
      <c r="I8" s="14"/>
      <c r="J8" s="161"/>
    </row>
    <row r="9" spans="5:10" s="7" customFormat="1" ht="29.25" customHeight="1" x14ac:dyDescent="0.25">
      <c r="E9" s="10" t="s">
        <v>3</v>
      </c>
      <c r="F9" s="14">
        <v>0</v>
      </c>
      <c r="G9" s="14">
        <v>0</v>
      </c>
      <c r="H9" s="16">
        <v>1</v>
      </c>
      <c r="I9" s="14"/>
      <c r="J9" s="161"/>
    </row>
    <row r="10" spans="5:10" s="7" customFormat="1" ht="29.25" customHeight="1" x14ac:dyDescent="0.25">
      <c r="E10" s="10" t="s">
        <v>4</v>
      </c>
      <c r="F10" s="14">
        <v>16</v>
      </c>
      <c r="G10" s="14">
        <v>15</v>
      </c>
      <c r="H10" s="14">
        <v>18</v>
      </c>
      <c r="I10" s="14"/>
      <c r="J10" s="161"/>
    </row>
    <row r="11" spans="5:10" s="7" customFormat="1" ht="43.5" customHeight="1" x14ac:dyDescent="0.25">
      <c r="E11" s="10" t="s">
        <v>5</v>
      </c>
      <c r="F11" s="14">
        <v>0</v>
      </c>
      <c r="G11" s="14">
        <v>0</v>
      </c>
      <c r="H11" s="14">
        <v>10</v>
      </c>
      <c r="I11" s="14"/>
      <c r="J11" s="161"/>
    </row>
    <row r="14" spans="5:10" ht="25.5" customHeight="1" x14ac:dyDescent="0.2">
      <c r="E14" s="11"/>
      <c r="F14" s="12">
        <v>2019</v>
      </c>
      <c r="G14" s="12">
        <v>2020</v>
      </c>
      <c r="H14" s="12">
        <v>2021</v>
      </c>
      <c r="I14" s="12">
        <v>2022</v>
      </c>
      <c r="J14" s="13" t="s">
        <v>1</v>
      </c>
    </row>
    <row r="15" spans="5:10" ht="23.25" customHeight="1" x14ac:dyDescent="0.2">
      <c r="E15" s="10" t="s">
        <v>2</v>
      </c>
      <c r="F15" s="14">
        <v>3</v>
      </c>
      <c r="G15" s="14">
        <v>3</v>
      </c>
      <c r="H15" s="14">
        <v>3</v>
      </c>
      <c r="I15" s="14"/>
      <c r="J15" s="162"/>
    </row>
    <row r="16" spans="5:10" ht="24" customHeight="1" x14ac:dyDescent="0.2">
      <c r="E16" s="10" t="s">
        <v>3</v>
      </c>
      <c r="F16" s="14">
        <v>7</v>
      </c>
      <c r="G16" s="14">
        <v>7</v>
      </c>
      <c r="H16" s="14">
        <v>7</v>
      </c>
      <c r="I16" s="14"/>
      <c r="J16" s="162"/>
    </row>
    <row r="17" spans="2:10" ht="23.25" customHeight="1" x14ac:dyDescent="0.2">
      <c r="E17" s="10" t="s">
        <v>6</v>
      </c>
      <c r="F17" s="14">
        <v>8</v>
      </c>
      <c r="G17" s="14">
        <v>9</v>
      </c>
      <c r="H17" s="14">
        <v>9</v>
      </c>
      <c r="I17" s="14"/>
      <c r="J17" s="162"/>
    </row>
    <row r="18" spans="2:10" ht="41.25" customHeight="1" x14ac:dyDescent="0.2">
      <c r="E18" s="10" t="s">
        <v>5</v>
      </c>
      <c r="F18" s="14">
        <v>155</v>
      </c>
      <c r="G18" s="14">
        <v>103</v>
      </c>
      <c r="H18" s="14">
        <v>133</v>
      </c>
      <c r="I18" s="14"/>
      <c r="J18" s="162"/>
    </row>
    <row r="19" spans="2:10" ht="22.5" customHeight="1" x14ac:dyDescent="0.2"/>
    <row r="20" spans="2:10" ht="31.5" customHeight="1" x14ac:dyDescent="0.2">
      <c r="E20" s="11"/>
      <c r="F20" s="12">
        <v>2019</v>
      </c>
      <c r="G20" s="12">
        <v>2020</v>
      </c>
      <c r="H20" s="12">
        <v>2021</v>
      </c>
      <c r="I20" s="12">
        <v>2022</v>
      </c>
      <c r="J20" s="13" t="s">
        <v>1</v>
      </c>
    </row>
    <row r="21" spans="2:10" ht="22.5" customHeight="1" x14ac:dyDescent="0.2">
      <c r="E21" s="10" t="s">
        <v>2</v>
      </c>
      <c r="F21" s="14">
        <v>2</v>
      </c>
      <c r="G21" s="14">
        <v>2</v>
      </c>
      <c r="H21" s="14">
        <v>2</v>
      </c>
      <c r="I21" s="14"/>
      <c r="J21" s="162"/>
    </row>
    <row r="22" spans="2:10" ht="21.75" customHeight="1" x14ac:dyDescent="0.2">
      <c r="E22" s="10" t="s">
        <v>3</v>
      </c>
      <c r="F22" s="14">
        <v>5</v>
      </c>
      <c r="G22" s="14">
        <v>5</v>
      </c>
      <c r="H22" s="14">
        <v>5</v>
      </c>
      <c r="I22" s="14"/>
      <c r="J22" s="162"/>
    </row>
    <row r="23" spans="2:10" ht="21.75" customHeight="1" x14ac:dyDescent="0.2">
      <c r="E23" s="10" t="s">
        <v>6</v>
      </c>
      <c r="F23" s="14">
        <v>6</v>
      </c>
      <c r="G23" s="14">
        <v>5</v>
      </c>
      <c r="H23" s="14">
        <v>5</v>
      </c>
      <c r="I23" s="14"/>
      <c r="J23" s="162"/>
    </row>
    <row r="24" spans="2:10" ht="42" customHeight="1" x14ac:dyDescent="0.2">
      <c r="E24" s="10" t="s">
        <v>5</v>
      </c>
      <c r="F24" s="14">
        <v>133</v>
      </c>
      <c r="G24" s="14">
        <v>135</v>
      </c>
      <c r="H24" s="14">
        <v>207</v>
      </c>
      <c r="I24" s="14"/>
      <c r="J24" s="162"/>
    </row>
    <row r="26" spans="2:10" ht="21" customHeight="1" x14ac:dyDescent="0.2">
      <c r="B26" s="163" t="s">
        <v>7</v>
      </c>
      <c r="C26" s="163"/>
      <c r="D26" s="163"/>
      <c r="E26" s="163"/>
      <c r="F26" s="163"/>
      <c r="G26" s="163"/>
      <c r="H26" s="163"/>
      <c r="I26" s="163"/>
      <c r="J26" s="163"/>
    </row>
    <row r="28" spans="2:10" ht="15.75" x14ac:dyDescent="0.2">
      <c r="F28" s="12">
        <v>2019</v>
      </c>
      <c r="G28" s="12">
        <v>2020</v>
      </c>
      <c r="H28" s="12">
        <v>2021</v>
      </c>
      <c r="I28" s="12">
        <v>2022</v>
      </c>
    </row>
    <row r="29" spans="2:10" ht="40.5" customHeight="1" x14ac:dyDescent="0.2">
      <c r="E29" s="10" t="s">
        <v>2</v>
      </c>
      <c r="F29" s="14">
        <f t="shared" ref="F29:H30" si="0">+F8+F15+F21</f>
        <v>6</v>
      </c>
      <c r="G29" s="14">
        <f t="shared" si="0"/>
        <v>6</v>
      </c>
      <c r="H29" s="14">
        <f t="shared" si="0"/>
        <v>6</v>
      </c>
      <c r="I29" s="15"/>
    </row>
    <row r="30" spans="2:10" ht="18" x14ac:dyDescent="0.2">
      <c r="E30" s="10" t="s">
        <v>3</v>
      </c>
      <c r="F30" s="14">
        <f t="shared" si="0"/>
        <v>12</v>
      </c>
      <c r="G30" s="14">
        <f t="shared" si="0"/>
        <v>12</v>
      </c>
      <c r="H30" s="14">
        <f t="shared" si="0"/>
        <v>13</v>
      </c>
      <c r="I30" s="15"/>
    </row>
    <row r="31" spans="2:10" ht="21.75" customHeight="1" x14ac:dyDescent="0.2">
      <c r="E31" s="10" t="s">
        <v>4</v>
      </c>
      <c r="F31" s="14">
        <f>+F10</f>
        <v>16</v>
      </c>
      <c r="G31" s="14">
        <f>+G10</f>
        <v>15</v>
      </c>
      <c r="H31" s="14">
        <f>+H10</f>
        <v>18</v>
      </c>
      <c r="I31" s="15"/>
    </row>
    <row r="32" spans="2:10" ht="18" x14ac:dyDescent="0.2">
      <c r="E32" s="10" t="s">
        <v>6</v>
      </c>
      <c r="F32" s="14">
        <f>+F17+F23</f>
        <v>14</v>
      </c>
      <c r="G32" s="14">
        <f>+G17+G23</f>
        <v>14</v>
      </c>
      <c r="H32" s="14">
        <f>+H17+H23</f>
        <v>14</v>
      </c>
      <c r="I32" s="15"/>
    </row>
    <row r="33" spans="2:10" ht="36" x14ac:dyDescent="0.2">
      <c r="E33" s="10" t="s">
        <v>5</v>
      </c>
      <c r="F33" s="14">
        <f>+F11+F18+F24</f>
        <v>288</v>
      </c>
      <c r="G33" s="14">
        <f>+G11+G18+G24</f>
        <v>238</v>
      </c>
      <c r="H33" s="14">
        <f>+H11+H18+H24</f>
        <v>350</v>
      </c>
      <c r="I33" s="15"/>
    </row>
    <row r="37" spans="2:10" ht="21" customHeight="1" x14ac:dyDescent="0.2">
      <c r="B37" s="163" t="s">
        <v>8</v>
      </c>
      <c r="C37" s="163"/>
      <c r="D37" s="163"/>
      <c r="E37" s="163"/>
      <c r="F37" s="163"/>
      <c r="G37" s="163"/>
      <c r="H37" s="163"/>
      <c r="I37" s="163"/>
      <c r="J37" s="163"/>
    </row>
    <row r="39" spans="2:10" ht="15" x14ac:dyDescent="0.2">
      <c r="B39" s="41" t="s">
        <v>9</v>
      </c>
      <c r="C39" s="164" t="s">
        <v>10</v>
      </c>
      <c r="D39" s="165"/>
      <c r="E39" s="41">
        <v>2019</v>
      </c>
      <c r="F39" s="41">
        <v>2020</v>
      </c>
      <c r="G39" s="41" t="s">
        <v>11</v>
      </c>
      <c r="H39" s="41">
        <v>2021</v>
      </c>
      <c r="I39" s="41">
        <v>2022</v>
      </c>
      <c r="J39" s="50" t="s">
        <v>12</v>
      </c>
    </row>
    <row r="40" spans="2:10" ht="18" customHeight="1" x14ac:dyDescent="0.2">
      <c r="B40" s="46">
        <v>1</v>
      </c>
      <c r="C40" s="160" t="s">
        <v>13</v>
      </c>
      <c r="D40" s="160"/>
      <c r="E40" s="46" t="s">
        <v>14</v>
      </c>
      <c r="F40" s="46" t="s">
        <v>14</v>
      </c>
      <c r="G40" s="46">
        <v>0</v>
      </c>
      <c r="H40" s="46">
        <v>11</v>
      </c>
      <c r="I40" s="46"/>
      <c r="J40" s="46">
        <f t="shared" ref="J40:J69" si="1">SUM(E40:I40)</f>
        <v>11</v>
      </c>
    </row>
    <row r="41" spans="2:10" ht="18" customHeight="1" x14ac:dyDescent="0.2">
      <c r="B41" s="46">
        <v>2</v>
      </c>
      <c r="C41" s="160" t="s">
        <v>15</v>
      </c>
      <c r="D41" s="160"/>
      <c r="E41" s="46" t="s">
        <v>14</v>
      </c>
      <c r="F41" s="46" t="s">
        <v>14</v>
      </c>
      <c r="G41" s="46">
        <v>0</v>
      </c>
      <c r="H41" s="46">
        <v>10</v>
      </c>
      <c r="I41" s="46"/>
      <c r="J41" s="46">
        <f t="shared" si="1"/>
        <v>10</v>
      </c>
    </row>
    <row r="42" spans="2:10" ht="18" customHeight="1" x14ac:dyDescent="0.2">
      <c r="B42" s="46">
        <v>3</v>
      </c>
      <c r="C42" s="160" t="s">
        <v>16</v>
      </c>
      <c r="D42" s="160"/>
      <c r="E42" s="46">
        <v>14</v>
      </c>
      <c r="F42" s="46">
        <v>12</v>
      </c>
      <c r="G42" s="46">
        <v>13</v>
      </c>
      <c r="H42" s="46">
        <v>13</v>
      </c>
      <c r="I42" s="46"/>
      <c r="J42" s="46">
        <f t="shared" si="1"/>
        <v>52</v>
      </c>
    </row>
    <row r="43" spans="2:10" ht="18" customHeight="1" x14ac:dyDescent="0.2">
      <c r="B43" s="46">
        <v>4</v>
      </c>
      <c r="C43" s="160" t="s">
        <v>17</v>
      </c>
      <c r="D43" s="160"/>
      <c r="E43" s="46">
        <v>10</v>
      </c>
      <c r="F43" s="46">
        <v>12</v>
      </c>
      <c r="G43" s="46">
        <v>11</v>
      </c>
      <c r="H43" s="46">
        <v>11</v>
      </c>
      <c r="I43" s="46"/>
      <c r="J43" s="46">
        <f t="shared" si="1"/>
        <v>44</v>
      </c>
    </row>
    <row r="44" spans="2:10" ht="18" customHeight="1" x14ac:dyDescent="0.2">
      <c r="B44" s="46">
        <v>5</v>
      </c>
      <c r="C44" s="160" t="s">
        <v>18</v>
      </c>
      <c r="D44" s="160"/>
      <c r="E44" s="46">
        <v>6</v>
      </c>
      <c r="F44" s="46">
        <v>12</v>
      </c>
      <c r="G44" s="46">
        <v>11</v>
      </c>
      <c r="H44" s="46">
        <v>11</v>
      </c>
      <c r="I44" s="46"/>
      <c r="J44" s="46">
        <f t="shared" si="1"/>
        <v>40</v>
      </c>
    </row>
    <row r="45" spans="2:10" ht="18" customHeight="1" x14ac:dyDescent="0.2">
      <c r="B45" s="46">
        <v>6</v>
      </c>
      <c r="C45" s="160" t="s">
        <v>19</v>
      </c>
      <c r="D45" s="160"/>
      <c r="E45" s="46">
        <v>21</v>
      </c>
      <c r="F45" s="46">
        <v>12</v>
      </c>
      <c r="G45" s="46">
        <v>11</v>
      </c>
      <c r="H45" s="46">
        <v>11</v>
      </c>
      <c r="I45" s="46"/>
      <c r="J45" s="46">
        <f t="shared" si="1"/>
        <v>55</v>
      </c>
    </row>
    <row r="46" spans="2:10" ht="18" customHeight="1" x14ac:dyDescent="0.2">
      <c r="B46" s="46">
        <v>7</v>
      </c>
      <c r="C46" s="160" t="s">
        <v>20</v>
      </c>
      <c r="D46" s="160"/>
      <c r="E46" s="46" t="s">
        <v>14</v>
      </c>
      <c r="F46" s="46" t="s">
        <v>14</v>
      </c>
      <c r="G46" s="46">
        <v>0</v>
      </c>
      <c r="H46" s="46">
        <v>11</v>
      </c>
      <c r="I46" s="46"/>
      <c r="J46" s="46">
        <f t="shared" si="1"/>
        <v>11</v>
      </c>
    </row>
    <row r="47" spans="2:10" ht="18" customHeight="1" x14ac:dyDescent="0.2">
      <c r="B47" s="46">
        <v>8</v>
      </c>
      <c r="C47" s="160" t="s">
        <v>21</v>
      </c>
      <c r="D47" s="160"/>
      <c r="E47" s="46">
        <v>9</v>
      </c>
      <c r="F47" s="46">
        <v>8</v>
      </c>
      <c r="G47" s="46">
        <v>8</v>
      </c>
      <c r="H47" s="46">
        <v>8</v>
      </c>
      <c r="I47" s="46"/>
      <c r="J47" s="46">
        <f t="shared" si="1"/>
        <v>33</v>
      </c>
    </row>
    <row r="48" spans="2:10" ht="18" customHeight="1" x14ac:dyDescent="0.2">
      <c r="B48" s="46">
        <v>9</v>
      </c>
      <c r="C48" s="160" t="s">
        <v>22</v>
      </c>
      <c r="D48" s="160"/>
      <c r="E48" s="46" t="s">
        <v>14</v>
      </c>
      <c r="F48" s="46" t="s">
        <v>14</v>
      </c>
      <c r="G48" s="46">
        <v>0</v>
      </c>
      <c r="H48" s="46">
        <v>11</v>
      </c>
      <c r="I48" s="46"/>
      <c r="J48" s="46">
        <f t="shared" si="1"/>
        <v>11</v>
      </c>
    </row>
    <row r="49" spans="2:10" ht="18" customHeight="1" x14ac:dyDescent="0.2">
      <c r="B49" s="46">
        <v>10</v>
      </c>
      <c r="C49" s="160" t="s">
        <v>23</v>
      </c>
      <c r="D49" s="160"/>
      <c r="E49" s="46" t="s">
        <v>14</v>
      </c>
      <c r="F49" s="46" t="s">
        <v>14</v>
      </c>
      <c r="G49" s="46">
        <v>0</v>
      </c>
      <c r="H49" s="46">
        <v>9</v>
      </c>
      <c r="I49" s="46"/>
      <c r="J49" s="46">
        <f t="shared" si="1"/>
        <v>9</v>
      </c>
    </row>
    <row r="50" spans="2:10" ht="18" customHeight="1" x14ac:dyDescent="0.2">
      <c r="B50" s="46">
        <v>11</v>
      </c>
      <c r="C50" s="160" t="s">
        <v>24</v>
      </c>
      <c r="D50" s="160"/>
      <c r="E50" s="46">
        <v>17</v>
      </c>
      <c r="F50" s="46">
        <v>12</v>
      </c>
      <c r="G50" s="46">
        <v>11</v>
      </c>
      <c r="H50" s="46">
        <v>11</v>
      </c>
      <c r="I50" s="46"/>
      <c r="J50" s="46">
        <f t="shared" si="1"/>
        <v>51</v>
      </c>
    </row>
    <row r="51" spans="2:10" ht="18" customHeight="1" x14ac:dyDescent="0.2">
      <c r="B51" s="46">
        <v>12</v>
      </c>
      <c r="C51" s="160" t="s">
        <v>25</v>
      </c>
      <c r="D51" s="160"/>
      <c r="E51" s="46" t="s">
        <v>14</v>
      </c>
      <c r="F51" s="46" t="s">
        <v>14</v>
      </c>
      <c r="G51" s="46">
        <v>0</v>
      </c>
      <c r="H51" s="46">
        <v>11</v>
      </c>
      <c r="I51" s="46"/>
      <c r="J51" s="46">
        <f t="shared" si="1"/>
        <v>11</v>
      </c>
    </row>
    <row r="52" spans="2:10" ht="18" customHeight="1" x14ac:dyDescent="0.2">
      <c r="B52" s="46">
        <v>13</v>
      </c>
      <c r="C52" s="160" t="s">
        <v>26</v>
      </c>
      <c r="D52" s="160"/>
      <c r="E52" s="46">
        <v>37</v>
      </c>
      <c r="F52" s="46">
        <v>12</v>
      </c>
      <c r="G52" s="46">
        <v>11</v>
      </c>
      <c r="H52" s="46">
        <v>11</v>
      </c>
      <c r="I52" s="46"/>
      <c r="J52" s="46">
        <f t="shared" si="1"/>
        <v>71</v>
      </c>
    </row>
    <row r="53" spans="2:10" ht="18" customHeight="1" x14ac:dyDescent="0.2">
      <c r="B53" s="46">
        <v>14</v>
      </c>
      <c r="C53" s="160" t="s">
        <v>27</v>
      </c>
      <c r="D53" s="160"/>
      <c r="E53" s="46">
        <v>11</v>
      </c>
      <c r="F53" s="46">
        <v>10</v>
      </c>
      <c r="G53" s="46">
        <v>10</v>
      </c>
      <c r="H53" s="46">
        <v>10</v>
      </c>
      <c r="I53" s="46"/>
      <c r="J53" s="46">
        <f t="shared" si="1"/>
        <v>41</v>
      </c>
    </row>
    <row r="54" spans="2:10" ht="18" customHeight="1" x14ac:dyDescent="0.2">
      <c r="B54" s="46">
        <v>15</v>
      </c>
      <c r="C54" s="160" t="s">
        <v>28</v>
      </c>
      <c r="D54" s="160"/>
      <c r="E54" s="46">
        <v>5</v>
      </c>
      <c r="F54" s="46">
        <v>11</v>
      </c>
      <c r="G54" s="46">
        <v>11</v>
      </c>
      <c r="H54" s="46">
        <v>11</v>
      </c>
      <c r="I54" s="46"/>
      <c r="J54" s="46">
        <f t="shared" si="1"/>
        <v>38</v>
      </c>
    </row>
    <row r="55" spans="2:10" ht="18" customHeight="1" x14ac:dyDescent="0.2">
      <c r="B55" s="46">
        <v>16</v>
      </c>
      <c r="C55" s="160" t="s">
        <v>29</v>
      </c>
      <c r="D55" s="160"/>
      <c r="E55" s="46">
        <v>10</v>
      </c>
      <c r="F55" s="46">
        <v>12</v>
      </c>
      <c r="G55" s="46">
        <v>11</v>
      </c>
      <c r="H55" s="46">
        <v>11</v>
      </c>
      <c r="I55" s="46"/>
      <c r="J55" s="46">
        <f t="shared" si="1"/>
        <v>44</v>
      </c>
    </row>
    <row r="56" spans="2:10" ht="18" customHeight="1" x14ac:dyDescent="0.2">
      <c r="B56" s="46">
        <v>17</v>
      </c>
      <c r="C56" s="160" t="s">
        <v>30</v>
      </c>
      <c r="D56" s="160"/>
      <c r="E56" s="46" t="s">
        <v>14</v>
      </c>
      <c r="F56" s="46" t="s">
        <v>14</v>
      </c>
      <c r="G56" s="46">
        <v>0</v>
      </c>
      <c r="H56" s="46">
        <v>11</v>
      </c>
      <c r="I56" s="46"/>
      <c r="J56" s="46">
        <f t="shared" si="1"/>
        <v>11</v>
      </c>
    </row>
    <row r="57" spans="2:10" ht="18" customHeight="1" x14ac:dyDescent="0.2">
      <c r="B57" s="46">
        <v>18</v>
      </c>
      <c r="C57" s="160" t="s">
        <v>31</v>
      </c>
      <c r="D57" s="160"/>
      <c r="E57" s="46" t="s">
        <v>14</v>
      </c>
      <c r="F57" s="46" t="s">
        <v>14</v>
      </c>
      <c r="G57" s="46">
        <v>0</v>
      </c>
      <c r="H57" s="46">
        <v>11</v>
      </c>
      <c r="I57" s="46"/>
      <c r="J57" s="46">
        <f t="shared" si="1"/>
        <v>11</v>
      </c>
    </row>
    <row r="58" spans="2:10" ht="18" customHeight="1" x14ac:dyDescent="0.2">
      <c r="B58" s="46">
        <v>19</v>
      </c>
      <c r="C58" s="160" t="s">
        <v>32</v>
      </c>
      <c r="D58" s="160"/>
      <c r="E58" s="46" t="s">
        <v>14</v>
      </c>
      <c r="F58" s="46" t="s">
        <v>14</v>
      </c>
      <c r="G58" s="46">
        <v>0</v>
      </c>
      <c r="H58" s="46">
        <v>12</v>
      </c>
      <c r="I58" s="46"/>
      <c r="J58" s="46">
        <f t="shared" si="1"/>
        <v>12</v>
      </c>
    </row>
    <row r="59" spans="2:10" ht="18" customHeight="1" x14ac:dyDescent="0.2">
      <c r="B59" s="46">
        <v>20</v>
      </c>
      <c r="C59" s="160" t="s">
        <v>33</v>
      </c>
      <c r="D59" s="160"/>
      <c r="E59" s="46" t="s">
        <v>14</v>
      </c>
      <c r="F59" s="46" t="s">
        <v>14</v>
      </c>
      <c r="G59" s="46">
        <v>0</v>
      </c>
      <c r="H59" s="46">
        <v>12</v>
      </c>
      <c r="I59" s="46"/>
      <c r="J59" s="46">
        <f t="shared" si="1"/>
        <v>12</v>
      </c>
    </row>
    <row r="60" spans="2:10" ht="18" customHeight="1" x14ac:dyDescent="0.2">
      <c r="B60" s="46">
        <v>21</v>
      </c>
      <c r="C60" s="160" t="s">
        <v>34</v>
      </c>
      <c r="D60" s="160"/>
      <c r="E60" s="46">
        <v>16</v>
      </c>
      <c r="F60" s="46">
        <v>12</v>
      </c>
      <c r="G60" s="46">
        <v>11</v>
      </c>
      <c r="H60" s="46">
        <v>11</v>
      </c>
      <c r="I60" s="46"/>
      <c r="J60" s="46">
        <f t="shared" si="1"/>
        <v>50</v>
      </c>
    </row>
    <row r="61" spans="2:10" ht="18" customHeight="1" x14ac:dyDescent="0.2">
      <c r="B61" s="46">
        <v>22</v>
      </c>
      <c r="C61" s="160" t="s">
        <v>35</v>
      </c>
      <c r="D61" s="160"/>
      <c r="E61" s="46">
        <v>29</v>
      </c>
      <c r="F61" s="46">
        <v>20</v>
      </c>
      <c r="G61" s="46">
        <v>24</v>
      </c>
      <c r="H61" s="46">
        <v>24</v>
      </c>
      <c r="I61" s="46"/>
      <c r="J61" s="46">
        <f t="shared" si="1"/>
        <v>97</v>
      </c>
    </row>
    <row r="62" spans="2:10" ht="18" customHeight="1" x14ac:dyDescent="0.2">
      <c r="B62" s="46">
        <v>23</v>
      </c>
      <c r="C62" s="160" t="s">
        <v>36</v>
      </c>
      <c r="D62" s="160"/>
      <c r="E62" s="46">
        <v>6</v>
      </c>
      <c r="F62" s="46">
        <v>12</v>
      </c>
      <c r="G62" s="46">
        <v>11</v>
      </c>
      <c r="H62" s="46">
        <v>11</v>
      </c>
      <c r="I62" s="46"/>
      <c r="J62" s="46">
        <f t="shared" si="1"/>
        <v>40</v>
      </c>
    </row>
    <row r="63" spans="2:10" ht="18" customHeight="1" x14ac:dyDescent="0.2">
      <c r="B63" s="46">
        <v>24</v>
      </c>
      <c r="C63" s="160" t="s">
        <v>37</v>
      </c>
      <c r="D63" s="160"/>
      <c r="E63" s="46">
        <v>10</v>
      </c>
      <c r="F63" s="46">
        <v>11</v>
      </c>
      <c r="G63" s="46">
        <v>10</v>
      </c>
      <c r="H63" s="46">
        <v>10</v>
      </c>
      <c r="I63" s="46"/>
      <c r="J63" s="46">
        <f t="shared" si="1"/>
        <v>41</v>
      </c>
    </row>
    <row r="64" spans="2:10" ht="18" customHeight="1" x14ac:dyDescent="0.2">
      <c r="B64" s="46">
        <v>25</v>
      </c>
      <c r="C64" s="160" t="s">
        <v>38</v>
      </c>
      <c r="D64" s="160"/>
      <c r="E64" s="46">
        <v>18</v>
      </c>
      <c r="F64" s="46">
        <v>11</v>
      </c>
      <c r="G64" s="46">
        <v>11</v>
      </c>
      <c r="H64" s="46">
        <v>11</v>
      </c>
      <c r="I64" s="46"/>
      <c r="J64" s="46">
        <f t="shared" si="1"/>
        <v>51</v>
      </c>
    </row>
    <row r="65" spans="2:10" ht="18" customHeight="1" x14ac:dyDescent="0.2">
      <c r="B65" s="46">
        <v>26</v>
      </c>
      <c r="C65" s="160" t="s">
        <v>39</v>
      </c>
      <c r="D65" s="160"/>
      <c r="E65" s="46">
        <v>13</v>
      </c>
      <c r="F65" s="46">
        <v>12</v>
      </c>
      <c r="G65" s="46">
        <v>13</v>
      </c>
      <c r="H65" s="46">
        <v>13</v>
      </c>
      <c r="I65" s="46"/>
      <c r="J65" s="46">
        <f t="shared" si="1"/>
        <v>51</v>
      </c>
    </row>
    <row r="66" spans="2:10" ht="18" customHeight="1" x14ac:dyDescent="0.2">
      <c r="B66" s="46">
        <v>27</v>
      </c>
      <c r="C66" s="160" t="s">
        <v>40</v>
      </c>
      <c r="D66" s="160"/>
      <c r="E66" s="46">
        <v>16</v>
      </c>
      <c r="F66" s="46">
        <v>12</v>
      </c>
      <c r="G66" s="46">
        <v>11</v>
      </c>
      <c r="H66" s="46">
        <v>11</v>
      </c>
      <c r="I66" s="46"/>
      <c r="J66" s="46">
        <f t="shared" si="1"/>
        <v>50</v>
      </c>
    </row>
    <row r="67" spans="2:10" ht="18" customHeight="1" x14ac:dyDescent="0.2">
      <c r="B67" s="46">
        <v>28</v>
      </c>
      <c r="C67" s="160" t="s">
        <v>41</v>
      </c>
      <c r="D67" s="160"/>
      <c r="E67" s="46">
        <v>28</v>
      </c>
      <c r="F67" s="46">
        <v>12</v>
      </c>
      <c r="G67" s="46">
        <v>13</v>
      </c>
      <c r="H67" s="46">
        <v>13</v>
      </c>
      <c r="I67" s="46"/>
      <c r="J67" s="46">
        <f t="shared" si="1"/>
        <v>66</v>
      </c>
    </row>
    <row r="68" spans="2:10" ht="18" customHeight="1" x14ac:dyDescent="0.2">
      <c r="B68" s="46">
        <v>29</v>
      </c>
      <c r="C68" s="160" t="s">
        <v>42</v>
      </c>
      <c r="D68" s="160"/>
      <c r="E68" s="46">
        <v>6</v>
      </c>
      <c r="F68" s="46">
        <v>12</v>
      </c>
      <c r="G68" s="46">
        <v>11</v>
      </c>
      <c r="H68" s="46">
        <v>9</v>
      </c>
      <c r="I68" s="46"/>
      <c r="J68" s="46">
        <f t="shared" si="1"/>
        <v>38</v>
      </c>
    </row>
    <row r="69" spans="2:10" ht="18" customHeight="1" x14ac:dyDescent="0.2">
      <c r="B69" s="46">
        <v>30</v>
      </c>
      <c r="C69" s="160" t="s">
        <v>43</v>
      </c>
      <c r="D69" s="160"/>
      <c r="E69" s="46">
        <v>6</v>
      </c>
      <c r="F69" s="46">
        <v>11</v>
      </c>
      <c r="G69" s="46">
        <v>11</v>
      </c>
      <c r="H69" s="46">
        <v>11</v>
      </c>
      <c r="I69" s="46"/>
      <c r="J69" s="46">
        <f t="shared" si="1"/>
        <v>39</v>
      </c>
    </row>
    <row r="70" spans="2:10" ht="15" x14ac:dyDescent="0.2">
      <c r="B70" s="160" t="s">
        <v>44</v>
      </c>
      <c r="C70" s="160"/>
      <c r="D70" s="160"/>
      <c r="E70" s="47">
        <f t="shared" ref="E70:J70" si="2">SUM(E40:E69)</f>
        <v>288</v>
      </c>
      <c r="F70" s="47">
        <f t="shared" si="2"/>
        <v>238</v>
      </c>
      <c r="G70" s="47">
        <f t="shared" si="2"/>
        <v>234</v>
      </c>
      <c r="H70" s="47">
        <f t="shared" si="2"/>
        <v>341</v>
      </c>
      <c r="I70" s="47">
        <f t="shared" si="2"/>
        <v>0</v>
      </c>
      <c r="J70" s="47">
        <f t="shared" si="2"/>
        <v>1101</v>
      </c>
    </row>
  </sheetData>
  <autoFilter ref="B39:J70" xr:uid="{00000000-0009-0000-0000-000002000000}">
    <filterColumn colId="1" showButton="0"/>
  </autoFilter>
  <mergeCells count="37">
    <mergeCell ref="C42:D42"/>
    <mergeCell ref="C43:D43"/>
    <mergeCell ref="C44:D44"/>
    <mergeCell ref="C45:D45"/>
    <mergeCell ref="J8:J11"/>
    <mergeCell ref="J21:J24"/>
    <mergeCell ref="J15:J18"/>
    <mergeCell ref="B26:J26"/>
    <mergeCell ref="B37:J37"/>
    <mergeCell ref="C39:D39"/>
    <mergeCell ref="C40:D40"/>
    <mergeCell ref="C41:D41"/>
    <mergeCell ref="C52:D52"/>
    <mergeCell ref="C46:D46"/>
    <mergeCell ref="C66:D66"/>
    <mergeCell ref="C67:D67"/>
    <mergeCell ref="C68:D68"/>
    <mergeCell ref="C53:D53"/>
    <mergeCell ref="C54:D54"/>
    <mergeCell ref="C55:D55"/>
    <mergeCell ref="C47:D47"/>
    <mergeCell ref="C48:D48"/>
    <mergeCell ref="C49:D49"/>
    <mergeCell ref="C50:D50"/>
    <mergeCell ref="C51:D51"/>
    <mergeCell ref="B70:D70"/>
    <mergeCell ref="C65:D65"/>
    <mergeCell ref="C56:D56"/>
    <mergeCell ref="C57:D57"/>
    <mergeCell ref="C58:D58"/>
    <mergeCell ref="C59:D59"/>
    <mergeCell ref="C60:D60"/>
    <mergeCell ref="C69:D69"/>
    <mergeCell ref="C61:D61"/>
    <mergeCell ref="C62:D62"/>
    <mergeCell ref="C63:D63"/>
    <mergeCell ref="C64:D6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C1:AE40"/>
  <sheetViews>
    <sheetView topLeftCell="V1" zoomScaleNormal="100" workbookViewId="0">
      <pane ySplit="7" topLeftCell="A9" activePane="bottomLeft" state="frozen"/>
      <selection pane="bottomLeft" activeCell="AD4" sqref="AD4"/>
    </sheetView>
  </sheetViews>
  <sheetFormatPr baseColWidth="10" defaultColWidth="11.42578125" defaultRowHeight="12.75" x14ac:dyDescent="0.25"/>
  <cols>
    <col min="1" max="2" width="1.7109375" style="2" customWidth="1"/>
    <col min="3" max="3" width="16.42578125" style="2" customWidth="1"/>
    <col min="4" max="4" width="23.140625" style="2" customWidth="1"/>
    <col min="5" max="5" width="28.7109375" style="2" customWidth="1"/>
    <col min="6" max="6" width="21.42578125" style="2" customWidth="1"/>
    <col min="7" max="7" width="30.140625" style="2" customWidth="1"/>
    <col min="8" max="8" width="12.5703125" style="2" customWidth="1"/>
    <col min="9" max="9" width="14.42578125" style="2" customWidth="1"/>
    <col min="10" max="10" width="11.140625" style="2" customWidth="1"/>
    <col min="11" max="11" width="14" style="2" customWidth="1"/>
    <col min="12" max="12" width="9.85546875" style="2" customWidth="1"/>
    <col min="13" max="13" width="9.5703125" style="2" customWidth="1"/>
    <col min="14" max="14" width="9.7109375" style="2" customWidth="1"/>
    <col min="15" max="15" width="9.5703125" style="2" customWidth="1"/>
    <col min="16" max="16" width="11.85546875" style="2" customWidth="1"/>
    <col min="17" max="17" width="14.7109375" style="2" customWidth="1"/>
    <col min="18" max="18" width="19.28515625" style="2" customWidth="1"/>
    <col min="19" max="20" width="18.140625" style="2" customWidth="1"/>
    <col min="21" max="21" width="19.85546875" style="2" customWidth="1"/>
    <col min="22" max="23" width="16.42578125" style="2" customWidth="1"/>
    <col min="24" max="24" width="11.5703125" style="2" customWidth="1"/>
    <col min="25" max="25" width="16.140625" style="2" customWidth="1"/>
    <col min="26" max="26" width="13.42578125" style="2" customWidth="1"/>
    <col min="27" max="30" width="12.5703125" style="2" customWidth="1"/>
    <col min="31" max="31" width="13.140625" style="2" customWidth="1"/>
    <col min="32" max="33" width="11.42578125" style="2"/>
    <col min="34" max="34" width="13.140625" style="2" customWidth="1"/>
    <col min="35" max="16384" width="11.42578125" style="2"/>
  </cols>
  <sheetData>
    <row r="1" spans="3:31" ht="42.75" customHeight="1" x14ac:dyDescent="0.25"/>
    <row r="2" spans="3:31" ht="60.75" customHeight="1" x14ac:dyDescent="0.25">
      <c r="C2" s="166" t="s">
        <v>45</v>
      </c>
      <c r="D2" s="166"/>
      <c r="E2" s="166"/>
      <c r="F2" s="166"/>
      <c r="G2" s="166"/>
      <c r="H2" s="166"/>
      <c r="I2" s="166"/>
      <c r="J2" s="166"/>
      <c r="K2" s="166"/>
      <c r="L2" s="166"/>
      <c r="M2" s="166"/>
      <c r="N2" s="166"/>
      <c r="O2" s="166"/>
      <c r="P2" s="166"/>
      <c r="Q2" s="166"/>
      <c r="R2" s="166"/>
      <c r="S2" s="166"/>
      <c r="T2" s="166"/>
      <c r="U2" s="51"/>
      <c r="V2" s="51"/>
      <c r="W2" s="51"/>
      <c r="X2" s="51"/>
      <c r="Y2" s="51"/>
    </row>
    <row r="3" spans="3:31" ht="64.5" customHeight="1" x14ac:dyDescent="0.25">
      <c r="D3" s="17"/>
      <c r="E3" s="17"/>
      <c r="F3" s="17"/>
      <c r="G3" s="17"/>
      <c r="H3" s="17"/>
      <c r="I3" s="17"/>
      <c r="J3" s="17"/>
      <c r="K3" s="17"/>
      <c r="L3" s="17"/>
      <c r="M3" s="17"/>
      <c r="N3" s="17"/>
      <c r="O3" s="17"/>
      <c r="P3" s="17"/>
      <c r="Q3" s="17"/>
    </row>
    <row r="4" spans="3:31" ht="68.25" customHeight="1" x14ac:dyDescent="0.25">
      <c r="C4" s="65" t="s">
        <v>46</v>
      </c>
      <c r="D4" s="86">
        <v>6</v>
      </c>
      <c r="F4" s="66" t="s">
        <v>47</v>
      </c>
      <c r="G4" s="79" t="s">
        <v>48</v>
      </c>
      <c r="H4" s="9"/>
      <c r="I4" s="179" t="s">
        <v>49</v>
      </c>
      <c r="J4" s="179"/>
      <c r="K4" s="179"/>
      <c r="L4" s="182"/>
      <c r="M4" s="182"/>
      <c r="N4" s="182"/>
      <c r="O4" s="182"/>
    </row>
    <row r="5" spans="3:31" ht="22.5" customHeight="1" x14ac:dyDescent="0.25">
      <c r="D5" s="1"/>
    </row>
    <row r="6" spans="3:31" s="3" customFormat="1" ht="43.5" customHeight="1" x14ac:dyDescent="0.25">
      <c r="C6" s="167" t="s">
        <v>50</v>
      </c>
      <c r="D6" s="168" t="s">
        <v>51</v>
      </c>
      <c r="E6" s="168" t="s">
        <v>52</v>
      </c>
      <c r="F6" s="175" t="s">
        <v>53</v>
      </c>
      <c r="G6" s="176"/>
      <c r="H6" s="176"/>
      <c r="I6" s="176"/>
      <c r="J6" s="176"/>
      <c r="K6" s="177"/>
      <c r="L6" s="175" t="s">
        <v>54</v>
      </c>
      <c r="M6" s="176"/>
      <c r="N6" s="176"/>
      <c r="O6" s="176"/>
      <c r="P6" s="177"/>
      <c r="Q6" s="170" t="s">
        <v>55</v>
      </c>
      <c r="R6" s="170" t="s">
        <v>56</v>
      </c>
      <c r="S6" s="170" t="s">
        <v>57</v>
      </c>
      <c r="T6" s="170" t="s">
        <v>58</v>
      </c>
      <c r="U6" s="170" t="s">
        <v>59</v>
      </c>
      <c r="V6" s="180" t="s">
        <v>60</v>
      </c>
      <c r="W6" s="181"/>
      <c r="X6" s="170" t="s">
        <v>61</v>
      </c>
      <c r="Y6" s="172" t="s">
        <v>62</v>
      </c>
      <c r="Z6" s="173"/>
      <c r="AA6" s="173"/>
      <c r="AB6" s="173"/>
      <c r="AC6" s="173"/>
      <c r="AD6" s="173"/>
      <c r="AE6" s="174"/>
    </row>
    <row r="7" spans="3:31" s="3" customFormat="1" ht="38.25" customHeight="1" x14ac:dyDescent="0.25">
      <c r="C7" s="167"/>
      <c r="D7" s="169"/>
      <c r="E7" s="169"/>
      <c r="F7" s="58" t="s">
        <v>63</v>
      </c>
      <c r="G7" s="58" t="s">
        <v>64</v>
      </c>
      <c r="H7" s="58" t="s">
        <v>65</v>
      </c>
      <c r="I7" s="58" t="s">
        <v>66</v>
      </c>
      <c r="J7" s="59" t="s">
        <v>67</v>
      </c>
      <c r="K7" s="58" t="s">
        <v>68</v>
      </c>
      <c r="L7" s="60">
        <v>2019</v>
      </c>
      <c r="M7" s="60">
        <v>2020</v>
      </c>
      <c r="N7" s="60">
        <v>2021</v>
      </c>
      <c r="O7" s="60">
        <v>2022</v>
      </c>
      <c r="P7" s="61" t="s">
        <v>69</v>
      </c>
      <c r="Q7" s="171"/>
      <c r="R7" s="171"/>
      <c r="S7" s="171"/>
      <c r="T7" s="171"/>
      <c r="U7" s="171"/>
      <c r="V7" s="63" t="s">
        <v>70</v>
      </c>
      <c r="W7" s="64" t="s">
        <v>71</v>
      </c>
      <c r="X7" s="178"/>
      <c r="Y7" s="62" t="s">
        <v>72</v>
      </c>
      <c r="Z7" s="62" t="s">
        <v>73</v>
      </c>
      <c r="AA7" s="62" t="s">
        <v>74</v>
      </c>
      <c r="AB7" s="62" t="s">
        <v>75</v>
      </c>
      <c r="AC7" s="62" t="s">
        <v>76</v>
      </c>
      <c r="AD7" s="62" t="s">
        <v>77</v>
      </c>
      <c r="AE7" s="62" t="s">
        <v>58</v>
      </c>
    </row>
    <row r="8" spans="3:31" ht="90.75" customHeight="1" x14ac:dyDescent="0.25">
      <c r="C8" s="18" t="s">
        <v>78</v>
      </c>
      <c r="D8" s="49" t="s">
        <v>79</v>
      </c>
      <c r="E8" s="49" t="s">
        <v>80</v>
      </c>
      <c r="F8" s="19" t="s">
        <v>81</v>
      </c>
      <c r="G8" s="19" t="s">
        <v>82</v>
      </c>
      <c r="H8" s="48" t="s">
        <v>83</v>
      </c>
      <c r="I8" s="48" t="s">
        <v>84</v>
      </c>
      <c r="J8" s="48">
        <v>90</v>
      </c>
      <c r="K8" s="48">
        <v>5000</v>
      </c>
      <c r="L8" s="19">
        <v>6300</v>
      </c>
      <c r="M8" s="19">
        <v>7000</v>
      </c>
      <c r="N8" s="19">
        <v>8000</v>
      </c>
      <c r="O8" s="19">
        <v>8700</v>
      </c>
      <c r="P8" s="19">
        <v>30000</v>
      </c>
      <c r="Q8" s="49" t="s">
        <v>15</v>
      </c>
      <c r="R8" s="49" t="s">
        <v>85</v>
      </c>
      <c r="S8" s="49" t="s">
        <v>14</v>
      </c>
      <c r="T8" s="49" t="s">
        <v>86</v>
      </c>
      <c r="U8" s="49" t="s">
        <v>87</v>
      </c>
      <c r="V8" s="49" t="s">
        <v>14</v>
      </c>
      <c r="W8" s="20" t="s">
        <v>14</v>
      </c>
      <c r="X8" s="49" t="s">
        <v>88</v>
      </c>
      <c r="Y8" s="49"/>
      <c r="Z8" s="49"/>
      <c r="AA8" s="49"/>
      <c r="AB8" s="49"/>
      <c r="AC8" s="49"/>
      <c r="AD8" s="49"/>
      <c r="AE8" s="20"/>
    </row>
    <row r="9" spans="3:31" ht="86.25" customHeight="1" x14ac:dyDescent="0.25">
      <c r="C9" s="18" t="s">
        <v>78</v>
      </c>
      <c r="D9" s="49" t="s">
        <v>79</v>
      </c>
      <c r="E9" s="49" t="s">
        <v>80</v>
      </c>
      <c r="F9" s="19" t="s">
        <v>89</v>
      </c>
      <c r="G9" s="19" t="s">
        <v>90</v>
      </c>
      <c r="H9" s="48" t="s">
        <v>83</v>
      </c>
      <c r="I9" s="48" t="s">
        <v>84</v>
      </c>
      <c r="J9" s="48">
        <v>15</v>
      </c>
      <c r="K9" s="48">
        <v>184000</v>
      </c>
      <c r="L9" s="19">
        <v>198500</v>
      </c>
      <c r="M9" s="19">
        <v>213000</v>
      </c>
      <c r="N9" s="19">
        <v>227500</v>
      </c>
      <c r="O9" s="19">
        <v>228000</v>
      </c>
      <c r="P9" s="19">
        <v>228000</v>
      </c>
      <c r="Q9" s="49" t="s">
        <v>15</v>
      </c>
      <c r="R9" s="42" t="s">
        <v>91</v>
      </c>
      <c r="S9" s="49" t="s">
        <v>14</v>
      </c>
      <c r="T9" s="49" t="s">
        <v>86</v>
      </c>
      <c r="U9" s="49" t="s">
        <v>87</v>
      </c>
      <c r="V9" s="49" t="s">
        <v>14</v>
      </c>
      <c r="W9" s="20" t="s">
        <v>14</v>
      </c>
      <c r="X9" s="49" t="s">
        <v>88</v>
      </c>
      <c r="Y9" s="49"/>
      <c r="Z9" s="49"/>
      <c r="AA9" s="49"/>
      <c r="AB9" s="49"/>
      <c r="AC9" s="49"/>
      <c r="AD9" s="49"/>
      <c r="AE9" s="20"/>
    </row>
    <row r="10" spans="3:31" ht="73.5" customHeight="1" x14ac:dyDescent="0.25">
      <c r="C10" s="21" t="s">
        <v>78</v>
      </c>
      <c r="D10" s="49" t="s">
        <v>79</v>
      </c>
      <c r="E10" s="49" t="s">
        <v>80</v>
      </c>
      <c r="F10" s="24" t="s">
        <v>92</v>
      </c>
      <c r="G10" s="49" t="s">
        <v>93</v>
      </c>
      <c r="H10" s="49" t="s">
        <v>94</v>
      </c>
      <c r="I10" s="49" t="s">
        <v>84</v>
      </c>
      <c r="J10" s="49">
        <v>35</v>
      </c>
      <c r="K10" s="49">
        <v>545503</v>
      </c>
      <c r="L10" s="49">
        <v>610219</v>
      </c>
      <c r="M10" s="49">
        <v>678669</v>
      </c>
      <c r="N10" s="20">
        <v>740568</v>
      </c>
      <c r="O10" s="20">
        <v>810756</v>
      </c>
      <c r="P10" s="20">
        <v>2840212</v>
      </c>
      <c r="Q10" s="20" t="s">
        <v>18</v>
      </c>
      <c r="R10" s="20" t="s">
        <v>95</v>
      </c>
      <c r="S10" s="49" t="s">
        <v>14</v>
      </c>
      <c r="T10" s="49" t="s">
        <v>86</v>
      </c>
      <c r="U10" s="49" t="s">
        <v>96</v>
      </c>
      <c r="V10" s="49" t="s">
        <v>14</v>
      </c>
      <c r="W10" s="20" t="s">
        <v>14</v>
      </c>
      <c r="X10" s="49" t="s">
        <v>88</v>
      </c>
      <c r="Y10" s="49"/>
      <c r="Z10" s="20"/>
      <c r="AA10" s="20"/>
      <c r="AB10" s="20"/>
      <c r="AC10" s="20"/>
      <c r="AD10" s="20"/>
      <c r="AE10" s="20"/>
    </row>
    <row r="11" spans="3:31" ht="93.75" customHeight="1" x14ac:dyDescent="0.25">
      <c r="C11" s="21" t="s">
        <v>78</v>
      </c>
      <c r="D11" s="49" t="s">
        <v>79</v>
      </c>
      <c r="E11" s="49" t="s">
        <v>80</v>
      </c>
      <c r="F11" s="49" t="s">
        <v>97</v>
      </c>
      <c r="G11" s="49" t="s">
        <v>98</v>
      </c>
      <c r="H11" s="49" t="s">
        <v>94</v>
      </c>
      <c r="I11" s="49" t="s">
        <v>99</v>
      </c>
      <c r="J11" s="20">
        <v>15</v>
      </c>
      <c r="K11" s="22">
        <v>12</v>
      </c>
      <c r="L11" s="23">
        <v>14</v>
      </c>
      <c r="M11" s="23">
        <v>16</v>
      </c>
      <c r="N11" s="23">
        <v>18</v>
      </c>
      <c r="O11" s="23">
        <v>20</v>
      </c>
      <c r="P11" s="23">
        <v>20</v>
      </c>
      <c r="Q11" s="20" t="s">
        <v>19</v>
      </c>
      <c r="R11" s="20" t="s">
        <v>100</v>
      </c>
      <c r="S11" s="49" t="s">
        <v>14</v>
      </c>
      <c r="T11" s="49" t="s">
        <v>86</v>
      </c>
      <c r="U11" s="24" t="s">
        <v>101</v>
      </c>
      <c r="V11" s="49" t="s">
        <v>14</v>
      </c>
      <c r="W11" s="20" t="s">
        <v>14</v>
      </c>
      <c r="X11" s="49" t="s">
        <v>88</v>
      </c>
      <c r="Y11" s="49"/>
      <c r="Z11" s="20"/>
      <c r="AA11" s="20"/>
      <c r="AB11" s="20"/>
      <c r="AC11" s="20"/>
      <c r="AD11" s="20"/>
      <c r="AE11" s="20"/>
    </row>
    <row r="12" spans="3:31" ht="157.5" customHeight="1" x14ac:dyDescent="0.25">
      <c r="C12" s="21" t="s">
        <v>78</v>
      </c>
      <c r="D12" s="49" t="s">
        <v>79</v>
      </c>
      <c r="E12" s="49" t="s">
        <v>80</v>
      </c>
      <c r="F12" s="49" t="s">
        <v>102</v>
      </c>
      <c r="G12" s="49" t="s">
        <v>103</v>
      </c>
      <c r="H12" s="49" t="s">
        <v>94</v>
      </c>
      <c r="I12" s="49" t="s">
        <v>99</v>
      </c>
      <c r="J12" s="20">
        <v>90</v>
      </c>
      <c r="K12" s="25">
        <v>0.13900000000000001</v>
      </c>
      <c r="L12" s="26">
        <v>0.14299999999999999</v>
      </c>
      <c r="M12" s="26">
        <v>0.14199999999999999</v>
      </c>
      <c r="N12" s="26">
        <v>0.14299999999999999</v>
      </c>
      <c r="O12" s="26">
        <v>0.14699999999999999</v>
      </c>
      <c r="P12" s="26">
        <v>0.14699999999999999</v>
      </c>
      <c r="Q12" s="20" t="s">
        <v>19</v>
      </c>
      <c r="R12" s="20" t="s">
        <v>104</v>
      </c>
      <c r="S12" s="49" t="s">
        <v>14</v>
      </c>
      <c r="T12" s="49" t="s">
        <v>86</v>
      </c>
      <c r="U12" s="24" t="s">
        <v>105</v>
      </c>
      <c r="V12" s="49" t="s">
        <v>14</v>
      </c>
      <c r="W12" s="20" t="s">
        <v>14</v>
      </c>
      <c r="X12" s="49" t="s">
        <v>88</v>
      </c>
      <c r="Y12" s="49"/>
      <c r="Z12" s="20"/>
      <c r="AA12" s="20"/>
      <c r="AB12" s="20"/>
      <c r="AC12" s="20"/>
      <c r="AD12" s="20"/>
      <c r="AE12" s="20"/>
    </row>
    <row r="13" spans="3:31" ht="96" x14ac:dyDescent="0.25">
      <c r="C13" s="21" t="s">
        <v>78</v>
      </c>
      <c r="D13" s="49" t="s">
        <v>79</v>
      </c>
      <c r="E13" s="49" t="s">
        <v>80</v>
      </c>
      <c r="F13" s="49" t="s">
        <v>106</v>
      </c>
      <c r="G13" s="49" t="s">
        <v>107</v>
      </c>
      <c r="H13" s="49" t="s">
        <v>94</v>
      </c>
      <c r="I13" s="49" t="s">
        <v>108</v>
      </c>
      <c r="J13" s="20">
        <v>30</v>
      </c>
      <c r="K13" s="27" t="s">
        <v>109</v>
      </c>
      <c r="L13" s="29">
        <v>9</v>
      </c>
      <c r="M13" s="28">
        <v>8.5</v>
      </c>
      <c r="N13" s="29">
        <v>8</v>
      </c>
      <c r="O13" s="28">
        <v>7.5</v>
      </c>
      <c r="P13" s="28">
        <v>7.5</v>
      </c>
      <c r="Q13" s="20" t="s">
        <v>19</v>
      </c>
      <c r="R13" s="20" t="s">
        <v>100</v>
      </c>
      <c r="S13" s="49" t="s">
        <v>14</v>
      </c>
      <c r="T13" s="49" t="s">
        <v>86</v>
      </c>
      <c r="U13" s="24" t="s">
        <v>101</v>
      </c>
      <c r="V13" s="49" t="s">
        <v>14</v>
      </c>
      <c r="W13" s="20" t="s">
        <v>14</v>
      </c>
      <c r="X13" s="49" t="s">
        <v>88</v>
      </c>
      <c r="Y13" s="49"/>
      <c r="Z13" s="20"/>
      <c r="AA13" s="20"/>
      <c r="AB13" s="20"/>
      <c r="AC13" s="20"/>
      <c r="AD13" s="20"/>
      <c r="AE13" s="20"/>
    </row>
    <row r="14" spans="3:31" ht="96" x14ac:dyDescent="0.25">
      <c r="C14" s="21" t="s">
        <v>78</v>
      </c>
      <c r="D14" s="49" t="s">
        <v>79</v>
      </c>
      <c r="E14" s="49" t="s">
        <v>80</v>
      </c>
      <c r="F14" s="49" t="s">
        <v>110</v>
      </c>
      <c r="G14" s="49" t="s">
        <v>107</v>
      </c>
      <c r="H14" s="49" t="s">
        <v>94</v>
      </c>
      <c r="I14" s="49" t="s">
        <v>108</v>
      </c>
      <c r="J14" s="20">
        <v>30</v>
      </c>
      <c r="K14" s="22">
        <v>34</v>
      </c>
      <c r="L14" s="20">
        <v>29</v>
      </c>
      <c r="M14" s="20">
        <v>26.2</v>
      </c>
      <c r="N14" s="20">
        <v>25.5</v>
      </c>
      <c r="O14" s="23">
        <v>25</v>
      </c>
      <c r="P14" s="20">
        <v>25</v>
      </c>
      <c r="Q14" s="20" t="s">
        <v>19</v>
      </c>
      <c r="R14" s="20" t="s">
        <v>100</v>
      </c>
      <c r="S14" s="49" t="s">
        <v>14</v>
      </c>
      <c r="T14" s="49" t="s">
        <v>86</v>
      </c>
      <c r="U14" s="24" t="s">
        <v>101</v>
      </c>
      <c r="V14" s="49" t="s">
        <v>14</v>
      </c>
      <c r="W14" s="20" t="s">
        <v>14</v>
      </c>
      <c r="X14" s="49" t="s">
        <v>88</v>
      </c>
      <c r="Y14" s="49"/>
      <c r="Z14" s="20"/>
      <c r="AA14" s="20"/>
      <c r="AB14" s="20"/>
      <c r="AC14" s="20"/>
      <c r="AD14" s="20"/>
      <c r="AE14" s="20"/>
    </row>
    <row r="15" spans="3:31" ht="96" x14ac:dyDescent="0.25">
      <c r="C15" s="21" t="s">
        <v>78</v>
      </c>
      <c r="D15" s="49" t="s">
        <v>79</v>
      </c>
      <c r="E15" s="49" t="s">
        <v>80</v>
      </c>
      <c r="F15" s="49" t="s">
        <v>111</v>
      </c>
      <c r="G15" s="49" t="s">
        <v>112</v>
      </c>
      <c r="H15" s="49" t="s">
        <v>94</v>
      </c>
      <c r="I15" s="49" t="s">
        <v>108</v>
      </c>
      <c r="J15" s="20">
        <v>30</v>
      </c>
      <c r="K15" s="22">
        <v>22</v>
      </c>
      <c r="L15" s="31">
        <v>21.5</v>
      </c>
      <c r="M15" s="20">
        <v>21</v>
      </c>
      <c r="N15" s="20">
        <v>19</v>
      </c>
      <c r="O15" s="23">
        <v>18</v>
      </c>
      <c r="P15" s="20">
        <v>18</v>
      </c>
      <c r="Q15" s="24" t="s">
        <v>19</v>
      </c>
      <c r="R15" s="24" t="s">
        <v>100</v>
      </c>
      <c r="S15" s="49" t="s">
        <v>14</v>
      </c>
      <c r="T15" s="49" t="s">
        <v>86</v>
      </c>
      <c r="U15" s="24" t="s">
        <v>101</v>
      </c>
      <c r="V15" s="49" t="s">
        <v>14</v>
      </c>
      <c r="W15" s="20" t="s">
        <v>14</v>
      </c>
      <c r="X15" s="49" t="s">
        <v>88</v>
      </c>
      <c r="Y15" s="49"/>
      <c r="Z15" s="20"/>
      <c r="AA15" s="20"/>
      <c r="AB15" s="20"/>
      <c r="AC15" s="20"/>
      <c r="AD15" s="20"/>
      <c r="AE15" s="20"/>
    </row>
    <row r="16" spans="3:31" ht="60" x14ac:dyDescent="0.25">
      <c r="C16" s="21" t="s">
        <v>78</v>
      </c>
      <c r="D16" s="49" t="s">
        <v>79</v>
      </c>
      <c r="E16" s="49" t="s">
        <v>80</v>
      </c>
      <c r="F16" s="49" t="s">
        <v>113</v>
      </c>
      <c r="G16" s="49" t="s">
        <v>114</v>
      </c>
      <c r="H16" s="49" t="s">
        <v>94</v>
      </c>
      <c r="I16" s="49" t="s">
        <v>115</v>
      </c>
      <c r="J16" s="20">
        <v>30</v>
      </c>
      <c r="K16" s="49" t="s">
        <v>116</v>
      </c>
      <c r="L16" s="49" t="s">
        <v>117</v>
      </c>
      <c r="M16" s="49" t="s">
        <v>118</v>
      </c>
      <c r="N16" s="20" t="s">
        <v>119</v>
      </c>
      <c r="O16" s="20" t="s">
        <v>120</v>
      </c>
      <c r="P16" s="20" t="s">
        <v>121</v>
      </c>
      <c r="Q16" s="20" t="s">
        <v>31</v>
      </c>
      <c r="R16" s="20" t="s">
        <v>122</v>
      </c>
      <c r="S16" s="49" t="s">
        <v>14</v>
      </c>
      <c r="T16" s="49" t="s">
        <v>86</v>
      </c>
      <c r="U16" s="49" t="s">
        <v>123</v>
      </c>
      <c r="V16" s="49" t="s">
        <v>14</v>
      </c>
      <c r="W16" s="20" t="s">
        <v>14</v>
      </c>
      <c r="X16" s="20" t="s">
        <v>88</v>
      </c>
      <c r="Y16" s="49"/>
      <c r="Z16" s="20"/>
      <c r="AA16" s="20"/>
      <c r="AB16" s="20"/>
      <c r="AC16" s="20"/>
      <c r="AD16" s="20"/>
      <c r="AE16" s="20"/>
    </row>
    <row r="17" spans="3:31" ht="60" x14ac:dyDescent="0.25">
      <c r="C17" s="21" t="s">
        <v>78</v>
      </c>
      <c r="D17" s="49" t="s">
        <v>79</v>
      </c>
      <c r="E17" s="49" t="s">
        <v>80</v>
      </c>
      <c r="F17" s="24" t="s">
        <v>124</v>
      </c>
      <c r="G17" s="49" t="s">
        <v>125</v>
      </c>
      <c r="H17" s="49" t="s">
        <v>94</v>
      </c>
      <c r="I17" s="24" t="s">
        <v>115</v>
      </c>
      <c r="J17" s="24">
        <v>120</v>
      </c>
      <c r="K17" s="27" t="s">
        <v>126</v>
      </c>
      <c r="L17" s="32">
        <v>0.2</v>
      </c>
      <c r="M17" s="20">
        <v>0.9</v>
      </c>
      <c r="N17" s="20">
        <v>1.2</v>
      </c>
      <c r="O17" s="80">
        <v>1.6</v>
      </c>
      <c r="P17" s="20">
        <v>1.6</v>
      </c>
      <c r="Q17" s="20" t="s">
        <v>35</v>
      </c>
      <c r="R17" s="24" t="s">
        <v>127</v>
      </c>
      <c r="S17" s="49" t="s">
        <v>14</v>
      </c>
      <c r="T17" s="49" t="s">
        <v>86</v>
      </c>
      <c r="U17" s="24" t="s">
        <v>128</v>
      </c>
      <c r="V17" s="49" t="s">
        <v>14</v>
      </c>
      <c r="W17" s="20" t="s">
        <v>14</v>
      </c>
      <c r="X17" s="49" t="s">
        <v>88</v>
      </c>
      <c r="Y17" s="49"/>
      <c r="Z17" s="20"/>
      <c r="AA17" s="20"/>
      <c r="AB17" s="20"/>
      <c r="AC17" s="20"/>
      <c r="AD17" s="20"/>
      <c r="AE17" s="20"/>
    </row>
    <row r="18" spans="3:31" ht="54" customHeight="1" x14ac:dyDescent="0.25">
      <c r="C18" s="73" t="s">
        <v>78</v>
      </c>
      <c r="D18" s="73" t="s">
        <v>79</v>
      </c>
      <c r="E18" s="73" t="s">
        <v>80</v>
      </c>
      <c r="F18" s="70" t="s">
        <v>129</v>
      </c>
      <c r="G18" s="70" t="s">
        <v>130</v>
      </c>
      <c r="H18" s="69" t="s">
        <v>131</v>
      </c>
      <c r="I18" s="69" t="s">
        <v>115</v>
      </c>
      <c r="J18" s="69">
        <v>120</v>
      </c>
      <c r="K18" s="71">
        <v>0.21199999999999999</v>
      </c>
      <c r="L18" s="71">
        <v>0.23</v>
      </c>
      <c r="M18" s="71">
        <v>0.24</v>
      </c>
      <c r="N18" s="71">
        <v>0.251</v>
      </c>
      <c r="O18" s="71">
        <v>0.26100000000000001</v>
      </c>
      <c r="P18" s="71">
        <v>0.26100000000000001</v>
      </c>
      <c r="Q18" s="74" t="s">
        <v>35</v>
      </c>
      <c r="R18" s="69" t="s">
        <v>132</v>
      </c>
      <c r="S18" s="73" t="s">
        <v>14</v>
      </c>
      <c r="T18" s="73" t="s">
        <v>86</v>
      </c>
      <c r="U18" s="69" t="s">
        <v>128</v>
      </c>
      <c r="V18" s="73" t="s">
        <v>14</v>
      </c>
      <c r="W18" s="74" t="s">
        <v>14</v>
      </c>
      <c r="X18" s="67" t="s">
        <v>133</v>
      </c>
      <c r="Y18" s="67" t="s">
        <v>134</v>
      </c>
      <c r="Z18" s="68"/>
      <c r="AA18" s="68"/>
      <c r="AB18" s="68"/>
      <c r="AC18" s="68"/>
      <c r="AD18" s="68"/>
      <c r="AE18" s="68"/>
    </row>
    <row r="19" spans="3:31" ht="132" x14ac:dyDescent="0.25">
      <c r="C19" s="72" t="s">
        <v>78</v>
      </c>
      <c r="D19" s="73" t="s">
        <v>79</v>
      </c>
      <c r="E19" s="73" t="s">
        <v>80</v>
      </c>
      <c r="F19" s="74" t="s">
        <v>135</v>
      </c>
      <c r="G19" s="73" t="s">
        <v>136</v>
      </c>
      <c r="H19" s="73" t="s">
        <v>94</v>
      </c>
      <c r="I19" s="74" t="s">
        <v>115</v>
      </c>
      <c r="J19" s="74">
        <v>90</v>
      </c>
      <c r="K19" s="75">
        <v>-1.9</v>
      </c>
      <c r="L19" s="75">
        <v>-1.8</v>
      </c>
      <c r="M19" s="75">
        <v>-1.6</v>
      </c>
      <c r="N19" s="75">
        <v>-1.3</v>
      </c>
      <c r="O19" s="75">
        <v>-1</v>
      </c>
      <c r="P19" s="76">
        <v>-1</v>
      </c>
      <c r="Q19" s="74" t="s">
        <v>35</v>
      </c>
      <c r="R19" s="74" t="s">
        <v>137</v>
      </c>
      <c r="S19" s="73" t="s">
        <v>14</v>
      </c>
      <c r="T19" s="73" t="s">
        <v>86</v>
      </c>
      <c r="U19" s="69" t="s">
        <v>128</v>
      </c>
      <c r="V19" s="73" t="s">
        <v>14</v>
      </c>
      <c r="W19" s="74" t="s">
        <v>14</v>
      </c>
      <c r="X19" s="67" t="s">
        <v>133</v>
      </c>
      <c r="Y19" s="67" t="s">
        <v>138</v>
      </c>
      <c r="Z19" s="68"/>
      <c r="AA19" s="68"/>
      <c r="AB19" s="68"/>
      <c r="AC19" s="68"/>
      <c r="AD19" s="68"/>
      <c r="AE19" s="68"/>
    </row>
    <row r="20" spans="3:31" ht="60" x14ac:dyDescent="0.25">
      <c r="C20" s="21" t="s">
        <v>78</v>
      </c>
      <c r="D20" s="49" t="s">
        <v>79</v>
      </c>
      <c r="E20" s="49" t="s">
        <v>80</v>
      </c>
      <c r="F20" s="24" t="s">
        <v>139</v>
      </c>
      <c r="G20" s="49" t="s">
        <v>140</v>
      </c>
      <c r="H20" s="24" t="s">
        <v>83</v>
      </c>
      <c r="I20" s="24" t="s">
        <v>115</v>
      </c>
      <c r="J20" s="24">
        <v>60</v>
      </c>
      <c r="K20" s="85">
        <v>0</v>
      </c>
      <c r="L20" s="81"/>
      <c r="M20" s="23">
        <v>25</v>
      </c>
      <c r="N20" s="23">
        <v>75</v>
      </c>
      <c r="O20" s="23">
        <v>100</v>
      </c>
      <c r="P20" s="23">
        <v>100</v>
      </c>
      <c r="Q20" s="24" t="s">
        <v>35</v>
      </c>
      <c r="R20" s="24" t="s">
        <v>141</v>
      </c>
      <c r="S20" s="49" t="s">
        <v>14</v>
      </c>
      <c r="T20" s="49" t="s">
        <v>86</v>
      </c>
      <c r="U20" s="24" t="s">
        <v>105</v>
      </c>
      <c r="V20" s="49" t="s">
        <v>14</v>
      </c>
      <c r="W20" s="20" t="s">
        <v>14</v>
      </c>
      <c r="X20" s="49" t="s">
        <v>88</v>
      </c>
      <c r="Y20" s="49"/>
      <c r="Z20" s="20"/>
      <c r="AA20" s="20"/>
      <c r="AB20" s="20"/>
      <c r="AC20" s="20"/>
      <c r="AD20" s="20"/>
      <c r="AE20" s="20"/>
    </row>
    <row r="21" spans="3:31" ht="60" x14ac:dyDescent="0.25">
      <c r="C21" s="21" t="s">
        <v>78</v>
      </c>
      <c r="D21" s="49" t="s">
        <v>79</v>
      </c>
      <c r="E21" s="49" t="s">
        <v>80</v>
      </c>
      <c r="F21" s="24" t="s">
        <v>142</v>
      </c>
      <c r="G21" s="49" t="s">
        <v>143</v>
      </c>
      <c r="H21" s="49" t="s">
        <v>94</v>
      </c>
      <c r="I21" s="24" t="s">
        <v>115</v>
      </c>
      <c r="J21" s="24">
        <v>90</v>
      </c>
      <c r="K21" s="24">
        <v>3.3</v>
      </c>
      <c r="L21" s="80">
        <v>3.4</v>
      </c>
      <c r="M21" s="30">
        <v>3.45</v>
      </c>
      <c r="N21" s="30">
        <v>3.65</v>
      </c>
      <c r="O21" s="80">
        <v>3.7</v>
      </c>
      <c r="P21" s="80">
        <v>3.7</v>
      </c>
      <c r="Q21" s="24" t="s">
        <v>35</v>
      </c>
      <c r="R21" s="24" t="s">
        <v>141</v>
      </c>
      <c r="S21" s="49" t="s">
        <v>14</v>
      </c>
      <c r="T21" s="49" t="s">
        <v>86</v>
      </c>
      <c r="U21" s="24" t="s">
        <v>105</v>
      </c>
      <c r="V21" s="49" t="s">
        <v>14</v>
      </c>
      <c r="W21" s="20" t="s">
        <v>14</v>
      </c>
      <c r="X21" s="49" t="s">
        <v>88</v>
      </c>
      <c r="Y21" s="49"/>
      <c r="Z21" s="20"/>
      <c r="AA21" s="20"/>
      <c r="AB21" s="20"/>
      <c r="AC21" s="20"/>
      <c r="AD21" s="20"/>
      <c r="AE21" s="20"/>
    </row>
    <row r="22" spans="3:31" ht="96" x14ac:dyDescent="0.25">
      <c r="C22" s="21" t="s">
        <v>78</v>
      </c>
      <c r="D22" s="49" t="s">
        <v>79</v>
      </c>
      <c r="E22" s="49" t="s">
        <v>80</v>
      </c>
      <c r="F22" s="24" t="s">
        <v>144</v>
      </c>
      <c r="G22" s="49" t="s">
        <v>145</v>
      </c>
      <c r="H22" s="24" t="s">
        <v>83</v>
      </c>
      <c r="I22" s="49" t="s">
        <v>115</v>
      </c>
      <c r="J22" s="49">
        <v>15</v>
      </c>
      <c r="K22" s="82">
        <v>0</v>
      </c>
      <c r="L22" s="49">
        <v>1</v>
      </c>
      <c r="M22" s="49">
        <v>1</v>
      </c>
      <c r="N22" s="20">
        <v>1</v>
      </c>
      <c r="O22" s="20">
        <v>1</v>
      </c>
      <c r="P22" s="20">
        <v>4</v>
      </c>
      <c r="Q22" s="20" t="s">
        <v>42</v>
      </c>
      <c r="R22" s="24" t="s">
        <v>146</v>
      </c>
      <c r="S22" s="49" t="s">
        <v>14</v>
      </c>
      <c r="T22" s="49" t="s">
        <v>86</v>
      </c>
      <c r="U22" s="24" t="s">
        <v>147</v>
      </c>
      <c r="V22" s="49" t="s">
        <v>14</v>
      </c>
      <c r="W22" s="20" t="s">
        <v>14</v>
      </c>
      <c r="X22" s="49" t="s">
        <v>88</v>
      </c>
      <c r="Y22" s="49"/>
      <c r="Z22" s="20"/>
      <c r="AA22" s="20"/>
      <c r="AB22" s="20"/>
      <c r="AC22" s="20"/>
      <c r="AD22" s="20"/>
      <c r="AE22" s="20"/>
    </row>
    <row r="23" spans="3:31" ht="96" x14ac:dyDescent="0.25">
      <c r="C23" s="21" t="s">
        <v>78</v>
      </c>
      <c r="D23" s="49" t="s">
        <v>79</v>
      </c>
      <c r="E23" s="49" t="s">
        <v>80</v>
      </c>
      <c r="F23" s="49" t="s">
        <v>148</v>
      </c>
      <c r="G23" s="49" t="s">
        <v>149</v>
      </c>
      <c r="H23" s="24" t="s">
        <v>83</v>
      </c>
      <c r="I23" s="49" t="s">
        <v>99</v>
      </c>
      <c r="J23" s="82">
        <v>15</v>
      </c>
      <c r="K23" s="49">
        <v>44</v>
      </c>
      <c r="L23" s="49">
        <v>60</v>
      </c>
      <c r="M23" s="49">
        <v>60</v>
      </c>
      <c r="N23" s="20">
        <v>60</v>
      </c>
      <c r="O23" s="20">
        <v>70</v>
      </c>
      <c r="P23" s="82">
        <v>250</v>
      </c>
      <c r="Q23" s="20" t="s">
        <v>42</v>
      </c>
      <c r="R23" s="24" t="s">
        <v>146</v>
      </c>
      <c r="S23" s="49" t="s">
        <v>14</v>
      </c>
      <c r="T23" s="49" t="s">
        <v>150</v>
      </c>
      <c r="U23" s="43" t="s">
        <v>147</v>
      </c>
      <c r="V23" s="49" t="s">
        <v>14</v>
      </c>
      <c r="W23" s="20" t="s">
        <v>14</v>
      </c>
      <c r="X23" s="49" t="s">
        <v>88</v>
      </c>
      <c r="Y23" s="49"/>
      <c r="Z23" s="20"/>
      <c r="AA23" s="20"/>
      <c r="AB23" s="20"/>
      <c r="AC23" s="20"/>
      <c r="AD23" s="20"/>
      <c r="AE23" s="20"/>
    </row>
    <row r="24" spans="3:31" ht="96" x14ac:dyDescent="0.25">
      <c r="C24" s="21" t="s">
        <v>78</v>
      </c>
      <c r="D24" s="49" t="s">
        <v>79</v>
      </c>
      <c r="E24" s="49" t="s">
        <v>80</v>
      </c>
      <c r="F24" s="20" t="s">
        <v>151</v>
      </c>
      <c r="G24" s="49" t="s">
        <v>152</v>
      </c>
      <c r="H24" s="49" t="s">
        <v>94</v>
      </c>
      <c r="I24" s="49" t="s">
        <v>99</v>
      </c>
      <c r="J24" s="49">
        <v>90</v>
      </c>
      <c r="K24" s="83">
        <v>60.7</v>
      </c>
      <c r="L24" s="84">
        <v>62</v>
      </c>
      <c r="M24" s="84">
        <v>64</v>
      </c>
      <c r="N24" s="23">
        <v>66</v>
      </c>
      <c r="O24" s="23">
        <v>68</v>
      </c>
      <c r="P24" s="23">
        <v>68</v>
      </c>
      <c r="Q24" s="20" t="s">
        <v>43</v>
      </c>
      <c r="R24" s="24" t="s">
        <v>153</v>
      </c>
      <c r="S24" s="49" t="s">
        <v>14</v>
      </c>
      <c r="T24" s="49" t="s">
        <v>86</v>
      </c>
      <c r="U24" s="24" t="s">
        <v>101</v>
      </c>
      <c r="V24" s="49" t="s">
        <v>14</v>
      </c>
      <c r="W24" s="20" t="s">
        <v>14</v>
      </c>
      <c r="X24" s="49" t="s">
        <v>88</v>
      </c>
      <c r="Y24" s="49"/>
      <c r="Z24" s="20"/>
      <c r="AA24" s="20"/>
      <c r="AB24" s="20"/>
      <c r="AC24" s="20"/>
      <c r="AD24" s="20"/>
      <c r="AE24" s="20"/>
    </row>
    <row r="25" spans="3:31" ht="60" x14ac:dyDescent="0.25">
      <c r="C25" s="21" t="s">
        <v>78</v>
      </c>
      <c r="D25" s="49" t="s">
        <v>79</v>
      </c>
      <c r="E25" s="49" t="s">
        <v>80</v>
      </c>
      <c r="F25" s="20" t="s">
        <v>154</v>
      </c>
      <c r="G25" s="49" t="s">
        <v>155</v>
      </c>
      <c r="H25" s="49" t="s">
        <v>94</v>
      </c>
      <c r="I25" s="49" t="s">
        <v>99</v>
      </c>
      <c r="J25" s="49">
        <v>90</v>
      </c>
      <c r="K25" s="49">
        <v>68.5</v>
      </c>
      <c r="L25" s="49">
        <v>70</v>
      </c>
      <c r="M25" s="49">
        <v>72</v>
      </c>
      <c r="N25" s="20">
        <v>74</v>
      </c>
      <c r="O25" s="20">
        <v>77</v>
      </c>
      <c r="P25" s="20">
        <v>77</v>
      </c>
      <c r="Q25" s="20" t="s">
        <v>43</v>
      </c>
      <c r="R25" s="24" t="s">
        <v>153</v>
      </c>
      <c r="S25" s="49" t="s">
        <v>14</v>
      </c>
      <c r="T25" s="49" t="s">
        <v>86</v>
      </c>
      <c r="U25" s="24" t="s">
        <v>156</v>
      </c>
      <c r="V25" s="49" t="s">
        <v>14</v>
      </c>
      <c r="W25" s="20" t="s">
        <v>14</v>
      </c>
      <c r="X25" s="49" t="s">
        <v>88</v>
      </c>
      <c r="Y25" s="49"/>
      <c r="Z25" s="20"/>
      <c r="AA25" s="20"/>
      <c r="AB25" s="20"/>
      <c r="AC25" s="20"/>
      <c r="AD25" s="20"/>
      <c r="AE25" s="20"/>
    </row>
    <row r="26" spans="3:31" ht="60" x14ac:dyDescent="0.25">
      <c r="C26" s="21" t="s">
        <v>78</v>
      </c>
      <c r="D26" s="49" t="s">
        <v>79</v>
      </c>
      <c r="E26" s="49" t="s">
        <v>80</v>
      </c>
      <c r="F26" s="20" t="s">
        <v>157</v>
      </c>
      <c r="G26" s="49" t="s">
        <v>158</v>
      </c>
      <c r="H26" s="49" t="s">
        <v>94</v>
      </c>
      <c r="I26" s="49" t="s">
        <v>99</v>
      </c>
      <c r="J26" s="49">
        <v>90</v>
      </c>
      <c r="K26" s="49">
        <v>81.400000000000006</v>
      </c>
      <c r="L26" s="49">
        <v>82</v>
      </c>
      <c r="M26" s="49">
        <v>83</v>
      </c>
      <c r="N26" s="20">
        <v>84</v>
      </c>
      <c r="O26" s="20">
        <v>85</v>
      </c>
      <c r="P26" s="20">
        <v>85</v>
      </c>
      <c r="Q26" s="20" t="s">
        <v>43</v>
      </c>
      <c r="R26" s="24" t="s">
        <v>153</v>
      </c>
      <c r="S26" s="49" t="s">
        <v>14</v>
      </c>
      <c r="T26" s="49" t="s">
        <v>86</v>
      </c>
      <c r="U26" s="24" t="s">
        <v>156</v>
      </c>
      <c r="V26" s="49" t="s">
        <v>14</v>
      </c>
      <c r="W26" s="20" t="s">
        <v>14</v>
      </c>
      <c r="X26" s="49" t="s">
        <v>88</v>
      </c>
      <c r="Y26" s="49"/>
      <c r="Z26" s="20"/>
      <c r="AA26" s="20"/>
      <c r="AB26" s="20"/>
      <c r="AC26" s="20"/>
      <c r="AD26" s="20"/>
      <c r="AE26" s="20"/>
    </row>
    <row r="27" spans="3:31" ht="108" x14ac:dyDescent="0.25">
      <c r="C27" s="21" t="s">
        <v>159</v>
      </c>
      <c r="D27" s="49" t="s">
        <v>160</v>
      </c>
      <c r="E27" s="49" t="s">
        <v>161</v>
      </c>
      <c r="F27" s="49" t="s">
        <v>162</v>
      </c>
      <c r="G27" s="49" t="s">
        <v>163</v>
      </c>
      <c r="H27" s="49" t="s">
        <v>164</v>
      </c>
      <c r="I27" s="49" t="s">
        <v>115</v>
      </c>
      <c r="J27" s="49" t="s">
        <v>14</v>
      </c>
      <c r="K27" s="49" t="s">
        <v>165</v>
      </c>
      <c r="L27" s="33">
        <v>0</v>
      </c>
      <c r="M27" s="34">
        <v>0</v>
      </c>
      <c r="N27" s="34">
        <v>0</v>
      </c>
      <c r="O27" s="34">
        <v>0.83</v>
      </c>
      <c r="P27" s="34">
        <v>0.83</v>
      </c>
      <c r="Q27" s="34" t="s">
        <v>35</v>
      </c>
      <c r="R27" s="49" t="s">
        <v>166</v>
      </c>
      <c r="S27" s="49" t="s">
        <v>14</v>
      </c>
      <c r="T27" s="49" t="s">
        <v>14</v>
      </c>
      <c r="U27" s="44" t="s">
        <v>14</v>
      </c>
      <c r="V27" s="49" t="s">
        <v>167</v>
      </c>
      <c r="W27" s="20" t="s">
        <v>168</v>
      </c>
      <c r="X27" s="20" t="s">
        <v>88</v>
      </c>
      <c r="Y27" s="49" t="s">
        <v>169</v>
      </c>
      <c r="Z27" s="20" t="s">
        <v>170</v>
      </c>
      <c r="AA27" s="20"/>
      <c r="AB27" s="20"/>
      <c r="AC27" s="20"/>
      <c r="AD27" s="20"/>
      <c r="AE27" s="20"/>
    </row>
    <row r="28" spans="3:31" ht="216" x14ac:dyDescent="0.25">
      <c r="C28" s="21" t="s">
        <v>159</v>
      </c>
      <c r="D28" s="49" t="s">
        <v>160</v>
      </c>
      <c r="E28" s="49" t="s">
        <v>161</v>
      </c>
      <c r="F28" s="19" t="s">
        <v>171</v>
      </c>
      <c r="G28" s="35" t="s">
        <v>172</v>
      </c>
      <c r="H28" s="49" t="s">
        <v>164</v>
      </c>
      <c r="I28" s="49" t="s">
        <v>115</v>
      </c>
      <c r="J28" s="49" t="s">
        <v>14</v>
      </c>
      <c r="K28" s="35">
        <v>1</v>
      </c>
      <c r="L28" s="33">
        <v>0.85</v>
      </c>
      <c r="M28" s="34">
        <v>0.85</v>
      </c>
      <c r="N28" s="34">
        <v>0.85</v>
      </c>
      <c r="O28" s="34">
        <v>0.85</v>
      </c>
      <c r="P28" s="35" t="s">
        <v>173</v>
      </c>
      <c r="Q28" s="35" t="s">
        <v>35</v>
      </c>
      <c r="R28" s="49" t="s">
        <v>174</v>
      </c>
      <c r="S28" s="49" t="s">
        <v>14</v>
      </c>
      <c r="T28" s="49" t="s">
        <v>175</v>
      </c>
      <c r="U28" s="49" t="s">
        <v>14</v>
      </c>
      <c r="V28" s="49" t="s">
        <v>167</v>
      </c>
      <c r="W28" s="20" t="s">
        <v>176</v>
      </c>
      <c r="X28" s="20" t="s">
        <v>88</v>
      </c>
      <c r="Y28" s="49"/>
      <c r="Z28" s="20"/>
      <c r="AA28" s="20"/>
      <c r="AB28" s="20"/>
      <c r="AC28" s="20"/>
      <c r="AD28" s="20"/>
      <c r="AE28" s="20"/>
    </row>
    <row r="29" spans="3:31" ht="90.75" customHeight="1" x14ac:dyDescent="0.25">
      <c r="C29" s="21" t="s">
        <v>159</v>
      </c>
      <c r="D29" s="49" t="s">
        <v>160</v>
      </c>
      <c r="E29" s="49" t="s">
        <v>161</v>
      </c>
      <c r="F29" s="19" t="s">
        <v>177</v>
      </c>
      <c r="G29" s="19" t="s">
        <v>178</v>
      </c>
      <c r="H29" s="49" t="s">
        <v>164</v>
      </c>
      <c r="I29" s="49" t="s">
        <v>115</v>
      </c>
      <c r="J29" s="49" t="s">
        <v>14</v>
      </c>
      <c r="K29" s="36">
        <v>0.99</v>
      </c>
      <c r="L29" s="33">
        <v>1</v>
      </c>
      <c r="M29" s="34">
        <v>1</v>
      </c>
      <c r="N29" s="34">
        <v>1</v>
      </c>
      <c r="O29" s="34">
        <v>1</v>
      </c>
      <c r="P29" s="37">
        <v>1</v>
      </c>
      <c r="Q29" s="37" t="s">
        <v>35</v>
      </c>
      <c r="R29" s="49" t="s">
        <v>179</v>
      </c>
      <c r="S29" s="49" t="s">
        <v>180</v>
      </c>
      <c r="T29" s="49" t="s">
        <v>14</v>
      </c>
      <c r="U29" s="49" t="s">
        <v>14</v>
      </c>
      <c r="V29" s="49" t="s">
        <v>167</v>
      </c>
      <c r="W29" s="20" t="s">
        <v>181</v>
      </c>
      <c r="X29" s="20" t="s">
        <v>88</v>
      </c>
      <c r="Y29" s="20" t="s">
        <v>182</v>
      </c>
      <c r="Z29" s="20"/>
      <c r="AA29" s="20"/>
      <c r="AB29" s="20"/>
      <c r="AC29" s="20"/>
      <c r="AD29" s="20"/>
      <c r="AE29" s="20"/>
    </row>
    <row r="30" spans="3:31" ht="108" x14ac:dyDescent="0.25">
      <c r="C30" s="21" t="s">
        <v>159</v>
      </c>
      <c r="D30" s="49" t="s">
        <v>160</v>
      </c>
      <c r="E30" s="49" t="s">
        <v>161</v>
      </c>
      <c r="F30" s="19" t="s">
        <v>183</v>
      </c>
      <c r="G30" s="19" t="s">
        <v>184</v>
      </c>
      <c r="H30" s="49" t="s">
        <v>164</v>
      </c>
      <c r="I30" s="49" t="s">
        <v>115</v>
      </c>
      <c r="J30" s="49" t="s">
        <v>14</v>
      </c>
      <c r="K30" s="36" t="s">
        <v>185</v>
      </c>
      <c r="L30" s="33" t="s">
        <v>14</v>
      </c>
      <c r="M30" s="34">
        <v>1</v>
      </c>
      <c r="N30" s="34">
        <v>1</v>
      </c>
      <c r="O30" s="34">
        <v>1</v>
      </c>
      <c r="P30" s="37">
        <v>1</v>
      </c>
      <c r="Q30" s="37" t="s">
        <v>35</v>
      </c>
      <c r="R30" s="49" t="s">
        <v>186</v>
      </c>
      <c r="S30" s="49" t="s">
        <v>180</v>
      </c>
      <c r="T30" s="49" t="s">
        <v>14</v>
      </c>
      <c r="U30" s="49" t="s">
        <v>14</v>
      </c>
      <c r="V30" s="49" t="s">
        <v>167</v>
      </c>
      <c r="W30" s="20" t="s">
        <v>181</v>
      </c>
      <c r="X30" s="20" t="s">
        <v>88</v>
      </c>
      <c r="Y30" s="20" t="s">
        <v>187</v>
      </c>
      <c r="Z30" s="20" t="s">
        <v>182</v>
      </c>
      <c r="AA30" s="20"/>
      <c r="AB30" s="20"/>
      <c r="AC30" s="20"/>
      <c r="AD30" s="20"/>
      <c r="AE30" s="20"/>
    </row>
    <row r="31" spans="3:31" ht="168" x14ac:dyDescent="0.25">
      <c r="C31" s="21" t="s">
        <v>159</v>
      </c>
      <c r="D31" s="49" t="s">
        <v>160</v>
      </c>
      <c r="E31" s="49" t="s">
        <v>188</v>
      </c>
      <c r="F31" s="49" t="s">
        <v>189</v>
      </c>
      <c r="G31" s="49" t="s">
        <v>190</v>
      </c>
      <c r="H31" s="49" t="s">
        <v>164</v>
      </c>
      <c r="I31" s="49" t="s">
        <v>115</v>
      </c>
      <c r="J31" s="49" t="s">
        <v>14</v>
      </c>
      <c r="K31" s="38" t="s">
        <v>185</v>
      </c>
      <c r="L31" s="33" t="s">
        <v>14</v>
      </c>
      <c r="M31" s="34">
        <v>0.8</v>
      </c>
      <c r="N31" s="34">
        <v>0.8</v>
      </c>
      <c r="O31" s="34">
        <v>0.8</v>
      </c>
      <c r="P31" s="34">
        <v>0.8</v>
      </c>
      <c r="Q31" s="37" t="s">
        <v>35</v>
      </c>
      <c r="R31" s="77" t="s">
        <v>191</v>
      </c>
      <c r="S31" s="49" t="s">
        <v>192</v>
      </c>
      <c r="T31" s="49" t="s">
        <v>14</v>
      </c>
      <c r="U31" s="49" t="s">
        <v>14</v>
      </c>
      <c r="V31" s="49" t="s">
        <v>193</v>
      </c>
      <c r="W31" s="20" t="s">
        <v>194</v>
      </c>
      <c r="X31" s="20" t="s">
        <v>88</v>
      </c>
      <c r="Y31" s="49" t="s">
        <v>195</v>
      </c>
      <c r="Z31" s="20" t="s">
        <v>196</v>
      </c>
      <c r="AA31" s="20" t="s">
        <v>197</v>
      </c>
      <c r="AB31" s="20" t="s">
        <v>198</v>
      </c>
      <c r="AC31" s="20" t="s">
        <v>199</v>
      </c>
      <c r="AD31" s="78" t="s">
        <v>200</v>
      </c>
      <c r="AE31" s="20"/>
    </row>
    <row r="32" spans="3:31" ht="132" x14ac:dyDescent="0.25">
      <c r="C32" s="21" t="s">
        <v>159</v>
      </c>
      <c r="D32" s="49" t="s">
        <v>201</v>
      </c>
      <c r="E32" s="49" t="s">
        <v>202</v>
      </c>
      <c r="F32" s="49" t="s">
        <v>203</v>
      </c>
      <c r="G32" s="49" t="s">
        <v>204</v>
      </c>
      <c r="H32" s="49" t="s">
        <v>164</v>
      </c>
      <c r="I32" s="36" t="s">
        <v>115</v>
      </c>
      <c r="J32" s="49" t="s">
        <v>14</v>
      </c>
      <c r="K32" s="49" t="s">
        <v>205</v>
      </c>
      <c r="L32" s="36">
        <v>0</v>
      </c>
      <c r="M32" s="36">
        <v>0</v>
      </c>
      <c r="N32" s="36">
        <v>0</v>
      </c>
      <c r="O32" s="36">
        <v>0.9</v>
      </c>
      <c r="P32" s="34">
        <v>0.9</v>
      </c>
      <c r="Q32" s="37" t="s">
        <v>35</v>
      </c>
      <c r="R32" s="49" t="s">
        <v>166</v>
      </c>
      <c r="S32" s="49" t="s">
        <v>14</v>
      </c>
      <c r="T32" s="49" t="s">
        <v>14</v>
      </c>
      <c r="U32" s="49" t="s">
        <v>14</v>
      </c>
      <c r="V32" s="49" t="s">
        <v>193</v>
      </c>
      <c r="W32" s="20" t="s">
        <v>206</v>
      </c>
      <c r="X32" s="20" t="s">
        <v>88</v>
      </c>
      <c r="Y32" s="49" t="s">
        <v>207</v>
      </c>
      <c r="Z32" s="20" t="s">
        <v>208</v>
      </c>
      <c r="AA32" s="20"/>
      <c r="AB32" s="20"/>
      <c r="AC32" s="20"/>
      <c r="AD32" s="20"/>
      <c r="AE32" s="20"/>
    </row>
    <row r="33" spans="3:31" ht="132" x14ac:dyDescent="0.25">
      <c r="C33" s="21" t="s">
        <v>159</v>
      </c>
      <c r="D33" s="49" t="s">
        <v>201</v>
      </c>
      <c r="E33" s="49" t="s">
        <v>209</v>
      </c>
      <c r="F33" s="19" t="s">
        <v>210</v>
      </c>
      <c r="G33" s="49" t="s">
        <v>211</v>
      </c>
      <c r="H33" s="49" t="s">
        <v>164</v>
      </c>
      <c r="I33" s="36" t="s">
        <v>115</v>
      </c>
      <c r="J33" s="49" t="s">
        <v>14</v>
      </c>
      <c r="K33" s="49" t="s">
        <v>185</v>
      </c>
      <c r="L33" s="36">
        <v>0</v>
      </c>
      <c r="M33" s="36">
        <v>0</v>
      </c>
      <c r="N33" s="36" t="s">
        <v>212</v>
      </c>
      <c r="O33" s="36">
        <v>0</v>
      </c>
      <c r="P33" s="36">
        <v>1</v>
      </c>
      <c r="Q33" s="37" t="s">
        <v>35</v>
      </c>
      <c r="R33" s="49" t="s">
        <v>213</v>
      </c>
      <c r="S33" s="49" t="s">
        <v>14</v>
      </c>
      <c r="T33" s="49" t="s">
        <v>14</v>
      </c>
      <c r="U33" s="49" t="s">
        <v>14</v>
      </c>
      <c r="V33" s="49" t="s">
        <v>214</v>
      </c>
      <c r="W33" s="20" t="s">
        <v>215</v>
      </c>
      <c r="X33" s="20" t="s">
        <v>88</v>
      </c>
      <c r="Y33" s="20" t="s">
        <v>208</v>
      </c>
      <c r="Z33" s="20" t="s">
        <v>216</v>
      </c>
      <c r="AA33" s="20" t="s">
        <v>217</v>
      </c>
      <c r="AB33" s="20"/>
      <c r="AC33" s="20"/>
      <c r="AD33" s="20"/>
      <c r="AE33" s="20"/>
    </row>
    <row r="34" spans="3:31" ht="96" x14ac:dyDescent="0.25">
      <c r="C34" s="21" t="s">
        <v>159</v>
      </c>
      <c r="D34" s="49" t="s">
        <v>201</v>
      </c>
      <c r="E34" s="49" t="s">
        <v>218</v>
      </c>
      <c r="F34" s="87" t="s">
        <v>219</v>
      </c>
      <c r="G34" s="49" t="s">
        <v>220</v>
      </c>
      <c r="H34" s="49" t="s">
        <v>164</v>
      </c>
      <c r="I34" s="36" t="s">
        <v>115</v>
      </c>
      <c r="J34" s="49" t="s">
        <v>14</v>
      </c>
      <c r="K34" s="38">
        <v>0</v>
      </c>
      <c r="L34" s="36">
        <v>1</v>
      </c>
      <c r="M34" s="36">
        <v>1</v>
      </c>
      <c r="N34" s="36">
        <v>1</v>
      </c>
      <c r="O34" s="36">
        <v>1</v>
      </c>
      <c r="P34" s="36">
        <v>1</v>
      </c>
      <c r="Q34" s="37" t="s">
        <v>35</v>
      </c>
      <c r="R34" s="49" t="s">
        <v>221</v>
      </c>
      <c r="S34" s="49" t="s">
        <v>14</v>
      </c>
      <c r="T34" s="49" t="s">
        <v>14</v>
      </c>
      <c r="U34" s="49" t="s">
        <v>14</v>
      </c>
      <c r="V34" s="49" t="s">
        <v>214</v>
      </c>
      <c r="W34" s="20" t="s">
        <v>222</v>
      </c>
      <c r="X34" s="20" t="s">
        <v>88</v>
      </c>
      <c r="Y34" s="49" t="s">
        <v>223</v>
      </c>
      <c r="Z34" s="20" t="s">
        <v>208</v>
      </c>
      <c r="AA34" s="78" t="s">
        <v>224</v>
      </c>
      <c r="AB34" s="20"/>
      <c r="AC34" s="20"/>
      <c r="AD34" s="20"/>
      <c r="AE34" s="20"/>
    </row>
    <row r="35" spans="3:31" ht="96" x14ac:dyDescent="0.25">
      <c r="C35" s="21" t="s">
        <v>159</v>
      </c>
      <c r="D35" s="49" t="s">
        <v>225</v>
      </c>
      <c r="E35" s="49" t="s">
        <v>226</v>
      </c>
      <c r="F35" s="19" t="s">
        <v>227</v>
      </c>
      <c r="G35" s="49" t="s">
        <v>228</v>
      </c>
      <c r="H35" s="49" t="s">
        <v>164</v>
      </c>
      <c r="I35" s="49" t="s">
        <v>115</v>
      </c>
      <c r="J35" s="49" t="s">
        <v>14</v>
      </c>
      <c r="K35" s="49" t="s">
        <v>185</v>
      </c>
      <c r="L35" s="38">
        <v>1</v>
      </c>
      <c r="M35" s="38">
        <v>1</v>
      </c>
      <c r="N35" s="38">
        <v>1</v>
      </c>
      <c r="O35" s="38">
        <v>1</v>
      </c>
      <c r="P35" s="38">
        <v>1</v>
      </c>
      <c r="Q35" s="37" t="s">
        <v>35</v>
      </c>
      <c r="R35" s="49" t="s">
        <v>229</v>
      </c>
      <c r="S35" s="49" t="s">
        <v>14</v>
      </c>
      <c r="T35" s="49" t="s">
        <v>14</v>
      </c>
      <c r="U35" s="49" t="s">
        <v>14</v>
      </c>
      <c r="V35" s="49" t="s">
        <v>230</v>
      </c>
      <c r="W35" s="20" t="s">
        <v>194</v>
      </c>
      <c r="X35" s="20" t="s">
        <v>88</v>
      </c>
      <c r="Y35" s="20" t="s">
        <v>196</v>
      </c>
      <c r="Z35" s="20"/>
      <c r="AA35" s="20"/>
      <c r="AB35" s="20"/>
      <c r="AC35" s="20"/>
      <c r="AD35" s="20"/>
      <c r="AE35" s="20"/>
    </row>
    <row r="36" spans="3:31" ht="64.5" customHeight="1" x14ac:dyDescent="0.25">
      <c r="C36" s="21" t="s">
        <v>231</v>
      </c>
      <c r="D36" s="49" t="s">
        <v>232</v>
      </c>
      <c r="E36" s="49" t="s">
        <v>233</v>
      </c>
      <c r="F36" s="49" t="s">
        <v>234</v>
      </c>
      <c r="G36" s="49" t="s">
        <v>235</v>
      </c>
      <c r="H36" s="49" t="s">
        <v>164</v>
      </c>
      <c r="I36" s="49" t="s">
        <v>115</v>
      </c>
      <c r="J36" s="49" t="s">
        <v>14</v>
      </c>
      <c r="K36" s="38" t="s">
        <v>236</v>
      </c>
      <c r="L36" s="38">
        <v>0.75</v>
      </c>
      <c r="M36" s="38">
        <v>0.78</v>
      </c>
      <c r="N36" s="38">
        <v>0.81</v>
      </c>
      <c r="O36" s="38">
        <v>0.83</v>
      </c>
      <c r="P36" s="38">
        <v>0.83</v>
      </c>
      <c r="Q36" s="37" t="s">
        <v>35</v>
      </c>
      <c r="R36" s="49" t="s">
        <v>237</v>
      </c>
      <c r="S36" s="49" t="s">
        <v>238</v>
      </c>
      <c r="T36" s="49" t="s">
        <v>14</v>
      </c>
      <c r="U36" s="49" t="s">
        <v>14</v>
      </c>
      <c r="V36" s="49" t="s">
        <v>239</v>
      </c>
      <c r="W36" s="20" t="s">
        <v>239</v>
      </c>
      <c r="X36" s="20" t="s">
        <v>88</v>
      </c>
      <c r="Y36" s="49" t="s">
        <v>240</v>
      </c>
      <c r="Z36" s="20"/>
      <c r="AA36" s="20"/>
      <c r="AB36" s="20"/>
      <c r="AC36" s="20"/>
      <c r="AD36" s="20"/>
      <c r="AE36" s="20"/>
    </row>
    <row r="37" spans="3:31" ht="110.25" customHeight="1" x14ac:dyDescent="0.25">
      <c r="C37" s="21" t="s">
        <v>231</v>
      </c>
      <c r="D37" s="49" t="s">
        <v>232</v>
      </c>
      <c r="E37" s="49" t="s">
        <v>241</v>
      </c>
      <c r="F37" s="49" t="s">
        <v>242</v>
      </c>
      <c r="G37" s="49" t="s">
        <v>243</v>
      </c>
      <c r="H37" s="49" t="s">
        <v>164</v>
      </c>
      <c r="I37" s="49" t="s">
        <v>115</v>
      </c>
      <c r="J37" s="49" t="s">
        <v>14</v>
      </c>
      <c r="K37" s="38">
        <v>0.74</v>
      </c>
      <c r="L37" s="38">
        <v>0.76</v>
      </c>
      <c r="M37" s="38">
        <v>0.79</v>
      </c>
      <c r="N37" s="38">
        <v>0.81</v>
      </c>
      <c r="O37" s="38">
        <v>0.84</v>
      </c>
      <c r="P37" s="38">
        <v>0.84</v>
      </c>
      <c r="Q37" s="37" t="s">
        <v>35</v>
      </c>
      <c r="R37" s="49" t="s">
        <v>244</v>
      </c>
      <c r="S37" s="49" t="s">
        <v>245</v>
      </c>
      <c r="T37" s="49" t="s">
        <v>14</v>
      </c>
      <c r="U37" s="49" t="s">
        <v>14</v>
      </c>
      <c r="V37" s="49" t="s">
        <v>239</v>
      </c>
      <c r="W37" s="20" t="s">
        <v>246</v>
      </c>
      <c r="X37" s="20" t="s">
        <v>88</v>
      </c>
      <c r="Y37" s="20" t="s">
        <v>182</v>
      </c>
      <c r="Z37" s="20" t="s">
        <v>208</v>
      </c>
      <c r="AA37" s="20"/>
      <c r="AB37" s="20"/>
      <c r="AC37" s="20"/>
      <c r="AD37" s="20"/>
      <c r="AE37" s="20"/>
    </row>
    <row r="38" spans="3:31" ht="60" x14ac:dyDescent="0.25">
      <c r="C38" s="21" t="s">
        <v>231</v>
      </c>
      <c r="D38" s="49" t="s">
        <v>232</v>
      </c>
      <c r="E38" s="49" t="s">
        <v>247</v>
      </c>
      <c r="F38" s="49" t="s">
        <v>248</v>
      </c>
      <c r="G38" s="49" t="s">
        <v>249</v>
      </c>
      <c r="H38" s="49" t="s">
        <v>164</v>
      </c>
      <c r="I38" s="49" t="s">
        <v>115</v>
      </c>
      <c r="J38" s="49" t="s">
        <v>14</v>
      </c>
      <c r="K38" s="39">
        <v>0.74139999999999995</v>
      </c>
      <c r="L38" s="39">
        <v>0.76639999999999997</v>
      </c>
      <c r="M38" s="39">
        <v>0.79139999999999999</v>
      </c>
      <c r="N38" s="39">
        <v>0.81640000000000001</v>
      </c>
      <c r="O38" s="39">
        <v>0.84140000000000004</v>
      </c>
      <c r="P38" s="39">
        <v>0.84140000000000004</v>
      </c>
      <c r="Q38" s="37" t="s">
        <v>35</v>
      </c>
      <c r="R38" s="49" t="s">
        <v>250</v>
      </c>
      <c r="S38" s="49" t="s">
        <v>245</v>
      </c>
      <c r="T38" s="49" t="s">
        <v>14</v>
      </c>
      <c r="U38" s="49" t="s">
        <v>14</v>
      </c>
      <c r="V38" s="49" t="s">
        <v>251</v>
      </c>
      <c r="W38" s="20" t="s">
        <v>252</v>
      </c>
      <c r="X38" s="20" t="s">
        <v>88</v>
      </c>
      <c r="Y38" s="20" t="s">
        <v>182</v>
      </c>
      <c r="Z38" s="20" t="s">
        <v>253</v>
      </c>
      <c r="AA38" s="20"/>
      <c r="AB38" s="20"/>
      <c r="AC38" s="20"/>
      <c r="AD38" s="20"/>
      <c r="AE38" s="20"/>
    </row>
    <row r="39" spans="3:31" ht="72" x14ac:dyDescent="0.25">
      <c r="C39" s="21" t="s">
        <v>231</v>
      </c>
      <c r="D39" s="49" t="s">
        <v>254</v>
      </c>
      <c r="E39" s="49" t="s">
        <v>255</v>
      </c>
      <c r="F39" s="49" t="s">
        <v>256</v>
      </c>
      <c r="G39" s="49" t="s">
        <v>257</v>
      </c>
      <c r="H39" s="49" t="s">
        <v>164</v>
      </c>
      <c r="I39" s="49" t="s">
        <v>115</v>
      </c>
      <c r="J39" s="49" t="s">
        <v>14</v>
      </c>
      <c r="K39" s="34">
        <v>0.87</v>
      </c>
      <c r="L39" s="34">
        <v>0.85</v>
      </c>
      <c r="M39" s="34">
        <v>0.85</v>
      </c>
      <c r="N39" s="34">
        <v>0.85</v>
      </c>
      <c r="O39" s="34">
        <v>0.85</v>
      </c>
      <c r="P39" s="34">
        <v>0.85</v>
      </c>
      <c r="Q39" s="37" t="s">
        <v>35</v>
      </c>
      <c r="R39" s="49" t="s">
        <v>258</v>
      </c>
      <c r="S39" s="49" t="s">
        <v>259</v>
      </c>
      <c r="T39" s="49" t="s">
        <v>14</v>
      </c>
      <c r="U39" s="49" t="s">
        <v>14</v>
      </c>
      <c r="V39" s="49" t="s">
        <v>230</v>
      </c>
      <c r="W39" s="20" t="s">
        <v>260</v>
      </c>
      <c r="X39" s="20" t="s">
        <v>88</v>
      </c>
      <c r="Y39" s="20" t="s">
        <v>261</v>
      </c>
      <c r="Z39" s="20"/>
      <c r="AA39" s="20"/>
      <c r="AB39" s="20"/>
      <c r="AC39" s="20"/>
      <c r="AD39" s="20"/>
      <c r="AE39" s="20"/>
    </row>
    <row r="40" spans="3:31" ht="72" x14ac:dyDescent="0.25">
      <c r="C40" s="21" t="s">
        <v>231</v>
      </c>
      <c r="D40" s="49" t="s">
        <v>254</v>
      </c>
      <c r="E40" s="49" t="s">
        <v>262</v>
      </c>
      <c r="F40" s="49" t="s">
        <v>263</v>
      </c>
      <c r="G40" s="49" t="s">
        <v>264</v>
      </c>
      <c r="H40" s="49" t="s">
        <v>164</v>
      </c>
      <c r="I40" s="49" t="s">
        <v>115</v>
      </c>
      <c r="J40" s="49" t="s">
        <v>14</v>
      </c>
      <c r="K40" s="49" t="s">
        <v>185</v>
      </c>
      <c r="L40" s="40">
        <v>1</v>
      </c>
      <c r="M40" s="40">
        <v>1</v>
      </c>
      <c r="N40" s="40">
        <v>1</v>
      </c>
      <c r="O40" s="40">
        <v>1</v>
      </c>
      <c r="P40" s="40">
        <v>1</v>
      </c>
      <c r="Q40" s="37" t="s">
        <v>35</v>
      </c>
      <c r="R40" s="49" t="s">
        <v>265</v>
      </c>
      <c r="S40" s="49" t="s">
        <v>266</v>
      </c>
      <c r="T40" s="49" t="s">
        <v>14</v>
      </c>
      <c r="U40" s="49" t="s">
        <v>14</v>
      </c>
      <c r="V40" s="49" t="s">
        <v>230</v>
      </c>
      <c r="W40" s="20" t="s">
        <v>252</v>
      </c>
      <c r="X40" s="20" t="s">
        <v>88</v>
      </c>
      <c r="Y40" s="49" t="s">
        <v>267</v>
      </c>
      <c r="Z40" s="20"/>
      <c r="AA40" s="20"/>
      <c r="AB40" s="20"/>
      <c r="AC40" s="20"/>
      <c r="AD40" s="20"/>
      <c r="AE40" s="20"/>
    </row>
  </sheetData>
  <autoFilter ref="C6:AE40" xr:uid="{00000000-0009-0000-0000-000003000000}">
    <filterColumn colId="3" showButton="0"/>
    <filterColumn colId="4" showButton="0"/>
    <filterColumn colId="5" showButton="0"/>
    <filterColumn colId="6" showButton="0"/>
    <filterColumn colId="7" showButton="0"/>
    <filterColumn colId="9" showButton="0"/>
    <filterColumn colId="10" showButton="0"/>
    <filterColumn colId="11" showButton="0"/>
    <filterColumn colId="12" showButton="0"/>
    <filterColumn colId="19" showButton="0"/>
    <filterColumn colId="22" showButton="0"/>
    <filterColumn colId="23" showButton="0"/>
    <filterColumn colId="24" showButton="0"/>
    <filterColumn colId="25" showButton="0"/>
    <filterColumn colId="26" showButton="0"/>
    <filterColumn colId="27" showButton="0"/>
  </autoFilter>
  <mergeCells count="16">
    <mergeCell ref="Y6:AE6"/>
    <mergeCell ref="F6:K6"/>
    <mergeCell ref="L6:P6"/>
    <mergeCell ref="X6:X7"/>
    <mergeCell ref="I4:K4"/>
    <mergeCell ref="Q6:Q7"/>
    <mergeCell ref="U6:U7"/>
    <mergeCell ref="V6:W6"/>
    <mergeCell ref="L4:O4"/>
    <mergeCell ref="C2:T2"/>
    <mergeCell ref="C6:C7"/>
    <mergeCell ref="D6:D7"/>
    <mergeCell ref="E6:E7"/>
    <mergeCell ref="R6:R7"/>
    <mergeCell ref="T6:T7"/>
    <mergeCell ref="S6:S7"/>
  </mergeCells>
  <dataValidations xWindow="263" yWindow="487" count="2">
    <dataValidation allowBlank="1" showInputMessage="1" showErrorMessage="1" promptTitle="Línea Base" prompt="Ingrese el valor de inicio o punto de partida, que pueda tener el indicador y frente al cual se compararan los resultados alcanzados" sqref="K36:K37" xr:uid="{00000000-0002-0000-0300-000000000000}"/>
    <dataValidation type="list" allowBlank="1" showInputMessage="1" sqref="X8:X15 X17:X26" xr:uid="{00000000-0002-0000-0300-000001000000}">
      <formula1>"Activo,Eliminado"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3" yWindow="487" count="2">
        <x14:dataValidation type="list" allowBlank="1" showInputMessage="1" showErrorMessage="1" xr:uid="{00000000-0002-0000-0300-000002000000}">
          <x14:formula1>
            <xm:f>Listas!$B$3:$B$12</xm:f>
          </x14:formula1>
          <xm:sqref>V8:V40</xm:sqref>
        </x14:dataValidation>
        <x14:dataValidation type="list" allowBlank="1" showInputMessage="1" showErrorMessage="1" xr:uid="{00000000-0002-0000-0300-000003000000}">
          <x14:formula1>
            <xm:f>Listas!$D$3:$D$26</xm:f>
          </x14:formula1>
          <xm:sqref>W8:W40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1048011"/>
  <sheetViews>
    <sheetView showGridLines="0" tabSelected="1" topLeftCell="E1" zoomScaleNormal="100" workbookViewId="0">
      <pane ySplit="8" topLeftCell="A9" activePane="bottomLeft" state="frozen"/>
      <selection activeCell="W1" sqref="W1"/>
      <selection pane="bottomLeft" activeCell="Z9" sqref="Z9"/>
    </sheetView>
  </sheetViews>
  <sheetFormatPr baseColWidth="10" defaultColWidth="11.42578125" defaultRowHeight="18" x14ac:dyDescent="0.25"/>
  <cols>
    <col min="1" max="1" width="4" style="97" customWidth="1"/>
    <col min="2" max="2" width="5.42578125" style="93" customWidth="1"/>
    <col min="3" max="3" width="16" style="93" customWidth="1"/>
    <col min="4" max="4" width="22.7109375" style="93" customWidth="1"/>
    <col min="5" max="5" width="20" style="93" customWidth="1"/>
    <col min="6" max="6" width="14.5703125" style="93" hidden="1" customWidth="1"/>
    <col min="7" max="7" width="18.7109375" style="94" customWidth="1"/>
    <col min="8" max="8" width="26" style="93" hidden="1" customWidth="1"/>
    <col min="9" max="9" width="26.85546875" style="95" customWidth="1"/>
    <col min="10" max="10" width="30.42578125" style="95" customWidth="1"/>
    <col min="11" max="11" width="18.5703125" style="95" hidden="1" customWidth="1"/>
    <col min="12" max="12" width="17.85546875" style="95" hidden="1" customWidth="1"/>
    <col min="13" max="13" width="17.5703125" style="95" hidden="1" customWidth="1"/>
    <col min="14" max="14" width="17.7109375" style="95" customWidth="1"/>
    <col min="15" max="15" width="16.140625" style="96" hidden="1" customWidth="1"/>
    <col min="16" max="16" width="6.7109375" style="96" hidden="1" customWidth="1"/>
    <col min="17" max="17" width="5.140625" style="96" hidden="1" customWidth="1"/>
    <col min="18" max="18" width="6.7109375" style="96" hidden="1" customWidth="1"/>
    <col min="19" max="19" width="5.140625" style="96" hidden="1" customWidth="1"/>
    <col min="20" max="20" width="8.5703125" style="96" hidden="1" customWidth="1"/>
    <col min="21" max="21" width="9" style="96" hidden="1" customWidth="1"/>
    <col min="22" max="22" width="10.140625" style="96" customWidth="1"/>
    <col min="23" max="23" width="11" style="96" customWidth="1"/>
    <col min="24" max="24" width="16.85546875" style="96" hidden="1" customWidth="1"/>
    <col min="25" max="25" width="23.42578125" style="93" hidden="1" customWidth="1"/>
    <col min="26" max="27" width="15.7109375" style="93" customWidth="1"/>
    <col min="28" max="31" width="15.7109375" style="93" hidden="1" customWidth="1"/>
    <col min="32" max="32" width="18.5703125" style="93" hidden="1" customWidth="1"/>
    <col min="33" max="33" width="69.28515625" style="104" customWidth="1"/>
    <col min="34" max="16384" width="11.42578125" style="97"/>
  </cols>
  <sheetData>
    <row r="1" spans="1:33" ht="16.5" customHeight="1" x14ac:dyDescent="0.25"/>
    <row r="2" spans="1:33" ht="20.25" customHeight="1" x14ac:dyDescent="0.25"/>
    <row r="3" spans="1:33" ht="30" customHeight="1" x14ac:dyDescent="0.25"/>
    <row r="4" spans="1:33" ht="38.25" customHeight="1" x14ac:dyDescent="0.25">
      <c r="B4" s="206" t="s">
        <v>268</v>
      </c>
      <c r="C4" s="206"/>
      <c r="D4" s="88">
        <v>1</v>
      </c>
      <c r="E4" s="206" t="s">
        <v>380</v>
      </c>
      <c r="F4" s="206" t="s">
        <v>269</v>
      </c>
      <c r="G4" s="206">
        <v>44951</v>
      </c>
      <c r="H4" s="206"/>
      <c r="J4" s="92" t="s">
        <v>49</v>
      </c>
      <c r="K4" s="211"/>
      <c r="L4" s="211"/>
      <c r="M4" s="211"/>
      <c r="N4" s="95" t="s">
        <v>14</v>
      </c>
    </row>
    <row r="5" spans="1:33" ht="5.25" customHeight="1" x14ac:dyDescent="0.25"/>
    <row r="6" spans="1:33" ht="44.25" customHeight="1" x14ac:dyDescent="0.25">
      <c r="B6" s="208" t="s">
        <v>9</v>
      </c>
      <c r="C6" s="210" t="s">
        <v>270</v>
      </c>
      <c r="D6" s="208" t="s">
        <v>51</v>
      </c>
      <c r="E6" s="208" t="s">
        <v>52</v>
      </c>
      <c r="F6" s="208" t="s">
        <v>271</v>
      </c>
      <c r="G6" s="209" t="s">
        <v>272</v>
      </c>
      <c r="H6" s="208" t="s">
        <v>381</v>
      </c>
      <c r="I6" s="209" t="s">
        <v>273</v>
      </c>
      <c r="J6" s="209" t="s">
        <v>274</v>
      </c>
      <c r="K6" s="207" t="s">
        <v>275</v>
      </c>
      <c r="L6" s="209" t="s">
        <v>276</v>
      </c>
      <c r="M6" s="209" t="s">
        <v>382</v>
      </c>
      <c r="N6" s="209" t="s">
        <v>277</v>
      </c>
      <c r="O6" s="208" t="s">
        <v>278</v>
      </c>
      <c r="P6" s="208" t="s">
        <v>279</v>
      </c>
      <c r="Q6" s="208"/>
      <c r="R6" s="208"/>
      <c r="S6" s="208"/>
      <c r="T6" s="208"/>
      <c r="U6" s="208"/>
      <c r="V6" s="208"/>
      <c r="W6" s="208"/>
      <c r="X6" s="201" t="s">
        <v>280</v>
      </c>
      <c r="Y6" s="201" t="s">
        <v>281</v>
      </c>
      <c r="Z6" s="201" t="s">
        <v>60</v>
      </c>
      <c r="AA6" s="205"/>
      <c r="AB6" s="201" t="s">
        <v>62</v>
      </c>
      <c r="AC6" s="201"/>
      <c r="AD6" s="201"/>
      <c r="AE6" s="201"/>
      <c r="AF6" s="202"/>
      <c r="AG6" s="197" t="s">
        <v>388</v>
      </c>
    </row>
    <row r="7" spans="1:33" ht="18.75" x14ac:dyDescent="0.25">
      <c r="B7" s="208"/>
      <c r="C7" s="210"/>
      <c r="D7" s="208"/>
      <c r="E7" s="208"/>
      <c r="F7" s="208"/>
      <c r="G7" s="209"/>
      <c r="H7" s="208"/>
      <c r="I7" s="209"/>
      <c r="J7" s="209"/>
      <c r="K7" s="207"/>
      <c r="L7" s="209"/>
      <c r="M7" s="209"/>
      <c r="N7" s="209"/>
      <c r="O7" s="208"/>
      <c r="P7" s="204">
        <v>2019</v>
      </c>
      <c r="Q7" s="204"/>
      <c r="R7" s="204">
        <v>2020</v>
      </c>
      <c r="S7" s="204"/>
      <c r="T7" s="204">
        <v>2021</v>
      </c>
      <c r="U7" s="204"/>
      <c r="V7" s="212">
        <v>2022</v>
      </c>
      <c r="W7" s="212"/>
      <c r="X7" s="201"/>
      <c r="Y7" s="201"/>
      <c r="Z7" s="204" t="s">
        <v>282</v>
      </c>
      <c r="AA7" s="204" t="s">
        <v>283</v>
      </c>
      <c r="AB7" s="203" t="s">
        <v>72</v>
      </c>
      <c r="AC7" s="203" t="s">
        <v>73</v>
      </c>
      <c r="AD7" s="203" t="s">
        <v>74</v>
      </c>
      <c r="AE7" s="203" t="s">
        <v>75</v>
      </c>
      <c r="AF7" s="200" t="s">
        <v>58</v>
      </c>
      <c r="AG7" s="198"/>
    </row>
    <row r="8" spans="1:33" ht="15" customHeight="1" x14ac:dyDescent="0.25">
      <c r="B8" s="208"/>
      <c r="C8" s="210"/>
      <c r="D8" s="208"/>
      <c r="E8" s="208"/>
      <c r="F8" s="208"/>
      <c r="G8" s="209"/>
      <c r="H8" s="208"/>
      <c r="I8" s="209"/>
      <c r="J8" s="209"/>
      <c r="K8" s="207"/>
      <c r="L8" s="209"/>
      <c r="M8" s="209"/>
      <c r="N8" s="209"/>
      <c r="O8" s="208"/>
      <c r="P8" s="89" t="s">
        <v>284</v>
      </c>
      <c r="Q8" s="89" t="s">
        <v>285</v>
      </c>
      <c r="R8" s="89" t="s">
        <v>284</v>
      </c>
      <c r="S8" s="89" t="s">
        <v>285</v>
      </c>
      <c r="T8" s="89" t="s">
        <v>284</v>
      </c>
      <c r="U8" s="89" t="s">
        <v>285</v>
      </c>
      <c r="V8" s="90" t="s">
        <v>284</v>
      </c>
      <c r="W8" s="90" t="s">
        <v>285</v>
      </c>
      <c r="X8" s="201"/>
      <c r="Y8" s="201"/>
      <c r="Z8" s="204"/>
      <c r="AA8" s="204"/>
      <c r="AB8" s="203"/>
      <c r="AC8" s="203"/>
      <c r="AD8" s="203"/>
      <c r="AE8" s="203"/>
      <c r="AF8" s="200"/>
      <c r="AG8" s="199"/>
    </row>
    <row r="9" spans="1:33" s="98" customFormat="1" ht="318.75" customHeight="1" x14ac:dyDescent="0.25">
      <c r="A9" s="106"/>
      <c r="B9" s="183">
        <v>1</v>
      </c>
      <c r="C9" s="185" t="s">
        <v>78</v>
      </c>
      <c r="D9" s="187" t="s">
        <v>79</v>
      </c>
      <c r="E9" s="189" t="s">
        <v>80</v>
      </c>
      <c r="F9" s="107" t="s">
        <v>286</v>
      </c>
      <c r="G9" s="191" t="s">
        <v>287</v>
      </c>
      <c r="H9" s="108" t="s">
        <v>379</v>
      </c>
      <c r="I9" s="193" t="s">
        <v>288</v>
      </c>
      <c r="J9" s="193" t="s">
        <v>289</v>
      </c>
      <c r="K9" s="193" t="s">
        <v>290</v>
      </c>
      <c r="L9" s="193" t="s">
        <v>291</v>
      </c>
      <c r="M9" s="193" t="s">
        <v>292</v>
      </c>
      <c r="N9" s="193" t="s">
        <v>293</v>
      </c>
      <c r="O9" s="193" t="s">
        <v>294</v>
      </c>
      <c r="P9" s="109" t="s">
        <v>295</v>
      </c>
      <c r="Q9" s="109" t="s">
        <v>295</v>
      </c>
      <c r="R9" s="109" t="s">
        <v>295</v>
      </c>
      <c r="S9" s="109" t="s">
        <v>295</v>
      </c>
      <c r="T9" s="110">
        <v>44378</v>
      </c>
      <c r="U9" s="110">
        <v>44561</v>
      </c>
      <c r="V9" s="111">
        <v>44562</v>
      </c>
      <c r="W9" s="111">
        <v>44926</v>
      </c>
      <c r="X9" s="195" t="s">
        <v>296</v>
      </c>
      <c r="Y9" s="193" t="s">
        <v>297</v>
      </c>
      <c r="Z9" s="112" t="s">
        <v>14</v>
      </c>
      <c r="AA9" s="112" t="s">
        <v>14</v>
      </c>
      <c r="AB9" s="113"/>
      <c r="AC9" s="113"/>
      <c r="AD9" s="113"/>
      <c r="AE9" s="113"/>
      <c r="AF9" s="113"/>
      <c r="AG9" s="213" t="s">
        <v>389</v>
      </c>
    </row>
    <row r="10" spans="1:33" s="98" customFormat="1" ht="409.5" customHeight="1" x14ac:dyDescent="0.25">
      <c r="A10" s="106"/>
      <c r="B10" s="184"/>
      <c r="C10" s="186"/>
      <c r="D10" s="188"/>
      <c r="E10" s="190"/>
      <c r="F10" s="107"/>
      <c r="G10" s="192"/>
      <c r="H10" s="108"/>
      <c r="I10" s="194"/>
      <c r="J10" s="194"/>
      <c r="K10" s="194"/>
      <c r="L10" s="194"/>
      <c r="M10" s="194"/>
      <c r="N10" s="194"/>
      <c r="O10" s="194"/>
      <c r="P10" s="109"/>
      <c r="Q10" s="109"/>
      <c r="R10" s="109"/>
      <c r="S10" s="109"/>
      <c r="T10" s="110"/>
      <c r="U10" s="110"/>
      <c r="V10" s="111"/>
      <c r="W10" s="111"/>
      <c r="X10" s="196"/>
      <c r="Y10" s="194"/>
      <c r="Z10" s="112"/>
      <c r="AA10" s="112"/>
      <c r="AB10" s="113"/>
      <c r="AC10" s="113"/>
      <c r="AD10" s="113"/>
      <c r="AE10" s="113"/>
      <c r="AF10" s="113"/>
      <c r="AG10" s="214"/>
    </row>
    <row r="11" spans="1:33" s="98" customFormat="1" ht="203.25" customHeight="1" x14ac:dyDescent="0.25">
      <c r="A11" s="106"/>
      <c r="B11" s="112">
        <v>2</v>
      </c>
      <c r="C11" s="114" t="s">
        <v>78</v>
      </c>
      <c r="D11" s="115" t="s">
        <v>79</v>
      </c>
      <c r="E11" s="115" t="s">
        <v>80</v>
      </c>
      <c r="F11" s="116" t="s">
        <v>286</v>
      </c>
      <c r="G11" s="117" t="s">
        <v>287</v>
      </c>
      <c r="H11" s="118" t="s">
        <v>379</v>
      </c>
      <c r="I11" s="115" t="s">
        <v>298</v>
      </c>
      <c r="J11" s="119" t="s">
        <v>299</v>
      </c>
      <c r="K11" s="120" t="s">
        <v>290</v>
      </c>
      <c r="L11" s="117" t="s">
        <v>291</v>
      </c>
      <c r="M11" s="117" t="s">
        <v>292</v>
      </c>
      <c r="N11" s="117" t="s">
        <v>293</v>
      </c>
      <c r="O11" s="117" t="s">
        <v>294</v>
      </c>
      <c r="P11" s="121" t="s">
        <v>295</v>
      </c>
      <c r="Q11" s="121" t="s">
        <v>295</v>
      </c>
      <c r="R11" s="121" t="s">
        <v>295</v>
      </c>
      <c r="S11" s="121" t="s">
        <v>295</v>
      </c>
      <c r="T11" s="122">
        <v>44378</v>
      </c>
      <c r="U11" s="122">
        <v>44561</v>
      </c>
      <c r="V11" s="123">
        <v>44562</v>
      </c>
      <c r="W11" s="123">
        <v>44926</v>
      </c>
      <c r="X11" s="124" t="s">
        <v>296</v>
      </c>
      <c r="Y11" s="117" t="s">
        <v>297</v>
      </c>
      <c r="Z11" s="112" t="s">
        <v>14</v>
      </c>
      <c r="AA11" s="112" t="s">
        <v>14</v>
      </c>
      <c r="AB11" s="113"/>
      <c r="AC11" s="113"/>
      <c r="AD11" s="113"/>
      <c r="AE11" s="113"/>
      <c r="AF11" s="113"/>
      <c r="AG11" s="215" t="s">
        <v>390</v>
      </c>
    </row>
    <row r="12" spans="1:33" s="98" customFormat="1" ht="404.25" customHeight="1" x14ac:dyDescent="0.25">
      <c r="A12" s="106"/>
      <c r="B12" s="112">
        <v>3</v>
      </c>
      <c r="C12" s="114" t="s">
        <v>78</v>
      </c>
      <c r="D12" s="115" t="s">
        <v>79</v>
      </c>
      <c r="E12" s="115" t="s">
        <v>80</v>
      </c>
      <c r="F12" s="116" t="s">
        <v>286</v>
      </c>
      <c r="G12" s="117" t="s">
        <v>287</v>
      </c>
      <c r="H12" s="118" t="s">
        <v>379</v>
      </c>
      <c r="I12" s="115" t="s">
        <v>300</v>
      </c>
      <c r="J12" s="119" t="s">
        <v>301</v>
      </c>
      <c r="K12" s="120"/>
      <c r="L12" s="117" t="s">
        <v>291</v>
      </c>
      <c r="M12" s="117" t="s">
        <v>302</v>
      </c>
      <c r="N12" s="117" t="s">
        <v>293</v>
      </c>
      <c r="O12" s="117" t="s">
        <v>303</v>
      </c>
      <c r="P12" s="121"/>
      <c r="Q12" s="121"/>
      <c r="R12" s="121"/>
      <c r="S12" s="121"/>
      <c r="T12" s="122"/>
      <c r="U12" s="122"/>
      <c r="V12" s="123">
        <v>44562</v>
      </c>
      <c r="W12" s="123">
        <v>44926</v>
      </c>
      <c r="X12" s="124" t="s">
        <v>296</v>
      </c>
      <c r="Y12" s="125" t="s">
        <v>297</v>
      </c>
      <c r="Z12" s="112" t="s">
        <v>14</v>
      </c>
      <c r="AA12" s="112" t="s">
        <v>14</v>
      </c>
      <c r="AB12" s="113"/>
      <c r="AC12" s="113"/>
      <c r="AD12" s="113"/>
      <c r="AE12" s="113"/>
      <c r="AF12" s="113"/>
      <c r="AG12" s="215" t="s">
        <v>391</v>
      </c>
    </row>
    <row r="13" spans="1:33" s="99" customFormat="1" ht="135" customHeight="1" x14ac:dyDescent="0.25">
      <c r="A13" s="126"/>
      <c r="B13" s="112">
        <v>4</v>
      </c>
      <c r="C13" s="112" t="s">
        <v>159</v>
      </c>
      <c r="D13" s="115" t="s">
        <v>305</v>
      </c>
      <c r="E13" s="115" t="s">
        <v>161</v>
      </c>
      <c r="F13" s="127" t="s">
        <v>286</v>
      </c>
      <c r="G13" s="115" t="s">
        <v>308</v>
      </c>
      <c r="H13" s="118" t="s">
        <v>379</v>
      </c>
      <c r="I13" s="115" t="s">
        <v>306</v>
      </c>
      <c r="J13" s="115" t="s">
        <v>307</v>
      </c>
      <c r="K13" s="128"/>
      <c r="L13" s="117" t="s">
        <v>291</v>
      </c>
      <c r="M13" s="115" t="s">
        <v>14</v>
      </c>
      <c r="N13" s="115" t="s">
        <v>309</v>
      </c>
      <c r="O13" s="118" t="s">
        <v>14</v>
      </c>
      <c r="P13" s="129" t="s">
        <v>295</v>
      </c>
      <c r="Q13" s="129" t="s">
        <v>295</v>
      </c>
      <c r="R13" s="129" t="s">
        <v>295</v>
      </c>
      <c r="S13" s="129" t="s">
        <v>295</v>
      </c>
      <c r="T13" s="129" t="s">
        <v>295</v>
      </c>
      <c r="U13" s="129" t="s">
        <v>295</v>
      </c>
      <c r="V13" s="123">
        <v>44562</v>
      </c>
      <c r="W13" s="123">
        <v>44926</v>
      </c>
      <c r="X13" s="128" t="s">
        <v>304</v>
      </c>
      <c r="Y13" s="130" t="s">
        <v>14</v>
      </c>
      <c r="Z13" s="112" t="s">
        <v>167</v>
      </c>
      <c r="AA13" s="131" t="s">
        <v>176</v>
      </c>
      <c r="AB13" s="132"/>
      <c r="AC13" s="132"/>
      <c r="AD13" s="132"/>
      <c r="AE13" s="132"/>
      <c r="AF13" s="132"/>
      <c r="AG13" s="215" t="s">
        <v>401</v>
      </c>
    </row>
    <row r="14" spans="1:33" s="99" customFormat="1" ht="187.9" customHeight="1" x14ac:dyDescent="0.25">
      <c r="A14" s="126"/>
      <c r="B14" s="112">
        <v>5</v>
      </c>
      <c r="C14" s="112" t="s">
        <v>159</v>
      </c>
      <c r="D14" s="115" t="s">
        <v>305</v>
      </c>
      <c r="E14" s="115" t="s">
        <v>161</v>
      </c>
      <c r="F14" s="127" t="s">
        <v>286</v>
      </c>
      <c r="G14" s="115" t="s">
        <v>308</v>
      </c>
      <c r="H14" s="118" t="s">
        <v>379</v>
      </c>
      <c r="I14" s="115" t="s">
        <v>311</v>
      </c>
      <c r="J14" s="115" t="s">
        <v>312</v>
      </c>
      <c r="K14" s="133" t="s">
        <v>14</v>
      </c>
      <c r="L14" s="117" t="s">
        <v>313</v>
      </c>
      <c r="M14" s="115" t="s">
        <v>14</v>
      </c>
      <c r="N14" s="115" t="s">
        <v>314</v>
      </c>
      <c r="O14" s="118" t="s">
        <v>14</v>
      </c>
      <c r="P14" s="134" t="s">
        <v>295</v>
      </c>
      <c r="Q14" s="134" t="s">
        <v>295</v>
      </c>
      <c r="R14" s="134" t="s">
        <v>295</v>
      </c>
      <c r="S14" s="134" t="s">
        <v>295</v>
      </c>
      <c r="T14" s="134" t="s">
        <v>295</v>
      </c>
      <c r="U14" s="134" t="s">
        <v>295</v>
      </c>
      <c r="V14" s="135">
        <v>44682</v>
      </c>
      <c r="W14" s="135">
        <v>44926</v>
      </c>
      <c r="X14" s="133" t="s">
        <v>304</v>
      </c>
      <c r="Y14" s="130" t="s">
        <v>14</v>
      </c>
      <c r="Z14" s="112" t="s">
        <v>167</v>
      </c>
      <c r="AA14" s="131" t="s">
        <v>310</v>
      </c>
      <c r="AB14" s="136"/>
      <c r="AC14" s="136"/>
      <c r="AD14" s="136"/>
      <c r="AE14" s="136"/>
      <c r="AF14" s="136"/>
      <c r="AG14" s="215" t="s">
        <v>399</v>
      </c>
    </row>
    <row r="15" spans="1:33" s="99" customFormat="1" ht="300.60000000000002" customHeight="1" x14ac:dyDescent="0.25">
      <c r="A15" s="126"/>
      <c r="B15" s="112">
        <v>6</v>
      </c>
      <c r="C15" s="112" t="s">
        <v>159</v>
      </c>
      <c r="D15" s="115" t="s">
        <v>305</v>
      </c>
      <c r="E15" s="115" t="s">
        <v>161</v>
      </c>
      <c r="F15" s="127" t="s">
        <v>286</v>
      </c>
      <c r="G15" s="115" t="s">
        <v>317</v>
      </c>
      <c r="H15" s="118" t="s">
        <v>379</v>
      </c>
      <c r="I15" s="115" t="s">
        <v>315</v>
      </c>
      <c r="J15" s="115" t="s">
        <v>316</v>
      </c>
      <c r="K15" s="128" t="s">
        <v>14</v>
      </c>
      <c r="L15" s="117" t="s">
        <v>291</v>
      </c>
      <c r="M15" s="115" t="s">
        <v>14</v>
      </c>
      <c r="N15" s="115" t="s">
        <v>309</v>
      </c>
      <c r="O15" s="118" t="s">
        <v>14</v>
      </c>
      <c r="P15" s="129" t="s">
        <v>295</v>
      </c>
      <c r="Q15" s="129" t="s">
        <v>295</v>
      </c>
      <c r="R15" s="129" t="s">
        <v>295</v>
      </c>
      <c r="S15" s="129" t="s">
        <v>295</v>
      </c>
      <c r="T15" s="129" t="s">
        <v>295</v>
      </c>
      <c r="U15" s="129" t="s">
        <v>295</v>
      </c>
      <c r="V15" s="135">
        <v>44562</v>
      </c>
      <c r="W15" s="135">
        <v>44926</v>
      </c>
      <c r="X15" s="137" t="s">
        <v>296</v>
      </c>
      <c r="Y15" s="112" t="s">
        <v>14</v>
      </c>
      <c r="Z15" s="112" t="s">
        <v>167</v>
      </c>
      <c r="AA15" s="131" t="s">
        <v>310</v>
      </c>
      <c r="AB15" s="132"/>
      <c r="AC15" s="132"/>
      <c r="AD15" s="132"/>
      <c r="AE15" s="132"/>
      <c r="AF15" s="132"/>
      <c r="AG15" s="215" t="s">
        <v>395</v>
      </c>
    </row>
    <row r="16" spans="1:33" s="99" customFormat="1" ht="166.5" customHeight="1" x14ac:dyDescent="0.25">
      <c r="A16" s="126"/>
      <c r="B16" s="112">
        <v>7</v>
      </c>
      <c r="C16" s="112" t="s">
        <v>159</v>
      </c>
      <c r="D16" s="115" t="s">
        <v>305</v>
      </c>
      <c r="E16" s="115" t="s">
        <v>161</v>
      </c>
      <c r="F16" s="127" t="s">
        <v>286</v>
      </c>
      <c r="G16" s="115" t="s">
        <v>317</v>
      </c>
      <c r="H16" s="118" t="s">
        <v>379</v>
      </c>
      <c r="I16" s="115" t="s">
        <v>377</v>
      </c>
      <c r="J16" s="115" t="s">
        <v>319</v>
      </c>
      <c r="K16" s="128" t="s">
        <v>14</v>
      </c>
      <c r="L16" s="117" t="s">
        <v>291</v>
      </c>
      <c r="M16" s="115" t="s">
        <v>14</v>
      </c>
      <c r="N16" s="115" t="s">
        <v>309</v>
      </c>
      <c r="O16" s="118" t="s">
        <v>14</v>
      </c>
      <c r="P16" s="129" t="s">
        <v>295</v>
      </c>
      <c r="Q16" s="129" t="s">
        <v>295</v>
      </c>
      <c r="R16" s="129" t="s">
        <v>295</v>
      </c>
      <c r="S16" s="129" t="s">
        <v>295</v>
      </c>
      <c r="T16" s="129" t="s">
        <v>295</v>
      </c>
      <c r="U16" s="129" t="s">
        <v>295</v>
      </c>
      <c r="V16" s="135">
        <v>44562</v>
      </c>
      <c r="W16" s="135">
        <v>44926</v>
      </c>
      <c r="X16" s="137" t="s">
        <v>296</v>
      </c>
      <c r="Y16" s="112" t="s">
        <v>14</v>
      </c>
      <c r="Z16" s="112" t="s">
        <v>318</v>
      </c>
      <c r="AA16" s="131" t="s">
        <v>310</v>
      </c>
      <c r="AB16" s="132"/>
      <c r="AC16" s="132"/>
      <c r="AD16" s="132"/>
      <c r="AE16" s="132"/>
      <c r="AF16" s="132"/>
      <c r="AG16" s="215" t="s">
        <v>393</v>
      </c>
    </row>
    <row r="17" spans="1:42" s="99" customFormat="1" ht="127.15" customHeight="1" x14ac:dyDescent="0.25">
      <c r="A17" s="126"/>
      <c r="B17" s="112">
        <v>8</v>
      </c>
      <c r="C17" s="112" t="s">
        <v>159</v>
      </c>
      <c r="D17" s="115" t="s">
        <v>201</v>
      </c>
      <c r="E17" s="115" t="s">
        <v>202</v>
      </c>
      <c r="F17" s="127" t="s">
        <v>286</v>
      </c>
      <c r="G17" s="115" t="s">
        <v>323</v>
      </c>
      <c r="H17" s="118" t="s">
        <v>379</v>
      </c>
      <c r="I17" s="115" t="s">
        <v>321</v>
      </c>
      <c r="J17" s="115" t="s">
        <v>322</v>
      </c>
      <c r="K17" s="133"/>
      <c r="L17" s="117" t="s">
        <v>291</v>
      </c>
      <c r="M17" s="115" t="s">
        <v>378</v>
      </c>
      <c r="N17" s="117" t="s">
        <v>324</v>
      </c>
      <c r="O17" s="118" t="s">
        <v>14</v>
      </c>
      <c r="P17" s="134" t="s">
        <v>295</v>
      </c>
      <c r="Q17" s="134" t="s">
        <v>295</v>
      </c>
      <c r="R17" s="134" t="s">
        <v>295</v>
      </c>
      <c r="S17" s="134" t="s">
        <v>295</v>
      </c>
      <c r="T17" s="138">
        <v>44197</v>
      </c>
      <c r="U17" s="139">
        <v>44561</v>
      </c>
      <c r="V17" s="135">
        <v>44562</v>
      </c>
      <c r="W17" s="135" t="s">
        <v>320</v>
      </c>
      <c r="X17" s="140" t="s">
        <v>296</v>
      </c>
      <c r="Y17" s="112" t="s">
        <v>14</v>
      </c>
      <c r="Z17" s="112" t="s">
        <v>193</v>
      </c>
      <c r="AA17" s="131" t="s">
        <v>206</v>
      </c>
      <c r="AB17" s="136"/>
      <c r="AC17" s="136"/>
      <c r="AD17" s="136"/>
      <c r="AE17" s="136"/>
      <c r="AF17" s="136"/>
      <c r="AG17" s="215" t="s">
        <v>394</v>
      </c>
    </row>
    <row r="18" spans="1:42" s="99" customFormat="1" ht="243" customHeight="1" x14ac:dyDescent="0.25">
      <c r="A18" s="126"/>
      <c r="B18" s="112">
        <v>9</v>
      </c>
      <c r="C18" s="114" t="s">
        <v>329</v>
      </c>
      <c r="D18" s="115" t="s">
        <v>305</v>
      </c>
      <c r="E18" s="115" t="s">
        <v>188</v>
      </c>
      <c r="F18" s="127" t="s">
        <v>286</v>
      </c>
      <c r="G18" s="115" t="s">
        <v>332</v>
      </c>
      <c r="H18" s="118" t="s">
        <v>379</v>
      </c>
      <c r="I18" s="115" t="s">
        <v>330</v>
      </c>
      <c r="J18" s="115" t="s">
        <v>331</v>
      </c>
      <c r="K18" s="128"/>
      <c r="L18" s="117" t="s">
        <v>291</v>
      </c>
      <c r="M18" s="115" t="s">
        <v>14</v>
      </c>
      <c r="N18" s="115" t="s">
        <v>309</v>
      </c>
      <c r="O18" s="118" t="s">
        <v>14</v>
      </c>
      <c r="P18" s="129" t="s">
        <v>295</v>
      </c>
      <c r="Q18" s="129" t="s">
        <v>295</v>
      </c>
      <c r="R18" s="129" t="s">
        <v>295</v>
      </c>
      <c r="S18" s="129" t="s">
        <v>295</v>
      </c>
      <c r="T18" s="141">
        <v>44197</v>
      </c>
      <c r="U18" s="141">
        <v>44561</v>
      </c>
      <c r="V18" s="135">
        <v>44713</v>
      </c>
      <c r="W18" s="135">
        <v>44926</v>
      </c>
      <c r="X18" s="137" t="s">
        <v>296</v>
      </c>
      <c r="Y18" s="112" t="s">
        <v>14</v>
      </c>
      <c r="Z18" s="112" t="s">
        <v>193</v>
      </c>
      <c r="AA18" s="131" t="s">
        <v>194</v>
      </c>
      <c r="AB18" s="132"/>
      <c r="AC18" s="132"/>
      <c r="AD18" s="132"/>
      <c r="AE18" s="132"/>
      <c r="AF18" s="132"/>
      <c r="AG18" s="215" t="s">
        <v>383</v>
      </c>
    </row>
    <row r="19" spans="1:42" s="101" customFormat="1" ht="237.6" customHeight="1" x14ac:dyDescent="0.25">
      <c r="A19" s="142"/>
      <c r="B19" s="112">
        <v>10</v>
      </c>
      <c r="C19" s="114" t="s">
        <v>231</v>
      </c>
      <c r="D19" s="117" t="s">
        <v>232</v>
      </c>
      <c r="E19" s="117" t="s">
        <v>335</v>
      </c>
      <c r="F19" s="143" t="s">
        <v>286</v>
      </c>
      <c r="G19" s="117" t="s">
        <v>338</v>
      </c>
      <c r="H19" s="118" t="s">
        <v>379</v>
      </c>
      <c r="I19" s="117" t="s">
        <v>336</v>
      </c>
      <c r="J19" s="117" t="s">
        <v>337</v>
      </c>
      <c r="K19" s="144" t="s">
        <v>339</v>
      </c>
      <c r="L19" s="117" t="s">
        <v>291</v>
      </c>
      <c r="M19" s="115" t="s">
        <v>340</v>
      </c>
      <c r="N19" s="115" t="s">
        <v>341</v>
      </c>
      <c r="O19" s="118" t="s">
        <v>14</v>
      </c>
      <c r="P19" s="134" t="s">
        <v>295</v>
      </c>
      <c r="Q19" s="134" t="s">
        <v>295</v>
      </c>
      <c r="R19" s="134" t="s">
        <v>295</v>
      </c>
      <c r="S19" s="134" t="s">
        <v>295</v>
      </c>
      <c r="T19" s="145">
        <v>44256</v>
      </c>
      <c r="U19" s="145">
        <v>44561</v>
      </c>
      <c r="V19" s="146">
        <v>44621</v>
      </c>
      <c r="W19" s="146">
        <v>44926</v>
      </c>
      <c r="X19" s="147" t="s">
        <v>296</v>
      </c>
      <c r="Y19" s="131" t="s">
        <v>14</v>
      </c>
      <c r="Z19" s="131" t="s">
        <v>239</v>
      </c>
      <c r="AA19" s="131" t="s">
        <v>334</v>
      </c>
      <c r="AB19" s="148"/>
      <c r="AC19" s="148"/>
      <c r="AD19" s="148"/>
      <c r="AE19" s="148"/>
      <c r="AF19" s="148"/>
      <c r="AG19" s="216" t="s">
        <v>387</v>
      </c>
      <c r="AH19" s="100"/>
      <c r="AI19" s="100"/>
      <c r="AJ19" s="100"/>
      <c r="AK19" s="100"/>
      <c r="AL19" s="100"/>
      <c r="AM19" s="100"/>
      <c r="AN19" s="100"/>
      <c r="AO19" s="100"/>
      <c r="AP19" s="100"/>
    </row>
    <row r="20" spans="1:42" s="99" customFormat="1" ht="136.9" customHeight="1" x14ac:dyDescent="0.25">
      <c r="A20" s="126"/>
      <c r="B20" s="112">
        <v>11</v>
      </c>
      <c r="C20" s="114" t="s">
        <v>231</v>
      </c>
      <c r="D20" s="117" t="s">
        <v>232</v>
      </c>
      <c r="E20" s="117" t="s">
        <v>333</v>
      </c>
      <c r="F20" s="143" t="s">
        <v>286</v>
      </c>
      <c r="G20" s="117" t="s">
        <v>343</v>
      </c>
      <c r="H20" s="118" t="s">
        <v>379</v>
      </c>
      <c r="I20" s="117" t="s">
        <v>342</v>
      </c>
      <c r="J20" s="117" t="s">
        <v>376</v>
      </c>
      <c r="K20" s="144"/>
      <c r="L20" s="117" t="s">
        <v>291</v>
      </c>
      <c r="M20" s="115" t="s">
        <v>340</v>
      </c>
      <c r="N20" s="115" t="s">
        <v>341</v>
      </c>
      <c r="O20" s="118" t="s">
        <v>14</v>
      </c>
      <c r="P20" s="134" t="s">
        <v>295</v>
      </c>
      <c r="Q20" s="134" t="s">
        <v>295</v>
      </c>
      <c r="R20" s="134" t="s">
        <v>295</v>
      </c>
      <c r="S20" s="134" t="s">
        <v>295</v>
      </c>
      <c r="T20" s="149">
        <v>44256</v>
      </c>
      <c r="U20" s="149">
        <v>44561</v>
      </c>
      <c r="V20" s="146">
        <v>44621</v>
      </c>
      <c r="W20" s="146">
        <v>44926</v>
      </c>
      <c r="X20" s="140" t="s">
        <v>296</v>
      </c>
      <c r="Y20" s="114" t="s">
        <v>14</v>
      </c>
      <c r="Z20" s="112" t="s">
        <v>239</v>
      </c>
      <c r="AA20" s="112" t="s">
        <v>334</v>
      </c>
      <c r="AB20" s="136"/>
      <c r="AC20" s="136"/>
      <c r="AD20" s="136"/>
      <c r="AE20" s="136"/>
      <c r="AF20" s="136"/>
      <c r="AG20" s="216" t="s">
        <v>387</v>
      </c>
    </row>
    <row r="21" spans="1:42" s="101" customFormat="1" ht="347.45" customHeight="1" x14ac:dyDescent="0.25">
      <c r="A21" s="142"/>
      <c r="B21" s="150">
        <v>12</v>
      </c>
      <c r="C21" s="114" t="s">
        <v>231</v>
      </c>
      <c r="D21" s="117" t="s">
        <v>232</v>
      </c>
      <c r="E21" s="117" t="s">
        <v>344</v>
      </c>
      <c r="F21" s="143" t="s">
        <v>286</v>
      </c>
      <c r="G21" s="117" t="s">
        <v>347</v>
      </c>
      <c r="H21" s="118" t="s">
        <v>379</v>
      </c>
      <c r="I21" s="117" t="s">
        <v>346</v>
      </c>
      <c r="J21" s="117" t="s">
        <v>345</v>
      </c>
      <c r="K21" s="144" t="s">
        <v>339</v>
      </c>
      <c r="L21" s="117" t="s">
        <v>291</v>
      </c>
      <c r="M21" s="115" t="s">
        <v>341</v>
      </c>
      <c r="N21" s="117" t="s">
        <v>14</v>
      </c>
      <c r="O21" s="143" t="s">
        <v>295</v>
      </c>
      <c r="P21" s="134" t="s">
        <v>295</v>
      </c>
      <c r="Q21" s="134" t="s">
        <v>295</v>
      </c>
      <c r="R21" s="134" t="s">
        <v>295</v>
      </c>
      <c r="S21" s="134" t="s">
        <v>295</v>
      </c>
      <c r="T21" s="145">
        <v>44256</v>
      </c>
      <c r="U21" s="145">
        <v>44530</v>
      </c>
      <c r="V21" s="146">
        <v>44621</v>
      </c>
      <c r="W21" s="146">
        <v>44926</v>
      </c>
      <c r="X21" s="140" t="s">
        <v>296</v>
      </c>
      <c r="Y21" s="114" t="s">
        <v>14</v>
      </c>
      <c r="Z21" s="112" t="s">
        <v>239</v>
      </c>
      <c r="AA21" s="112" t="s">
        <v>334</v>
      </c>
      <c r="AB21" s="136"/>
      <c r="AC21" s="136"/>
      <c r="AD21" s="136"/>
      <c r="AE21" s="136"/>
      <c r="AF21" s="136"/>
      <c r="AG21" s="216" t="s">
        <v>396</v>
      </c>
      <c r="AH21" s="99"/>
      <c r="AI21" s="99"/>
      <c r="AJ21" s="99"/>
      <c r="AK21" s="99"/>
      <c r="AL21" s="99"/>
      <c r="AM21" s="99"/>
      <c r="AN21" s="99"/>
      <c r="AO21" s="99"/>
      <c r="AP21" s="99"/>
    </row>
    <row r="22" spans="1:42" s="99" customFormat="1" ht="343.5" customHeight="1" x14ac:dyDescent="0.25">
      <c r="A22" s="126"/>
      <c r="B22" s="112">
        <v>13</v>
      </c>
      <c r="C22" s="114" t="s">
        <v>231</v>
      </c>
      <c r="D22" s="117" t="s">
        <v>232</v>
      </c>
      <c r="E22" s="115" t="s">
        <v>247</v>
      </c>
      <c r="F22" s="143" t="s">
        <v>286</v>
      </c>
      <c r="G22" s="117" t="s">
        <v>352</v>
      </c>
      <c r="H22" s="118" t="s">
        <v>379</v>
      </c>
      <c r="I22" s="117" t="s">
        <v>348</v>
      </c>
      <c r="J22" s="117" t="s">
        <v>349</v>
      </c>
      <c r="K22" s="144"/>
      <c r="L22" s="117" t="s">
        <v>291</v>
      </c>
      <c r="M22" s="115" t="s">
        <v>14</v>
      </c>
      <c r="N22" s="115" t="s">
        <v>309</v>
      </c>
      <c r="O22" s="118" t="s">
        <v>14</v>
      </c>
      <c r="P22" s="134" t="s">
        <v>295</v>
      </c>
      <c r="Q22" s="134" t="s">
        <v>295</v>
      </c>
      <c r="R22" s="134" t="s">
        <v>295</v>
      </c>
      <c r="S22" s="134" t="s">
        <v>295</v>
      </c>
      <c r="T22" s="151">
        <v>44348</v>
      </c>
      <c r="U22" s="151">
        <v>44530</v>
      </c>
      <c r="V22" s="146">
        <v>44621</v>
      </c>
      <c r="W22" s="146">
        <v>44926</v>
      </c>
      <c r="X22" s="140" t="s">
        <v>296</v>
      </c>
      <c r="Y22" s="114" t="s">
        <v>14</v>
      </c>
      <c r="Z22" s="112" t="s">
        <v>350</v>
      </c>
      <c r="AA22" s="112" t="s">
        <v>351</v>
      </c>
      <c r="AB22" s="136"/>
      <c r="AC22" s="136"/>
      <c r="AD22" s="136"/>
      <c r="AE22" s="136"/>
      <c r="AF22" s="136"/>
      <c r="AG22" s="216" t="s">
        <v>397</v>
      </c>
    </row>
    <row r="23" spans="1:42" s="99" customFormat="1" ht="214.5" customHeight="1" x14ac:dyDescent="0.25">
      <c r="A23" s="126"/>
      <c r="B23" s="112">
        <v>14</v>
      </c>
      <c r="C23" s="114" t="s">
        <v>231</v>
      </c>
      <c r="D23" s="117" t="s">
        <v>232</v>
      </c>
      <c r="E23" s="115" t="s">
        <v>247</v>
      </c>
      <c r="F23" s="143" t="s">
        <v>286</v>
      </c>
      <c r="G23" s="117" t="s">
        <v>352</v>
      </c>
      <c r="H23" s="118" t="s">
        <v>379</v>
      </c>
      <c r="I23" s="117" t="s">
        <v>353</v>
      </c>
      <c r="J23" s="117" t="s">
        <v>386</v>
      </c>
      <c r="K23" s="152"/>
      <c r="L23" s="117" t="s">
        <v>291</v>
      </c>
      <c r="M23" s="115" t="s">
        <v>14</v>
      </c>
      <c r="N23" s="115" t="s">
        <v>309</v>
      </c>
      <c r="O23" s="118" t="s">
        <v>14</v>
      </c>
      <c r="P23" s="129" t="s">
        <v>295</v>
      </c>
      <c r="Q23" s="129" t="s">
        <v>295</v>
      </c>
      <c r="R23" s="129" t="s">
        <v>295</v>
      </c>
      <c r="S23" s="129" t="s">
        <v>295</v>
      </c>
      <c r="T23" s="153">
        <v>44228</v>
      </c>
      <c r="U23" s="154">
        <v>44561</v>
      </c>
      <c r="V23" s="123">
        <v>44228</v>
      </c>
      <c r="W23" s="123">
        <v>44561</v>
      </c>
      <c r="X23" s="137" t="s">
        <v>296</v>
      </c>
      <c r="Y23" s="112" t="s">
        <v>14</v>
      </c>
      <c r="Z23" s="112" t="s">
        <v>350</v>
      </c>
      <c r="AA23" s="112" t="s">
        <v>351</v>
      </c>
      <c r="AB23" s="132"/>
      <c r="AC23" s="132"/>
      <c r="AD23" s="132"/>
      <c r="AE23" s="132"/>
      <c r="AF23" s="132"/>
      <c r="AG23" s="215" t="s">
        <v>398</v>
      </c>
    </row>
    <row r="24" spans="1:42" s="99" customFormat="1" ht="199.15" customHeight="1" x14ac:dyDescent="0.25">
      <c r="B24" s="91">
        <v>15</v>
      </c>
      <c r="C24" s="114" t="s">
        <v>231</v>
      </c>
      <c r="D24" s="117" t="s">
        <v>232</v>
      </c>
      <c r="E24" s="115" t="s">
        <v>247</v>
      </c>
      <c r="F24" s="143" t="s">
        <v>286</v>
      </c>
      <c r="G24" s="117" t="s">
        <v>352</v>
      </c>
      <c r="H24" s="118" t="s">
        <v>379</v>
      </c>
      <c r="I24" s="117" t="s">
        <v>354</v>
      </c>
      <c r="J24" s="117" t="s">
        <v>355</v>
      </c>
      <c r="K24" s="152"/>
      <c r="L24" s="117" t="s">
        <v>291</v>
      </c>
      <c r="M24" s="115" t="s">
        <v>14</v>
      </c>
      <c r="N24" s="115" t="s">
        <v>309</v>
      </c>
      <c r="O24" s="118" t="s">
        <v>14</v>
      </c>
      <c r="P24" s="129" t="s">
        <v>295</v>
      </c>
      <c r="Q24" s="129" t="s">
        <v>295</v>
      </c>
      <c r="R24" s="129" t="s">
        <v>295</v>
      </c>
      <c r="S24" s="129" t="s">
        <v>295</v>
      </c>
      <c r="T24" s="155">
        <v>44228</v>
      </c>
      <c r="U24" s="155">
        <v>44561</v>
      </c>
      <c r="V24" s="146">
        <v>44713</v>
      </c>
      <c r="W24" s="146">
        <v>44926</v>
      </c>
      <c r="X24" s="137" t="s">
        <v>296</v>
      </c>
      <c r="Y24" s="112" t="s">
        <v>14</v>
      </c>
      <c r="Z24" s="112" t="s">
        <v>350</v>
      </c>
      <c r="AA24" s="112" t="s">
        <v>351</v>
      </c>
      <c r="AB24" s="132"/>
      <c r="AC24" s="132"/>
      <c r="AD24" s="132"/>
      <c r="AE24" s="132"/>
      <c r="AF24" s="132"/>
      <c r="AG24" s="215" t="s">
        <v>400</v>
      </c>
    </row>
    <row r="25" spans="1:42" s="99" customFormat="1" ht="332.25" customHeight="1" x14ac:dyDescent="0.25">
      <c r="B25" s="91">
        <v>16</v>
      </c>
      <c r="C25" s="114" t="s">
        <v>231</v>
      </c>
      <c r="D25" s="117" t="s">
        <v>254</v>
      </c>
      <c r="E25" s="117" t="s">
        <v>262</v>
      </c>
      <c r="F25" s="143" t="s">
        <v>286</v>
      </c>
      <c r="G25" s="117" t="s">
        <v>358</v>
      </c>
      <c r="H25" s="118" t="s">
        <v>379</v>
      </c>
      <c r="I25" s="117" t="s">
        <v>356</v>
      </c>
      <c r="J25" s="157" t="s">
        <v>357</v>
      </c>
      <c r="K25" s="144"/>
      <c r="L25" s="117" t="s">
        <v>291</v>
      </c>
      <c r="M25" s="115" t="s">
        <v>359</v>
      </c>
      <c r="N25" s="115" t="s">
        <v>360</v>
      </c>
      <c r="O25" s="118" t="s">
        <v>14</v>
      </c>
      <c r="P25" s="134" t="s">
        <v>295</v>
      </c>
      <c r="Q25" s="134" t="s">
        <v>295</v>
      </c>
      <c r="R25" s="134" t="s">
        <v>295</v>
      </c>
      <c r="S25" s="134" t="s">
        <v>295</v>
      </c>
      <c r="T25" s="134" t="s">
        <v>295</v>
      </c>
      <c r="U25" s="134" t="s">
        <v>295</v>
      </c>
      <c r="V25" s="123">
        <v>44621</v>
      </c>
      <c r="W25" s="123">
        <v>44895</v>
      </c>
      <c r="X25" s="140" t="s">
        <v>296</v>
      </c>
      <c r="Y25" s="114" t="s">
        <v>14</v>
      </c>
      <c r="Z25" s="112" t="s">
        <v>230</v>
      </c>
      <c r="AA25" s="112" t="s">
        <v>252</v>
      </c>
      <c r="AB25" s="136"/>
      <c r="AC25" s="136"/>
      <c r="AD25" s="136"/>
      <c r="AE25" s="136"/>
      <c r="AF25" s="136"/>
      <c r="AG25" s="215" t="s">
        <v>385</v>
      </c>
    </row>
    <row r="26" spans="1:42" s="99" customFormat="1" ht="242.25" customHeight="1" x14ac:dyDescent="0.25">
      <c r="B26" s="91">
        <v>17</v>
      </c>
      <c r="C26" s="114" t="s">
        <v>231</v>
      </c>
      <c r="D26" s="115" t="s">
        <v>254</v>
      </c>
      <c r="E26" s="115" t="s">
        <v>262</v>
      </c>
      <c r="F26" s="143" t="s">
        <v>286</v>
      </c>
      <c r="G26" s="117" t="s">
        <v>363</v>
      </c>
      <c r="H26" s="118" t="s">
        <v>379</v>
      </c>
      <c r="I26" s="115" t="s">
        <v>362</v>
      </c>
      <c r="J26" s="117" t="s">
        <v>361</v>
      </c>
      <c r="K26" s="133"/>
      <c r="L26" s="117" t="s">
        <v>291</v>
      </c>
      <c r="M26" s="115" t="s">
        <v>359</v>
      </c>
      <c r="N26" s="115" t="s">
        <v>360</v>
      </c>
      <c r="O26" s="118" t="s">
        <v>14</v>
      </c>
      <c r="P26" s="134" t="s">
        <v>295</v>
      </c>
      <c r="Q26" s="134" t="s">
        <v>295</v>
      </c>
      <c r="R26" s="134" t="s">
        <v>295</v>
      </c>
      <c r="S26" s="134" t="s">
        <v>295</v>
      </c>
      <c r="T26" s="156">
        <v>44201</v>
      </c>
      <c r="U26" s="156">
        <v>44561</v>
      </c>
      <c r="V26" s="123">
        <v>44621</v>
      </c>
      <c r="W26" s="123">
        <v>44926</v>
      </c>
      <c r="X26" s="140" t="s">
        <v>296</v>
      </c>
      <c r="Y26" s="114" t="s">
        <v>14</v>
      </c>
      <c r="Z26" s="112" t="s">
        <v>230</v>
      </c>
      <c r="AA26" s="112" t="s">
        <v>252</v>
      </c>
      <c r="AB26" s="136"/>
      <c r="AC26" s="136"/>
      <c r="AD26" s="136"/>
      <c r="AE26" s="136"/>
      <c r="AF26" s="136"/>
      <c r="AG26" s="215" t="s">
        <v>392</v>
      </c>
    </row>
    <row r="27" spans="1:42" x14ac:dyDescent="0.25">
      <c r="AG27" s="105"/>
    </row>
    <row r="28" spans="1:42" ht="23.45" customHeight="1" x14ac:dyDescent="0.25">
      <c r="C28" s="93" t="s">
        <v>384</v>
      </c>
      <c r="D28" s="102">
        <v>44855</v>
      </c>
    </row>
    <row r="46" spans="9:9" x14ac:dyDescent="0.25">
      <c r="I46" s="103"/>
    </row>
    <row r="1048011" ht="15" customHeight="1" x14ac:dyDescent="0.25"/>
  </sheetData>
  <dataConsolidate/>
  <mergeCells count="50">
    <mergeCell ref="C6:C8"/>
    <mergeCell ref="AA7:AA8"/>
    <mergeCell ref="K4:M4"/>
    <mergeCell ref="X6:X8"/>
    <mergeCell ref="B6:B8"/>
    <mergeCell ref="B4:C4"/>
    <mergeCell ref="Y6:Y8"/>
    <mergeCell ref="L6:L8"/>
    <mergeCell ref="M6:M8"/>
    <mergeCell ref="O6:O8"/>
    <mergeCell ref="N6:N8"/>
    <mergeCell ref="P6:W6"/>
    <mergeCell ref="P7:Q7"/>
    <mergeCell ref="J6:J8"/>
    <mergeCell ref="T7:U7"/>
    <mergeCell ref="V7:W7"/>
    <mergeCell ref="Z7:Z8"/>
    <mergeCell ref="Z6:AA6"/>
    <mergeCell ref="G4:H4"/>
    <mergeCell ref="K6:K8"/>
    <mergeCell ref="D6:D8"/>
    <mergeCell ref="E6:E8"/>
    <mergeCell ref="F6:F8"/>
    <mergeCell ref="G6:G8"/>
    <mergeCell ref="H6:H8"/>
    <mergeCell ref="I6:I8"/>
    <mergeCell ref="R7:S7"/>
    <mergeCell ref="E4:F4"/>
    <mergeCell ref="AG6:AG8"/>
    <mergeCell ref="AF7:AF8"/>
    <mergeCell ref="AB6:AF6"/>
    <mergeCell ref="AB7:AB8"/>
    <mergeCell ref="AC7:AC8"/>
    <mergeCell ref="AD7:AD8"/>
    <mergeCell ref="AE7:AE8"/>
    <mergeCell ref="AG9:AG10"/>
    <mergeCell ref="B9:B10"/>
    <mergeCell ref="C9:C10"/>
    <mergeCell ref="D9:D10"/>
    <mergeCell ref="E9:E10"/>
    <mergeCell ref="G9:G10"/>
    <mergeCell ref="I9:I10"/>
    <mergeCell ref="J9:J10"/>
    <mergeCell ref="K9:K10"/>
    <mergeCell ref="L9:L10"/>
    <mergeCell ref="M9:M10"/>
    <mergeCell ref="N9:N10"/>
    <mergeCell ref="O9:O10"/>
    <mergeCell ref="X9:X10"/>
    <mergeCell ref="Y9:Y10"/>
  </mergeCells>
  <conditionalFormatting sqref="V9:W12">
    <cfRule type="cellIs" dxfId="0" priority="31" operator="equal">
      <formula>"X"</formula>
    </cfRule>
  </conditionalFormatting>
  <dataValidations count="3">
    <dataValidation allowBlank="1" showInputMessage="1" showErrorMessage="1" promptTitle="Entidad" prompt="Indique la entidad responsable de ejecutar la iniciativa." sqref="F14:F18" xr:uid="{00000000-0002-0000-0400-000000000000}"/>
    <dataValidation allowBlank="1" showInputMessage="1" showErrorMessage="1" promptTitle="Nombre de la Tarea" prompt="Indique los pasos o actividades a ejecutar en el plan de acción y que se pueden medir en tiempo de ejecución, producto o entregable." sqref="J17:K17" xr:uid="{00000000-0002-0000-0400-000001000000}"/>
    <dataValidation type="list" allowBlank="1" showInputMessage="1" sqref="X9 X11:X26" xr:uid="{00000000-0002-0000-0400-000002000000}">
      <formula1>"Cierre de brechas FURAG,Necesidades del SH,Open Hacienda,N/A"</formula1>
    </dataValidation>
  </dataValidations>
  <printOptions horizontalCentered="1"/>
  <pageMargins left="0" right="0" top="0.27559055118110237" bottom="0.19685039370078741" header="0.31496062992125984" footer="0.31496062992125984"/>
  <pageSetup scale="59" orientation="landscape" r:id="rId1"/>
  <rowBreaks count="1" manualBreakCount="1">
    <brk id="10" min="1" max="3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Listas!#REF!</xm:f>
          </x14:formula1>
          <xm:sqref>AA19:AA20 Z13:Z15</xm:sqref>
        </x14:dataValidation>
        <x14:dataValidation type="list" allowBlank="1" showInputMessage="1" showErrorMessage="1" xr:uid="{00000000-0002-0000-0400-000004000000}">
          <x14:formula1>
            <xm:f>Listas!$D$3:$D$26</xm:f>
          </x14:formula1>
          <xm:sqref>AA21:AA26 AA9:AA18</xm:sqref>
        </x14:dataValidation>
        <x14:dataValidation type="list" allowBlank="1" showInputMessage="1" showErrorMessage="1" xr:uid="{00000000-0002-0000-0400-000005000000}">
          <x14:formula1>
            <xm:f>Listas!$B$3:$B$12</xm:f>
          </x14:formula1>
          <xm:sqref>Z9:Z26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D26"/>
  <sheetViews>
    <sheetView workbookViewId="0">
      <selection activeCell="F5" sqref="F5"/>
    </sheetView>
  </sheetViews>
  <sheetFormatPr baseColWidth="10" defaultColWidth="11.42578125" defaultRowHeight="15" x14ac:dyDescent="0.25"/>
  <cols>
    <col min="1" max="1" width="11.42578125" style="45"/>
    <col min="2" max="2" width="17.42578125" style="56" customWidth="1"/>
    <col min="3" max="3" width="11.42578125" style="54"/>
    <col min="4" max="4" width="22.140625" style="45" customWidth="1"/>
    <col min="5" max="16384" width="11.42578125" style="45"/>
  </cols>
  <sheetData>
    <row r="2" spans="2:4" ht="25.5" customHeight="1" x14ac:dyDescent="0.25">
      <c r="B2" s="53" t="s">
        <v>366</v>
      </c>
      <c r="C2" s="55" t="s">
        <v>9</v>
      </c>
      <c r="D2" s="53" t="s">
        <v>367</v>
      </c>
    </row>
    <row r="3" spans="2:4" ht="34.5" customHeight="1" x14ac:dyDescent="0.25">
      <c r="B3" s="52" t="s">
        <v>239</v>
      </c>
      <c r="C3" s="55">
        <v>1</v>
      </c>
      <c r="D3" s="52" t="s">
        <v>368</v>
      </c>
    </row>
    <row r="4" spans="2:4" ht="55.5" customHeight="1" x14ac:dyDescent="0.25">
      <c r="B4" s="52" t="s">
        <v>365</v>
      </c>
      <c r="C4" s="55">
        <v>2</v>
      </c>
      <c r="D4" s="52" t="s">
        <v>260</v>
      </c>
    </row>
    <row r="5" spans="2:4" ht="51" x14ac:dyDescent="0.25">
      <c r="B5" s="52" t="s">
        <v>167</v>
      </c>
      <c r="C5" s="55">
        <v>3</v>
      </c>
      <c r="D5" s="52" t="s">
        <v>239</v>
      </c>
    </row>
    <row r="6" spans="2:4" ht="33" customHeight="1" x14ac:dyDescent="0.25">
      <c r="B6" s="52" t="s">
        <v>230</v>
      </c>
      <c r="C6" s="55">
        <v>4</v>
      </c>
      <c r="D6" s="52" t="s">
        <v>246</v>
      </c>
    </row>
    <row r="7" spans="2:4" ht="69.75" customHeight="1" x14ac:dyDescent="0.25">
      <c r="B7" s="52" t="s">
        <v>214</v>
      </c>
      <c r="C7" s="55">
        <v>5</v>
      </c>
      <c r="D7" s="52" t="s">
        <v>194</v>
      </c>
    </row>
    <row r="8" spans="2:4" ht="71.25" customHeight="1" x14ac:dyDescent="0.25">
      <c r="B8" s="52" t="s">
        <v>369</v>
      </c>
      <c r="C8" s="55">
        <v>6</v>
      </c>
      <c r="D8" s="52" t="s">
        <v>325</v>
      </c>
    </row>
    <row r="9" spans="2:4" ht="25.5" x14ac:dyDescent="0.25">
      <c r="B9" s="52" t="s">
        <v>193</v>
      </c>
      <c r="C9" s="55">
        <v>7</v>
      </c>
      <c r="D9" s="52" t="s">
        <v>168</v>
      </c>
    </row>
    <row r="10" spans="2:4" ht="38.25" x14ac:dyDescent="0.25">
      <c r="B10" s="52" t="s">
        <v>350</v>
      </c>
      <c r="C10" s="55">
        <v>8</v>
      </c>
      <c r="D10" s="52" t="s">
        <v>181</v>
      </c>
    </row>
    <row r="11" spans="2:4" ht="25.5" x14ac:dyDescent="0.25">
      <c r="B11" s="52" t="s">
        <v>327</v>
      </c>
      <c r="C11" s="55">
        <v>9</v>
      </c>
      <c r="D11" s="52" t="s">
        <v>176</v>
      </c>
    </row>
    <row r="12" spans="2:4" x14ac:dyDescent="0.25">
      <c r="B12" s="52" t="s">
        <v>14</v>
      </c>
      <c r="C12" s="55">
        <v>10</v>
      </c>
      <c r="D12" s="52" t="s">
        <v>206</v>
      </c>
    </row>
    <row r="13" spans="2:4" ht="51" x14ac:dyDescent="0.25">
      <c r="B13" s="52" t="s">
        <v>370</v>
      </c>
      <c r="C13" s="55">
        <v>11</v>
      </c>
      <c r="D13" s="52" t="s">
        <v>215</v>
      </c>
    </row>
    <row r="14" spans="2:4" x14ac:dyDescent="0.25">
      <c r="B14" s="52"/>
      <c r="C14" s="55">
        <v>12</v>
      </c>
      <c r="D14" s="52" t="s">
        <v>222</v>
      </c>
    </row>
    <row r="15" spans="2:4" x14ac:dyDescent="0.25">
      <c r="B15" s="52"/>
      <c r="C15" s="55">
        <v>13</v>
      </c>
      <c r="D15" s="52" t="s">
        <v>252</v>
      </c>
    </row>
    <row r="16" spans="2:4" ht="38.25" x14ac:dyDescent="0.25">
      <c r="B16" s="52"/>
      <c r="C16" s="55">
        <v>14</v>
      </c>
      <c r="D16" s="52" t="s">
        <v>351</v>
      </c>
    </row>
    <row r="17" spans="2:4" x14ac:dyDescent="0.25">
      <c r="B17" s="52"/>
      <c r="C17" s="55">
        <v>15</v>
      </c>
      <c r="D17" s="52" t="s">
        <v>328</v>
      </c>
    </row>
    <row r="18" spans="2:4" ht="38.25" x14ac:dyDescent="0.25">
      <c r="B18" s="52"/>
      <c r="C18" s="55">
        <v>16</v>
      </c>
      <c r="D18" s="52" t="s">
        <v>371</v>
      </c>
    </row>
    <row r="19" spans="2:4" x14ac:dyDescent="0.25">
      <c r="B19" s="52"/>
      <c r="C19" s="55">
        <v>17</v>
      </c>
      <c r="D19" s="52" t="s">
        <v>364</v>
      </c>
    </row>
    <row r="20" spans="2:4" ht="25.5" x14ac:dyDescent="0.25">
      <c r="B20" s="52"/>
      <c r="C20" s="55">
        <v>18</v>
      </c>
      <c r="D20" s="52" t="s">
        <v>372</v>
      </c>
    </row>
    <row r="21" spans="2:4" ht="25.5" x14ac:dyDescent="0.25">
      <c r="B21" s="52"/>
      <c r="C21" s="55">
        <v>19</v>
      </c>
      <c r="D21" s="52" t="s">
        <v>373</v>
      </c>
    </row>
    <row r="22" spans="2:4" x14ac:dyDescent="0.25">
      <c r="B22" s="52"/>
      <c r="C22" s="52"/>
      <c r="D22" s="52" t="s">
        <v>14</v>
      </c>
    </row>
    <row r="23" spans="2:4" ht="51" x14ac:dyDescent="0.25">
      <c r="C23" s="57" t="s">
        <v>374</v>
      </c>
      <c r="D23" s="52" t="s">
        <v>326</v>
      </c>
    </row>
    <row r="24" spans="2:4" ht="63.75" x14ac:dyDescent="0.25">
      <c r="C24" s="57" t="s">
        <v>374</v>
      </c>
      <c r="D24" s="52" t="s">
        <v>310</v>
      </c>
    </row>
    <row r="25" spans="2:4" ht="30" x14ac:dyDescent="0.25">
      <c r="C25" s="57" t="s">
        <v>374</v>
      </c>
      <c r="D25" s="52" t="s">
        <v>334</v>
      </c>
    </row>
    <row r="26" spans="2:4" ht="30" x14ac:dyDescent="0.25">
      <c r="C26" s="57" t="s">
        <v>374</v>
      </c>
      <c r="D26" s="52" t="s">
        <v>375</v>
      </c>
    </row>
  </sheetData>
  <dataValidations count="1">
    <dataValidation type="list" allowBlank="1" showInputMessage="1" showErrorMessage="1" sqref="D3:D21" xr:uid="{00000000-0002-0000-0500-000000000000}">
      <formula1>$AF$10:$AF$28</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342534225C7074CA1DA83EC01C170EB" ma:contentTypeVersion="12" ma:contentTypeDescription="Crear nuevo documento." ma:contentTypeScope="" ma:versionID="7d60177394ae82ae481b08c7fb6ea730">
  <xsd:schema xmlns:xsd="http://www.w3.org/2001/XMLSchema" xmlns:xs="http://www.w3.org/2001/XMLSchema" xmlns:p="http://schemas.microsoft.com/office/2006/metadata/properties" xmlns:ns2="0dce4902-86c3-416f-ba2e-4d0fa4d52052" xmlns:ns3="2f4274c6-e6e8-4067-8ac1-0aeb4e4a79b8" targetNamespace="http://schemas.microsoft.com/office/2006/metadata/properties" ma:root="true" ma:fieldsID="efd2970334269f889111c67bfb05552d" ns2:_="" ns3:_="">
    <xsd:import namespace="0dce4902-86c3-416f-ba2e-4d0fa4d52052"/>
    <xsd:import namespace="2f4274c6-e6e8-4067-8ac1-0aeb4e4a7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e4902-86c3-416f-ba2e-4d0fa4d52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4274c6-e6e8-4067-8ac1-0aeb4e4a79b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0637C-16C2-49F0-A823-278068CF8B52}">
  <ds:schemaRefs>
    <ds:schemaRef ds:uri="http://schemas.microsoft.com/office/2006/metadata/properties"/>
    <ds:schemaRef ds:uri="http://schemas.microsoft.com/office/2006/documentManagement/types"/>
    <ds:schemaRef ds:uri="0dce4902-86c3-416f-ba2e-4d0fa4d52052"/>
    <ds:schemaRef ds:uri="2f4274c6-e6e8-4067-8ac1-0aeb4e4a79b8"/>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32B9A02-0A1A-4AA8-89DA-08AF8C664D86}">
  <ds:schemaRefs>
    <ds:schemaRef ds:uri="http://schemas.microsoft.com/sharepoint/v3/contenttype/forms"/>
  </ds:schemaRefs>
</ds:datastoreItem>
</file>

<file path=customXml/itemProps3.xml><?xml version="1.0" encoding="utf-8"?>
<ds:datastoreItem xmlns:ds="http://schemas.openxmlformats.org/officeDocument/2006/customXml" ds:itemID="{85474CE1-9D63-4373-A87C-00F29E539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e4902-86c3-416f-ba2e-4d0fa4d52052"/>
    <ds:schemaRef ds:uri="2f4274c6-e6e8-4067-8ac1-0aeb4e4a7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Mapa_EstrategicoSectorial</vt:lpstr>
      <vt:lpstr>Estructura_Planeación_Estr</vt:lpstr>
      <vt:lpstr>Indicadores_PES 2019-2022</vt:lpstr>
      <vt:lpstr>Plan de Accion Sectorial</vt:lpstr>
      <vt:lpstr>Listas</vt:lpstr>
      <vt:lpstr>'Plan de Accion Sectorial'!Área_de_impresión</vt:lpstr>
      <vt:lpstr>'Plan de Accion Sectorial'!Títulos_a_imprimir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Derly Catherine Cifuentes Guerrero</dc:creator>
  <cp:keywords/>
  <dc:description/>
  <cp:lastModifiedBy>dhernandez</cp:lastModifiedBy>
  <cp:revision/>
  <cp:lastPrinted>2022-11-17T19:57:48Z</cp:lastPrinted>
  <dcterms:created xsi:type="dcterms:W3CDTF">2019-11-07T20:36:29Z</dcterms:created>
  <dcterms:modified xsi:type="dcterms:W3CDTF">2023-03-31T15:33:56Z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0x010100E342534225C7074CA1DA83EC01C170EB</vt:lpwstr>
  </property>
</Properties>
</file>