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POSITORIO CI\informes\seguimiento al plan de mejoramiento CGN-CGR\2018\"/>
    </mc:Choice>
  </mc:AlternateContent>
  <bookViews>
    <workbookView xWindow="0" yWindow="0" windowWidth="28800" windowHeight="12435"/>
  </bookViews>
  <sheets>
    <sheet name="F14.1  PLANES DE MEJORAMIENT..." sheetId="1" r:id="rId1"/>
  </sheets>
  <definedNames>
    <definedName name="_xlnm.Print_Area" localSheetId="0">'F14.1  PLANES DE MEJORAMIENT...'!$A$1:$O$50</definedName>
    <definedName name="_xlnm.Print_Titles" localSheetId="0">'F14.1  PLANES DE MEJORAMIENT...'!$1:$10</definedName>
  </definedNames>
  <calcPr calcId="152511"/>
</workbook>
</file>

<file path=xl/calcChain.xml><?xml version="1.0" encoding="utf-8"?>
<calcChain xmlns="http://schemas.openxmlformats.org/spreadsheetml/2006/main">
  <c r="A44" i="1" l="1"/>
  <c r="A45" i="1" s="1"/>
  <c r="A46" i="1" s="1"/>
  <c r="A47" i="1" s="1"/>
  <c r="A48" i="1" s="1"/>
  <c r="A49" i="1" s="1"/>
  <c r="A50" i="1" s="1"/>
  <c r="M50" i="1" l="1"/>
  <c r="M49" i="1"/>
  <c r="M48" i="1"/>
  <c r="M47" i="1"/>
  <c r="M46" i="1"/>
  <c r="M45" i="1"/>
  <c r="M44" i="1"/>
</calcChain>
</file>

<file path=xl/sharedStrings.xml><?xml version="1.0" encoding="utf-8"?>
<sst xmlns="http://schemas.openxmlformats.org/spreadsheetml/2006/main" count="337" uniqueCount="262">
  <si>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</si>
  <si>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</si>
  <si>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</si>
  <si>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</si>
  <si>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</si>
  <si>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</si>
  <si>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</si>
  <si>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</si>
  <si>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</si>
  <si>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</si>
  <si>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</si>
  <si>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</si>
  <si>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</si>
  <si>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</si>
  <si>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</si>
  <si>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</si>
  <si>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</si>
  <si>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</si>
  <si>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</si>
  <si>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</si>
  <si>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</si>
  <si>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</si>
  <si>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</si>
  <si>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</si>
  <si>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</si>
  <si>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</si>
  <si>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</si>
  <si>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El plan anual de adquisiciones: No fue actualizado en relación con algunas adquisiciones programadas y ejecutadas.</t>
  </si>
  <si>
    <t>En la CGN existe un procedimiento el cual especifica los controles que se deben tener para la actualización del PAA,  por debilidades el control fue vulnerable el cual permitió que no se actualizaron   algunos valores al final del año de los bienes y servicios programados en el PAA</t>
  </si>
  <si>
    <t>Trimestralmente se realizara una verificación de lo planeado Vs lo ejecutado y se documentaran  las brechas existentes.</t>
  </si>
  <si>
    <t xml:space="preserve">Correo enviado de todas las áreas informando las modificaciones y cambios frente al PAA, esta información se confrontara con lo publicado. Analizando las brechas que hubiere a lugar </t>
  </si>
  <si>
    <t xml:space="preserve">informes trimestrales </t>
  </si>
  <si>
    <t>4</t>
  </si>
  <si>
    <t>FILA_2</t>
  </si>
  <si>
    <t>Selección objetiva contrato 149-2015.(D): Estudios previos, no contienen el análisis a la conveniencia de hacerlo en Cartagena, contratar con la exclusividad, el valor estimado del contrato. La cotización realizada en mar/14 por $1,400,1, el contrato por $1.500.0, frente a la orden del evento por $1,750,5 millones, lo que no permite evidenciar un valor estimado en la etapa de planeación.</t>
  </si>
  <si>
    <t>No fue posible el estudio del sector, debido a que frente a la necesidad que se tenía, el lugar en la Ciudad determinada, no había pluralidad de oferentes que tuvieran el inmueble con la capacidad requerida.</t>
  </si>
  <si>
    <t>Recordarles a todos los funcionarios relacionados en procesos contractuales mediante correo electrónico los aspectos mínimos que se deben tener para el estudio del sector con base a lo relacionado en la  Guía que estipula Colombia Compra Eficiente.</t>
  </si>
  <si>
    <t xml:space="preserve">Con base a los lineamientos de la guía de Colombia compra eficiente se efectuara Semestralmente se informara lo mínimo que debe contemplar el estudio del sector </t>
  </si>
  <si>
    <t xml:space="preserve">Correos informativos Semestrales </t>
  </si>
  <si>
    <t>2</t>
  </si>
  <si>
    <t>FILA_3</t>
  </si>
  <si>
    <t>Elementos de los estudios previos: Para los contratos de 2015 Nos; 149, 171, 191, 177, no se evidencia en algunos: aplicación del manual  para la identificación del riesgo en los procesos de contratación, la justificación de. (la modalidad de selección, valor del contrato)</t>
  </si>
  <si>
    <t xml:space="preserve">
Dentro del proceso de planeación se debe crear y analizar una estrategia para el logro del objetivo desde los puntos de vista Legal, Jurídico, financiero y logístico. La falta de atención a  los argumentos anteriores dan como resultado documentos de  estudios previos deficientes lo que conlleva a este tipo de hallazgo.</t>
  </si>
  <si>
    <t xml:space="preserve">efectuar un protocolo  para el logro del los objetivos desde los puntos de vista Legal, Jurídico, financiero y logístico para a contracción en general de la CGN. </t>
  </si>
  <si>
    <t xml:space="preserve">
Protocolo</t>
  </si>
  <si>
    <t>FILA_4</t>
  </si>
  <si>
    <t>Constancia ordenador del gasto decretos de austeridad del gasto (D): C-149/2015; (Objeto Arrendamiento) las actividades relacionadas no se encuentran acorde al objeto contractual y dentro de estas se evidencian el alojamiento y alimentación de funcionarios, de lo cual no existe constancia previa por parte del ordenador del gasto.</t>
  </si>
  <si>
    <t xml:space="preserve">
Construcción de un protocolo para la contratación  en general.</t>
  </si>
  <si>
    <t>efectuar un protocolo  para el logro del los objetivos desde los puntos de vista Legal, Jurídico, financiero y logístico para a contratación en general de la CGN.</t>
  </si>
  <si>
    <t>Protocolo</t>
  </si>
  <si>
    <t>FILA_5</t>
  </si>
  <si>
    <t>Acto administrativo de justificación de la contratación directa:  C -171/2015;C-192/2015; C-191/2015. Se evidencian debilidades en la justificación del acto administrativo, llevando al contratista a generar falencias en el cumplimiento del contrato, por falta de información en las condiciones exigidas para la ejecución del mismo.</t>
  </si>
  <si>
    <t>Deficiencia en la elaboración del documento y falta de control y previsión por el área de jurídica.</t>
  </si>
  <si>
    <t>Elaboración de un formato donde se estipulen las condiciones mínimas exigidas al contratista y aprobarlos por las áreas correspondientes.</t>
  </si>
  <si>
    <t>Creación y socialización del formato por  parte del GIT de  Servicios Generales, administrativos y financieros y jurídica</t>
  </si>
  <si>
    <t xml:space="preserve">Formato y Comunicación </t>
  </si>
  <si>
    <t>1</t>
  </si>
  <si>
    <t>FILA_6</t>
  </si>
  <si>
    <t>Estudios del sector: Se evidencia la no aplicación de buenas prácticas de promoción de la competencia, en la no realización del análisis de sector en los C-171/2015 – C-192/2015 – C191/2015; y la no correcta aplicación de la “Guía para la elaboración de estudios del sector” de Colombia Compra Eficiente en los C-177/2015 – C-172/2015 – C-169/2015 – C-199/2015.</t>
  </si>
  <si>
    <t>No se estructuraron, ni se siguieron los lineamientos de Colombia compra eficiente.</t>
  </si>
  <si>
    <t>FILA_7</t>
  </si>
  <si>
    <t>Cobertura riesgos laborales: Debilidades en el control y seguimiento de los requisitos para el inicio de la ejecución contractual, lo que generó un riesgo económico para la CGN por la desprotección en riesgos laborales de los contratistas.</t>
  </si>
  <si>
    <t>Debilidades en  el control de los  documentos en la etapa contractual. Algunos documentos deberán tener como fecha de expedición o cobertura desde el mismo día en el que se firme el acta de inicio.</t>
  </si>
  <si>
    <t>Se realizará la verificación de la fecha de expedición de la ARL o cobertura la cual debe ser con fecha igual al acta de inicio. El filtro se realizará antes de expedir registro presupuestal.</t>
  </si>
  <si>
    <t xml:space="preserve">El responsable de registro del contrato no registrara sin el adjunto de la afiliación ARL aprobada por el asignado del control  </t>
  </si>
  <si>
    <t>fecha igual en los siguientes documentos: Acta de inicio y ARL.</t>
  </si>
  <si>
    <t>130</t>
  </si>
  <si>
    <t>FILA_8</t>
  </si>
  <si>
    <t>Procedimientos contratos de prestación de servicios profesionales: OD-47/2015; No cuenta con la certificación de inexistencia de personal de planta, en el que se justifique adecuadamente la inexistencia o el no cumplimiento del perfil requerido.C-72/2015- C-107/2015; Aunque cuentan con objetos diferentes y tipo de servicio, se evidencia que las obligaciones son las mismas.</t>
  </si>
  <si>
    <t>Dentro del proceso de planeación se debe crear y analizar una estrategia para el logro del objetivo desde los puntos de vista Legal, Jurídico, financiero y logístico. La falta de atención a  los argumentos anteriores dan como resultado documentos de  estudios previos deficientes lo que conlleva a este tipo de hallazgo.</t>
  </si>
  <si>
    <t>Construcción de un protocolo para la contracción  en general.</t>
  </si>
  <si>
    <t>FILA_9</t>
  </si>
  <si>
    <t>Publicaciones e impresos con la Imprenta Nacional: No se llevó el debido proceso para la contratación de publicaciones e impresos, en donde la primera instancia de contratación para dicha actividad es la Imprenta Nacional de Colombia. No se evidencia por parte de la Imprenta Nacional de Colombia la no disponibilidad para atender la contratación de dicho servicio o bien.</t>
  </si>
  <si>
    <t>Se dio cumplimiento a la norma  en cuanto a la escogencia debido al menor valor en el comercio; así mismo dicha entidad manifestó telefónicamente de  la imposibilidad de cumplir la necesidad de la entidad en el tiempo estipulado.</t>
  </si>
  <si>
    <t xml:space="preserve">Se dejara evidencia  documental de las cotizaciones y manifestaciones  efectuadas a la Imprenta Nacional. </t>
  </si>
  <si>
    <t xml:space="preserve">Cotizaciones y manifestaciones impresas </t>
  </si>
  <si>
    <t xml:space="preserve">Cotizaciones y Manifestaciones por la Imprenta Nacional </t>
  </si>
  <si>
    <t>FILA_10</t>
  </si>
  <si>
    <t>Contratos interadministrativos operación logística capacitaciones. (D):  Se evidencia el no debido proceso en la contratación con las Universidades, ya que estas no cuentan con la capacidad de ejecutar las obligaciones contratadas, como de dicta en el art. 1520 del Código Civil. En caso de querer participar debía ser por medio de un proceso licitatorio.</t>
  </si>
  <si>
    <t>FILA_11</t>
  </si>
  <si>
    <t>Ejecución contractual asociada proyectos de inversión (D): Se evidencia que los objetos de algunos contratos, no corresponden con la naturaleza y finalidad del proyecto de inversión “Fortalecimiento de los sistemas de información y consolidación contable nacional”; pero si con las de funcionamiento; por lo que su pago no se debería realizar por el rubro de inversión.</t>
  </si>
  <si>
    <t>El proyecto de inversión  nombrado, depende de muchos detalles direccionados a varias profesiones y funciones con las que no cuenta la CGN, por tal razón existieron debilidades en la forma de justificar la necesidad.</t>
  </si>
  <si>
    <t>Estudios previos enlazados al objetivo, actividad y producto del proyecto de inversión con justificación articulada al objetivo general del proyecto.</t>
  </si>
  <si>
    <t xml:space="preserve">Estudios previos detallados con Objetivo, producto y actividad al contratar  personas naturales.  </t>
  </si>
  <si>
    <t xml:space="preserve">Estudios previos articulados al proyecto </t>
  </si>
  <si>
    <t>FILA_12</t>
  </si>
  <si>
    <t>Condiciones de experiencia y educación: C-100/2015; No se  evidencia la falta de un documento que certifique la culminación de las materias del pensum académico del contratista; documento por medio del cual se podría evidenciar y contabilizar la experiencia profesional exigida en los estudios previos, además de cumplir con todos los requisitos para la ejecución del contrato.</t>
  </si>
  <si>
    <t>Se presentó debilidad en el análisis frente al contenido de la documentación y los estudios  previos.</t>
  </si>
  <si>
    <t>Cada área que genera la necesidad y verifica los requisitos de los contratistas y proveedores frente cumplimiento del cargo solicitado y así general la comunicación a jurídica con la documentación completa para el ajuste de derecho.</t>
  </si>
  <si>
    <t xml:space="preserve">Correo electrónico enviado a todos los generadores de la necesidad, donde se reitere la importancia de verificar los estudios previos Vs hojas de vida y necesidad contractual </t>
  </si>
  <si>
    <t xml:space="preserve">Correo electrónico Informativo </t>
  </si>
  <si>
    <t>FILA_13</t>
  </si>
  <si>
    <t>Publicación ejecución de contratos (D): No hubo publicación de la información relativa a la ejecución de los C-149, C-171, C-192, C-191,C- 6,C- 177, C-172,C- 149-8, C-149-9, C-100, C-93, C-169, C-199, C-58, C-182, C-195, C-184, C-84, C-54, C-107, C-72, C-13 y  OP 40, OP-46, OP-45, OP-52, OP-47 del año 2015; vulnerando el principio de transparencia y acceso a la información.</t>
  </si>
  <si>
    <t>Debilidades en la publicación de contratos.</t>
  </si>
  <si>
    <t xml:space="preserve">Se realizara revisión trimestral a las publicaciones de los contratos  del trimestre . </t>
  </si>
  <si>
    <t xml:space="preserve">Pantallazo de los contratos publicados y de la revisión realizada al trimestre (cuadro de verificación ) </t>
  </si>
  <si>
    <t>Pantallazo y cuadro de verificación trimestral</t>
  </si>
  <si>
    <t>FILA_14</t>
  </si>
  <si>
    <t>Oportunidad en publicación SECOP.: Debilidades en el seguimiento a la publicación de los actos contractuales y deficiencia en los mecanismos de control interno previstos por la CGN, lo que constituye una vulneración al principio de publicidad dado que no se dio a conocer a los ciudadanos las actuaciones de la administración pública en forma oportuna.</t>
  </si>
  <si>
    <t xml:space="preserve">Se realizara revisión trimestral a las publicaciones de los contratos  del trimestre. </t>
  </si>
  <si>
    <t>FILA_15</t>
  </si>
  <si>
    <t>Publicación de documentos contractuales (D): debilidades en la aplicación de las normas sobre publicación de la actividad contractual y de los mecanismos de control, lo que afecta el ejercicio del derecho de acceso a la información y genera una presunta responsabilidad disciplinaria conforme al artículo 34 numeral 1 de la ley 734 de 2002.</t>
  </si>
  <si>
    <t>Publicación extemporánea de los documentos pre-contractuales, contractuales y pos-contractuales.</t>
  </si>
  <si>
    <t>El abogado asignado debe generar un correo electrónico al responsable del las publicaciones inmediatamente  se firme el contrato,  para los casos de Seco y donde abogado no sea el responsable de publicación.</t>
  </si>
  <si>
    <t xml:space="preserve">Corres electrónicos y pantallazos de las publicaciones en las carpetas contractuales </t>
  </si>
  <si>
    <t xml:space="preserve">Corres electrónicos de solicitud de publicación y pantallazos archivados </t>
  </si>
  <si>
    <t>50</t>
  </si>
  <si>
    <t>FILA_16</t>
  </si>
  <si>
    <t>Justificación de la adición y la prórroga: debilidades en la aplicación de los controles del proceso contractual de la CGN, lo que afecto la planeación de la necesidad y duración de la ejecución previstas en los estudios previos y en el contrato.</t>
  </si>
  <si>
    <t>Debilidades en la planeación frente a las necesidades.</t>
  </si>
  <si>
    <t>Realizar análisis de los contratos que se prorrogaron en la vigencia anterior para sacar estadísticas de las funciones a terminar al finalizar el año.</t>
  </si>
  <si>
    <t xml:space="preserve">Cuadro control  comparativo de las adiciones para los próximos contratos </t>
  </si>
  <si>
    <t xml:space="preserve">Cuadro Comparativo </t>
  </si>
  <si>
    <t>FILA_17</t>
  </si>
  <si>
    <t>Supervisión y liquidación contrato 149-2015. (D): Se evidencia en los documentos allegados por la CGN que no solo se arrendo el espacio con los servicios conexos, sino que también se prestaron otros servicios como alimento, bebidas y alojamiento, servicios que no se consideran como conexos. En la liquidación de contrato no se explican los valores de los patrocinadores.</t>
  </si>
  <si>
    <t>Debilidades en los controles jurídicos, administrativos y financieros en el procedimiento de selección.</t>
  </si>
  <si>
    <t>Fortalecer las áreas en los conocimientos contractuales  para realizar estudios previos, para describir y estructurar la necesidad y colaborar al supervisor del contrato en la ejecución y liquidación.</t>
  </si>
  <si>
    <t xml:space="preserve">Capacitaciones internas en temas relacionados a la contratación </t>
  </si>
  <si>
    <t xml:space="preserve">Registro de capacitación </t>
  </si>
  <si>
    <t>3</t>
  </si>
  <si>
    <t>FILA_18</t>
  </si>
  <si>
    <t>Evaluación a contratistas: En la evaluación de los C-149,C-171,C-192,C-191,C-6, C-177,C-172,C-149-8,C-149-9,C-100,C-93,C-169,C-58,C-182,C-195,C-184,C-84,C-54,C-171,C-72,C-13 y OP-040, OP-46, OP-52, OP-47, no se halló la evaluación a los contratistas y/o proveedores, causado por debilidades en la actividad de supervisión y la valoración del desempeño del contratista.</t>
  </si>
  <si>
    <t>No se siguió los parámetros establecidos en el manual de contratación.</t>
  </si>
  <si>
    <t>Actualización  y socialización del manual de contratación.</t>
  </si>
  <si>
    <t xml:space="preserve">Manual Socializado y Actualizado </t>
  </si>
  <si>
    <t xml:space="preserve">Manual de Contratación Actualizado  y registros de capacitación </t>
  </si>
  <si>
    <t>FILA_19</t>
  </si>
  <si>
    <t>Falta de seguimiento a los planes de contingencia y al plan de continuidad del negocio.</t>
  </si>
  <si>
    <t>Implementación del Centro alterno de datos, creación de plan de contingencia y actualización y socialización del plan de continuidad de negocio.</t>
  </si>
  <si>
    <t xml:space="preserve">Sensibilización, pruebas y  actualización de los planes de contingencia y continuidad </t>
  </si>
  <si>
    <t xml:space="preserve">Registros de sensibilización y pruebas  de efectividad
Planes actualizados </t>
  </si>
  <si>
    <t>FILA_20</t>
  </si>
  <si>
    <t>Información CHIP y contrato de comodato. De acuerdo a la cláusula 4 parágrafo 2 del contrato, la Alcaldía de Medellín; tiene la facultad de solicitar la devolución de los servidores dados en comodato en cualquier momento, hecho que generaría un riesgo a la continuidad de la operación del CHIP; ya que en los servidores se encuentran los diferentes ambientes tecnológicos.</t>
  </si>
  <si>
    <t xml:space="preserve">Debilidades de control en el momento de firmar las condiciones del convenio con Medellín y no se contemplaron los riesgos inmersos en el convenio </t>
  </si>
  <si>
    <t>De acuerdo a la observación planeada por el equipo auditor, el GIT de Apoyo Informático revisará la renovación del convenio interadministrativo con la alcaldía de Medellín, con el fin  asegurar que las condiciones  contractuales sean de mutuo beneficio y que le permitan a la entidad  asegurar la plataforma en el evento de terminación unilateral de dicho convenio.</t>
  </si>
  <si>
    <t xml:space="preserve">Renovación de Convenio interadministrativo </t>
  </si>
  <si>
    <t>Convenio Interadministrativo renovado y firmado</t>
  </si>
  <si>
    <t>FILA_21</t>
  </si>
  <si>
    <t>Proyecto de Inversión TI, las actividades de contratación de dos (2) consultorías y dos (2) estudios de factibilidad, para la implementación del standard XBRL, no alcanzaron con la meta y el cumplimiento previsto en la vigencia 2015, en cuanto a la implementación en el sistema de información contable CHIP; presentado un retraso del 30% al cierre de la vigencia.</t>
  </si>
  <si>
    <t>Debilidades en el  seguimiento, revisión y ajuste al proyecto de inversión</t>
  </si>
  <si>
    <t>Realizar análisis de lo planeado en el proyecto de inversión  Vs lo ejecutado basado en el objetivo general a cumplir del proyecto.</t>
  </si>
  <si>
    <t>Cuadro control de verificación semestral de lo ejecutado Vs lo planeado ( Pantallazos de reporte a los sistemas enlazados al proyecto SPI , SUIFP)</t>
  </si>
  <si>
    <t xml:space="preserve">Cuadro control, pantallazos de reportes </t>
  </si>
  <si>
    <t>FILA_22</t>
  </si>
  <si>
    <t>Reconocimiento del CHIP : El  sistema CHIP es herramienta estructural para los procesos de la CGN, y no hay claridad sobre el valor de los entregables asociados al sistema CHIP, de los recursos invertidos por la CGN en desarrollo del sistema desde su transferencia hasta la vigencia 2014 así como la manera como se reconoce actualmente el sistema CHIP en la CGN.</t>
  </si>
  <si>
    <t>Las erogaciones que realiza la Contaduría General de la Nación en pro de  mantener en  funcionamiento el sistema CHIP, afectan el gasto entre otras razones que el sistema CHIP no es de propiedad de la CGN, pues a la entidad solo se le dio la facultad de administrarlo, adicionalmente  y los bienes recibidos del FOSIT si se reconocieron como activos de la entidad en su momento.</t>
  </si>
  <si>
    <t xml:space="preserve">Se adelantara análisis detallado de los recursos invertidos en el sistema CHIP y se solicitara Minhacienda pronunciamiento oficial sobre la propiedad del sistema CHIP, para proceder a realizar el reconocimiento contable al que hubiere lugar. </t>
  </si>
  <si>
    <t xml:space="preserve">Se enviara comunicación Minhacienda para que aclare lo relativo a la propiedad del sistema CHIP que fue desarrollado por ellos y Solicitud de concepto contable a Investigación en la CGN para que se pronuncié con respecto al reconocimiento de este sistema
Hoja de trabajo de análisis detallado de los recursos invertidos en el sistema CHIP desde su transferencia y su reconocimiento contable </t>
  </si>
  <si>
    <t>Comunicaciones radicadas y hoja de trabajo</t>
  </si>
  <si>
    <t>FILA_23</t>
  </si>
  <si>
    <t>Experiencia para celebrar contratos de prestación de servicios. Se detectaron inconsistencias en los procesos de C. Directa del Proyecto de Inversión “Capacitación, Divulgación y Asistencia Técnica en Contabilidad Pública”, en algunos contratos, la experiencia acreditada no es consistente con la exigida, y no están relacionadas con las funciones realizadas por los GIT.</t>
  </si>
  <si>
    <t xml:space="preserve">Cada área que genera la necesidad y verifica los requisitos de los contratistas y proveedores frente cumplimiento del cargo solicitado y así general la comunicación a jurídica con la documentación completa para el ajuste de derecho. </t>
  </si>
  <si>
    <t>FILA_24</t>
  </si>
  <si>
    <t>Archivo Documental (OI). Se evidenciaron debilidades en el manejo del archivo documental en materia contractual: falta de documentos, informes de avance y finales, documentos repetidos, foliación mal realizada, además, los archivos contractuales se encuentran en diferentes carpetas físicas, digitales, a cargo de otras áreas como la financiera y de los supervisores.</t>
  </si>
  <si>
    <t>Debilidades en el control del archivo y el sistema de gestión documental.</t>
  </si>
  <si>
    <t>Actualización y construcción de nuevos planes y documentos que den la directriz del Archivo General de la Nación  (PINAR SGD)</t>
  </si>
  <si>
    <t>Construcción de procedimientos y planes (PINAR SGD)</t>
  </si>
  <si>
    <t xml:space="preserve">Planes y Procedimientos  actualizados </t>
  </si>
  <si>
    <t>FILA_25</t>
  </si>
  <si>
    <t>Programa de Capacitación, Bienestar Social y Estímulos de los Empleados. 
En el Acta Nº14 -09/07/2015, el integrante del comité, identificado con la CC 70.102.032, fue beneficiario del Seminario de Actualización en Contratación Estatal desde el Decreto 1082/2015, y no se evidencia la solicitud ante el comité; contrario a lo estipulado en el Art. 8 de la Res.010 de 2014.</t>
  </si>
  <si>
    <t>Debilidades en el seguimiento al funcionamiento del comité</t>
  </si>
  <si>
    <t>Retroalimentar al comité de capacitación de sus funciones y responsabilidades de este.</t>
  </si>
  <si>
    <t xml:space="preserve">Realizar una socialización acerca de la constitución del comité y sus integrantes. Realizar Capacitación de las funciones, deberes y responsabilidades del Comité.                     Realizar Capacitación acerca de las limitaciones e impedimentos de los integrantes del Comité. </t>
  </si>
  <si>
    <t xml:space="preserve">Registros de capacitaciones a los integrantes del Comité </t>
  </si>
  <si>
    <t>FILA_26</t>
  </si>
  <si>
    <t>Capacitación en Procesamiento y Análisis de Datos con Excel: Con el Acta Nº21 -6/10/2015, se aprobó la realización del curso con la Universidad Nacional de Colombia para 25 funcionarios, de los cuales no se certificaron 5, por lo que se esperaba el retorno de los recursos pagados por dicho funcionario en un valor de $3.3 millones, y queda en evidencia la falta de control.</t>
  </si>
  <si>
    <t>Desconocimiento por parte de la secretaria técnica del Comité de capacitación, bienestar social y estímulos,  y en general de todos los integrantes y beneficiarios, de las responsabilidades establecidas en la resolución 010 de 2014.</t>
  </si>
  <si>
    <t>Realizar seguimiento por parte de la secretaria técnica del comité de capacitación, bienestar social y estímulos de los recursos, el cumplimiento de las responsabilidades por parte de los beneficiarios y en general de la ejecución del convenio  suscrito entre la CGN y el ICETEX.</t>
  </si>
  <si>
    <t>1.Realizar sensibilización a los miembros del comité de capacitación, bienestar social y estímulos de la resolución 010 del 2014. 2.Revisar la resolución 010 de 2014  y realizar modificaciones respectivas para la correspondiente actualización de las responsabilidades de los beneficiarios.,</t>
  </si>
  <si>
    <t xml:space="preserve">Registros de capacitaciones a los integrantes del Comité y sus beneficiarios  </t>
  </si>
  <si>
    <t>FILA_27</t>
  </si>
  <si>
    <t>Gestión Integral de Residuos Especiales: Se evidencia que la entidad cuenta con un S.G. ambiental y un Plan de Gestión integral de residuos peligrosos, en donde se tiene como residuo especial los tóner y luminarias, pero no cuentan con los certificados de disposición final de estos residuos, emitidos por un gestor externo autorizado por la autoridad ambiental.</t>
  </si>
  <si>
    <t>Aunque se pidieron las actas de entrega de residuos especial de tóner y luminarias no  se exigió al contratista los certificados de disposición final por un gestor acreditado.</t>
  </si>
  <si>
    <t>Se solicitaran los certificados de disposición final a los contratistas que manejan residuos peligrosos.</t>
  </si>
  <si>
    <t xml:space="preserve">En las minutas contractuales se nombra una clausula de cumplimiento al contratista  referente al seguimiento y disposición final de residuos peligrosos </t>
  </si>
  <si>
    <t xml:space="preserve">Certificados de disposición final inclusión de la clausula en los contratos que sean necesarios  </t>
  </si>
  <si>
    <t>FILA_28</t>
  </si>
  <si>
    <t>Rendición cuenta o informe anual consolidado CGR: Tras examinar la pág. web de la Rama Judicial “consulta de procesos”, se encontró que en el año 2015 hubo tres (3) tutelas contra la CGN, de las cuales no se encontró reporte por la CGN en el formulario F9 de 2015, ni en la respuesta a la solicitud AG8-1-5 de 2/08/2015, generando debilidades en la rendición de cuentas.</t>
  </si>
  <si>
    <t>Se presentó debilidad en el ingreso de la información del SIRECI.</t>
  </si>
  <si>
    <t>Comparación del formato F9 con los proceso relacionados en la pagina web de la rama judicial (Concordancia).</t>
  </si>
  <si>
    <t xml:space="preserve">Pantallazos de los dos sistemas </t>
  </si>
  <si>
    <t xml:space="preserve">Pantallazos de los sistemas con similitud </t>
  </si>
  <si>
    <t>FILA_29</t>
  </si>
  <si>
    <t>Reconocimiento de Incapacidades:  A 31 de diciembre de 2015 no se encuentran reconocidas en el Balance General de la CGN, las sumas pendientes de pago por parte de las EPS con una  subestimación de la cuenta 1470- Otros deudores por valor de $8.3 Millones y por ende una subestimación patrimonial por el mismo valor, según cálculo de la CGR.</t>
  </si>
  <si>
    <t>El GIT de Nomina y prestaciones sociales no reporta a Contabilidad  la liquidación de las incapacidades pendiente de recaudo por falta de claridad respecto de lo que se debe enviar para su reconociendo contable.</t>
  </si>
  <si>
    <t>Hacer los registros contables de las incapacidades pendientes de pago a partir del reporte entregado por el GIT de Nomina y prestaciones Sociales.</t>
  </si>
  <si>
    <t xml:space="preserve">Mensualmente se generara informe a contabilidad de parte del GIT de Talento Humano,  de ausentismos e incapacidades para su debido cierre </t>
  </si>
  <si>
    <t xml:space="preserve">Comunicación o Coreo Electrónico </t>
  </si>
  <si>
    <t>FILA_30</t>
  </si>
  <si>
    <t xml:space="preserve">Subestimación neta de $120.1 millones, en los saldos de la subcuenta 168507- Equipos de Comunicación y computación, perteneciente a la cuenta 1685-Depreciacion Acumulada, representados en 119 millones en equipos de comunicación y computación; mas el valor de los teléfonos IPHONE no incluidos como PP y E., y la  diferencia de depreciación en equipo de computo por valor de 0,3 Millones. </t>
  </si>
  <si>
    <t>Se parametrizo el sistema SOA con el RCP y no con el manual de políticas contables de la entidad; Deficiencias en la interpretación del RCP frente a lo señalado por la CGR en relación con cargos diferidos.</t>
  </si>
  <si>
    <t>Realización de ajuste a la parametrización del sistema SOA y revisión  y redefinición de política contable de la entidad, en caso de ser necesario.</t>
  </si>
  <si>
    <t xml:space="preserve">Se le enviara instrucciones precisas a la oficina de Almacén para que bajo su responsabilidad se parametrice el sistema SOA conforme se indique en la comunicación oficial y se evaluara en comité de sostenibilidad contable, propuesta de modificación de política contable. 
</t>
  </si>
  <si>
    <t xml:space="preserve">Sistema SOA parametrizado y Acta de comité de sostenibilidad contable </t>
  </si>
  <si>
    <t>FILA_31</t>
  </si>
  <si>
    <t>Sobrestimación de la cuenta 1970- Intangibles, por valor de $11.1 millones y por ende en el patrimonial de la misma cuantía, correspondiente a líneas telefónicas que no están siendo usadas por la CGN. Subestimación neta del activo – Intangibles por la suma de $250.7 millones y del patrimonio, al revelar en esta cuenta activos por la falta de una política contable en la entidad.</t>
  </si>
  <si>
    <t>Debilidades en la  comunicación entre áreas y de política contable  especifica.</t>
  </si>
  <si>
    <t>Depurar saldo de cuenta 1970- Intangibles a partir de la definición de una política contable interna.</t>
  </si>
  <si>
    <t>Establecer política contable que atienda lo requerido en el RCP.</t>
  </si>
  <si>
    <t>Saldo de la Cuenta 1970 depurado
Política contable actualiza</t>
  </si>
  <si>
    <t>FILA_32</t>
  </si>
  <si>
    <t>Control Interno Contable: Nota contable contiene información que no corresponde a la Vigencia y no se ajusta al Régimen de Contabilidad Pública.</t>
  </si>
  <si>
    <t>Debilidades en el control  al realizar las notas a los Estados Financieros de la entidad.</t>
  </si>
  <si>
    <t>Establecimiento de protocolo de revisión de Estados Financieros de la CGN.</t>
  </si>
  <si>
    <t xml:space="preserve">Incorporación de protocolo en el procedimiento de Elaboración de Estados Financieros. </t>
  </si>
  <si>
    <t>Protocolo aprobado y publicado dentro del procedimiento</t>
  </si>
  <si>
    <t>FILA_33</t>
  </si>
  <si>
    <t>Retención en la fuente pagos laborales : El cálculo de retención en la fuente de algunos funcionarios de la CGN se observó que se practicó una retención en la fuente por mayor valor, que asciende a la suma de $ 0.37 millones. De acuerdo a la muestra seleccionada, se observó que se practicó una retención en la fuente por menor valor, que asciende a la suma de $ 4 millones.</t>
  </si>
  <si>
    <t>Debilidad en la  revisión al cálculo de la retención en la fuente a todos los servidores que se les practica.</t>
  </si>
  <si>
    <t>Revisar el 100% el cálculo de la retención en la fuente a los servidores que se les practica.</t>
  </si>
  <si>
    <t>Revisar en el sistema de nómina la parametrización del caculo  de la retención en la fuente  y para seguridad  cruzar el 100%  la información de retención en la fuente con los cálculos  que hace Contabilidad y Pagaduría</t>
  </si>
  <si>
    <t xml:space="preserve">Sistema Parametrizado </t>
  </si>
  <si>
    <t>FILA_34</t>
  </si>
  <si>
    <t>Desde que la CGN  recibió el aplicativo CHIP, nunca se considero como de su propiedad en razón a que la transferencia que se realizó en el año 2008, se circunscribió, unicamente a los bienes muebles adquiridos por el proyectos FOSIT de MinHacienda.
Y de otra parte, a la CGN, solo se le asignó la función de administrador de el sistema CHIP.</t>
  </si>
  <si>
    <t xml:space="preserve">'1. Realizar una estimación técnica básica con el apoyo de los ingenieros vinculados al  GIT de Apoyo Informático, con el propósito de incorporar a partir de esta, el valor del aplicativo CHIP como parte de los activos de la CGN. </t>
  </si>
  <si>
    <t>1. Definir el proceso de Investigación, analisis, definición de parametros y grupo de trabajo para desarrollar la valoración basica del sistema CHIP</t>
  </si>
  <si>
    <t>1. Presentar informe tecnico del avaluo realizado por la Unidad de apoyo informático a la oficina de Contabilidad.                                   2. Informe valor básico del sistema CHIP.                                                                     3. Registro y reconocimiento contable.</t>
  </si>
  <si>
    <t>Informes, documentación y registro y reconocimiento del sistema CHIP en la contabilidad de la CGN.</t>
  </si>
  <si>
    <t>FILA_35</t>
  </si>
  <si>
    <t xml:space="preserve">Diferencia en la fuente, al registrar el valor de las pretenciones economicas de demandantes en el SIRECI y no como provisión en la Contabilidad, sino  como contingencia. </t>
  </si>
  <si>
    <t xml:space="preserve">Estudio de base legal, que sustente la definición de criterios de reconocimiento de las demandas como pasivos contingentes o como pasivos estimados. </t>
  </si>
  <si>
    <t>Resultado de estudio de base legal, con el fin de unificar fuentes de información.'</t>
  </si>
  <si>
    <t>1. Comunicación</t>
  </si>
  <si>
    <t>Acta con resultado del estudio sobre las provisiones</t>
  </si>
  <si>
    <t>FILA_36</t>
  </si>
  <si>
    <t>Falta de reporte en el que se visualice los cambios y ajustes de la vida útil, y el impacto que genera su modificación de manera prospectiva</t>
  </si>
  <si>
    <t xml:space="preserve">Analisis de la diferencia expresada por la CGR  para determinar los posibles cambios que requiera el sistema SOA a nivel de reportes de información. </t>
  </si>
  <si>
    <t xml:space="preserve">Definición o ajusrte del reporte de activos objeto de depreciación, que permita identificar si el ajuste realizado a vidas útiles afecta a la contabilidad de manera prospectiva o rettroactiva para evitar interpretaciones erroneas del ajuste a las vidas útiles de los bienes. </t>
  </si>
  <si>
    <t>1. Reporte</t>
  </si>
  <si>
    <t>Reporte en excel que contiene la siguiente información, hohja 1: Detalle de los elementos de propiedad, planta y equipo para lo corrido del año 2018. Hoja 2: Reporte general de vidas utiles, depreciación sobre cada uno de los elementos a 30 de mayo. Informe de representante de software SOA (Sistema operativo de Almacen)</t>
  </si>
  <si>
    <t>FILA_37</t>
  </si>
  <si>
    <t>La entidad no ha coinsiderado necesario incluir en las notas a los EEFF, nomeclatura que permita correlacinar la información que revelan con las cuentas contables de los EEFF.</t>
  </si>
  <si>
    <t xml:space="preserve">Evaluar la pertinencia de incluir en notas a los EEFF, nomeclatura correlacionada con cuentas contables, de acuerdo con nuevo marco normativo para entidades de gobierno. </t>
  </si>
  <si>
    <t xml:space="preserve">Politica contable de la CGN relativa a la presentación de EEFF , en la que se determine la forma como se correlacionan las revelaciones contables con las cuentas contables objeto de revelación.  </t>
  </si>
  <si>
    <t>1. Politica Contable</t>
  </si>
  <si>
    <t xml:space="preserve">Se adjunta acta de reunión donde se decide la implementación de nomenclatura en las notas a los EEFF, además de los EEFF al 31 de dic de 2017 con la referenciación en las notas y el borrador de la politica contable que regirá para el 2018 donde se incorpora la referencia numerada a las notas. </t>
  </si>
  <si>
    <t>FILA_38</t>
  </si>
  <si>
    <t>Falta de parametrización en el aplicativo SARA, en cuento a los porcentajes permitidos por la ley para realizar descuentos al salario.</t>
  </si>
  <si>
    <t>Solicitar la parametrización del aplicativo SARA para generar señales de alerta cuando el porcentaje sea mayor al establecido en la norma.</t>
  </si>
  <si>
    <t>1. Solicitar la parametrización del sistema SOA.                                         2. Viabilidad técnica y financiera de acuerdo a la propuesta del proveedor.                                                          3. Implementar mecanismos alternativo si se requiere.'</t>
  </si>
  <si>
    <t>1. Comunicación al proveedor.                  2. Evaluación de la viabilidad.                     3. Implementar mecanismo alternativo.</t>
  </si>
  <si>
    <t xml:space="preserve">Solicitud de la parametrización del sistema SARA para alerta de los descuentos al salario. Acta Parametrización </t>
  </si>
  <si>
    <t>FILA_39</t>
  </si>
  <si>
    <t>Ejecución de recursos-Austeridad del Gasto (D) (F)
*C-146/2016 - valor $150 mill; de los cuales $98,2 mill, se destinaron a la compra de Bonos Sodexo, CineCol y Bol teatro.$81,3 mill se destinaron para obsequios y para adquirir artículos comerciales de regalo.*C-201/2016 no se evidencia a quien iba dirigida la public, y se registra que 247 de 400 mini paraguas se entregaros en la CGN.</t>
  </si>
  <si>
    <t>Resultado mesa de trabajo sobre Informe de Auditoria Firnanciera - Vigencia 2016</t>
  </si>
  <si>
    <t>Comunicación dirigida a la Contralora delegada para la Gestión Pública e Instituciones Financieras.</t>
  </si>
  <si>
    <t>Diseño y envío de comunicación.</t>
  </si>
  <si>
    <t>1. Documento</t>
  </si>
  <si>
    <t>Comunicación enviada a la Contralora Delegada para la gestión Pública e Instituciones Financieras</t>
  </si>
  <si>
    <t>FILA_40</t>
  </si>
  <si>
    <t xml:space="preserve">Programación Integral
*C-167 y 194 de 2016 no se encuentran manifestaciones interes de adición por el contratista o la aceptación de intención de adición. Y no se presenta un diagnóstico técnico que justifique la adición al mismo. Tampoco se encuentra el aval del Secretario General dentro de la solicitud del otrosí, todo lo anterior en cumplimiento al Manual de Contratación V05. </t>
  </si>
  <si>
    <t>Falta de control en la implementación del manual de contratación frente al proceso de solicitud adición contratos.</t>
  </si>
  <si>
    <t>En caso de adición deberá ser justificada y argumentada para soportar procesos de adición y de acorde al manual de conrtratación se actualizara la ficha de verificación</t>
  </si>
  <si>
    <t>Informe de seguimiento presupuestal acorde a la planeación inicial y soporte de adiciones justificadas, ademas de la actualización de las tablas de verificación las cuales se encontraran en las carpetas</t>
  </si>
  <si>
    <t>1. Informe de seguimiento presupuestal.                                                   2. Actualización ficha de verificación de procesos contractuales.</t>
  </si>
  <si>
    <t xml:space="preserve">Se revisa el manual de contatación vigente Versión 06 (V06)  y se determina que no es necesario la actualización de la ficha de verificación. Además se realiza informe de seguimiento presupuestal a los contratos inscritos en 2017 </t>
  </si>
  <si>
    <r>
      <rPr>
        <b/>
        <sz val="9"/>
        <color indexed="8"/>
        <rFont val="Arial"/>
        <family val="2"/>
      </rPr>
      <t xml:space="preserve">Registro y revelación CHIP </t>
    </r>
    <r>
      <rPr>
        <sz val="9"/>
        <color indexed="8"/>
        <rFont val="Arial"/>
        <family val="2"/>
      </rPr>
      <t xml:space="preserve">No se adelantó gestiones para determinar su medición monetaria, registro contable, reconocimiento como activo de su propiedad e inclusión en los estados contables y el registro de la marca del producto CHIP. </t>
    </r>
  </si>
  <si>
    <r>
      <rPr>
        <b/>
        <sz val="9"/>
        <color indexed="8"/>
        <rFont val="Arial"/>
        <family val="2"/>
      </rPr>
      <t>Registro de provisión originada en Proceso Jurídico adelantado en contra de la CGN</t>
    </r>
    <r>
      <rPr>
        <sz val="9"/>
        <color indexed="8"/>
        <rFont val="Arial"/>
        <family val="2"/>
      </rPr>
      <t xml:space="preserve">
En el reporte de SIRECI vigencia 2016, cursaban tres (3) procesos jurídicos en contra de la CGN, de los cuales, uno (1) tiene una cuantía estimada tanto en pretensiones como en provisiones por $92,7 millones. Además la CGN no efectuó los registros contables de conformidad con lo establecido en el RGCP. </t>
    </r>
  </si>
  <si>
    <r>
      <rPr>
        <b/>
        <sz val="9"/>
        <color indexed="8"/>
        <rFont val="Arial"/>
        <family val="2"/>
      </rPr>
      <t>Depreciación Bienes</t>
    </r>
    <r>
      <rPr>
        <sz val="9"/>
        <color indexed="8"/>
        <rFont val="Arial"/>
        <family val="2"/>
      </rPr>
      <t xml:space="preserve">
Se establece que el calculo de la depreciación para los bienes registrados en la subcuenta Equipos de Comunicación y Computación (1670), la depreciación acumulada (CR) refleja un menor valor por $91,1 millones.</t>
    </r>
  </si>
  <si>
    <r>
      <rPr>
        <b/>
        <sz val="9"/>
        <color indexed="8"/>
        <rFont val="Arial"/>
        <family val="2"/>
      </rPr>
      <t>Notas a los Estados Contables</t>
    </r>
    <r>
      <rPr>
        <sz val="9"/>
        <color indexed="8"/>
        <rFont val="Arial"/>
        <family val="2"/>
      </rPr>
      <t xml:space="preserve">
En los estados contables a 31-12-2016 presentados a la CGR en la cuenta fiscal a través del SIRECI y los publicados en la página web, no se consigna la nominación o numero que identifica las notas correspondientes en las cuentas contables, que permita correlacionar la información que revelan dichas notas sobre la situación determinada.</t>
    </r>
  </si>
  <si>
    <r>
      <rPr>
        <b/>
        <sz val="9"/>
        <color indexed="8"/>
        <rFont val="Arial"/>
        <family val="2"/>
      </rPr>
      <t>Aplicativo SARA</t>
    </r>
    <r>
      <rPr>
        <sz val="9"/>
        <color indexed="8"/>
        <rFont val="Arial"/>
        <family val="2"/>
      </rPr>
      <t xml:space="preserve">
La liquidación de las nominas de junio y diciembre de 2016, se realizaron descuentos superiores al 50% del valor neto del salario, despues de los descuentos de ley.</t>
    </r>
  </si>
  <si>
    <t>Datacenter Alterno sistema CHIP: Se evidencian debilidades en el seguimiento al Plan de Mejoramiento; al Plan de continuidad del negocio y su Plan de Contingencia, en la planeación y gestión tecnológica, constituyéndose como un riesgo de seguridad que conlleva a no tener una certeza de la recuperación del sistema informático CHIP de la CGN frente a una calamidad.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</si>
</sst>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yyyy/mm/dd"/>
    <numFmt numFmtId="165" formatCode="#,##0_);\-#,##0"/>
  </numFmts>
  <fonts count="1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8"/>
      <color theme="1"/>
      <name val="Arial"/>
      <family val="2"/>
    </font>
    <font>
      <sz val="8"/>
      <color theme="1"/>
      <name val="Calibri"/>
      <family val="2"/>
      <scheme val="minor"/>
    </font>
    <font>
      <sz val="10"/>
      <color theme="0" tint="-0.499984740745262"/>
      <name val="Arial"/>
      <family val="2"/>
    </font>
    <font>
      <sz val="10"/>
      <name val="Times New Roman"/>
      <family val="1"/>
      <charset val="204"/>
    </font>
    <font>
      <sz val="10"/>
      <name val="Arial"/>
      <family val="2"/>
    </font>
    <font>
      <sz val="10"/>
      <color indexed="8"/>
      <name val="Arial"/>
      <family val="2"/>
    </font>
    <font>
      <sz val="9"/>
      <color indexed="8"/>
      <name val="Calibri"/>
      <family val="2"/>
      <scheme val="minor"/>
    </font>
    <font>
      <sz val="7"/>
      <color indexed="8"/>
      <name val="Calibri"/>
      <family val="2"/>
      <scheme val="minor"/>
    </font>
    <font>
      <b/>
      <sz val="7"/>
      <color indexed="9"/>
      <name val="Calibri"/>
      <family val="2"/>
    </font>
    <font>
      <sz val="9"/>
      <color theme="0" tint="-0.499984740745262"/>
      <name val="Arial"/>
      <family val="2"/>
    </font>
    <font>
      <sz val="9"/>
      <color indexed="8"/>
      <name val="Arial"/>
      <family val="2"/>
    </font>
    <font>
      <b/>
      <sz val="9"/>
      <color indexed="8"/>
      <name val="Arial"/>
      <family val="2"/>
    </font>
    <font>
      <b/>
      <sz val="6"/>
      <color indexed="9"/>
      <name val="Calibri"/>
      <family val="2"/>
    </font>
    <font>
      <sz val="6"/>
      <color theme="0" tint="-0.499984740745262"/>
      <name val="Calibri"/>
      <family val="2"/>
      <scheme val="minor"/>
    </font>
    <font>
      <sz val="6"/>
      <color theme="1"/>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54"/>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applyNumberFormat="0" applyFill="0" applyBorder="0" applyProtection="0">
      <alignment vertical="top" wrapText="1"/>
    </xf>
    <xf numFmtId="0" fontId="8" fillId="0" borderId="0"/>
  </cellStyleXfs>
  <cellXfs count="74">
    <xf numFmtId="0" fontId="0" fillId="0" borderId="0" xfId="0"/>
    <xf numFmtId="0" fontId="1" fillId="2" borderId="1" xfId="0" applyFont="1" applyFill="1" applyBorder="1" applyAlignment="1">
      <alignment horizontal="center" vertical="center"/>
    </xf>
    <xf numFmtId="0" fontId="0" fillId="0" borderId="0" xfId="0"/>
    <xf numFmtId="0" fontId="4" fillId="4" borderId="2" xfId="0" applyFont="1" applyFill="1" applyBorder="1" applyAlignment="1" applyProtection="1">
      <alignment horizontal="center" vertical="center"/>
    </xf>
    <xf numFmtId="0" fontId="5" fillId="0" borderId="0" xfId="0" applyFont="1" applyAlignment="1">
      <alignment vertical="center"/>
    </xf>
    <xf numFmtId="0" fontId="6" fillId="0" borderId="3" xfId="0" applyFont="1" applyFill="1" applyBorder="1" applyAlignment="1">
      <alignment horizontal="center" vertical="center"/>
    </xf>
    <xf numFmtId="0" fontId="6" fillId="5" borderId="3" xfId="0" applyFont="1" applyFill="1" applyBorder="1" applyAlignment="1" applyProtection="1">
      <alignment horizontal="justify" vertical="center" wrapText="1"/>
      <protection locked="0"/>
    </xf>
    <xf numFmtId="49" fontId="6" fillId="5" borderId="3"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4" fillId="4" borderId="2" xfId="0" applyFont="1" applyFill="1" applyBorder="1" applyAlignment="1" applyProtection="1">
      <alignment horizontal="center" vertical="center" wrapText="1"/>
    </xf>
    <xf numFmtId="0" fontId="6" fillId="5" borderId="3" xfId="0" applyFont="1" applyFill="1" applyBorder="1" applyAlignment="1" applyProtection="1">
      <alignment vertical="center" wrapText="1"/>
      <protection locked="0"/>
    </xf>
    <xf numFmtId="49" fontId="6" fillId="5" borderId="3" xfId="2" applyNumberFormat="1" applyFont="1" applyFill="1" applyBorder="1" applyAlignment="1">
      <alignment horizontal="center" vertical="center" wrapText="1"/>
    </xf>
    <xf numFmtId="0" fontId="6" fillId="5" borderId="3" xfId="0" applyFont="1" applyFill="1" applyBorder="1" applyAlignment="1">
      <alignment horizontal="justify"/>
    </xf>
    <xf numFmtId="0" fontId="6" fillId="5" borderId="3" xfId="0" applyFont="1" applyFill="1" applyBorder="1" applyAlignment="1">
      <alignment horizontal="justify" vertical="center"/>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xf>
    <xf numFmtId="1" fontId="6" fillId="0" borderId="3" xfId="0" applyNumberFormat="1" applyFont="1" applyBorder="1" applyAlignment="1">
      <alignment horizontal="center" vertical="center"/>
    </xf>
    <xf numFmtId="0" fontId="6" fillId="0" borderId="3" xfId="0" applyFont="1" applyFill="1" applyBorder="1" applyAlignment="1">
      <alignment horizontal="justify"/>
    </xf>
    <xf numFmtId="0" fontId="6" fillId="5" borderId="3" xfId="4" applyFont="1" applyFill="1" applyBorder="1" applyAlignment="1">
      <alignment horizontal="justify"/>
    </xf>
    <xf numFmtId="0" fontId="4" fillId="4" borderId="3" xfId="0" applyFont="1" applyFill="1" applyBorder="1" applyAlignment="1" applyProtection="1">
      <alignment horizontal="center" vertical="center"/>
    </xf>
    <xf numFmtId="0" fontId="6" fillId="0" borderId="3" xfId="0" applyFont="1" applyFill="1" applyBorder="1" applyAlignment="1">
      <alignment horizontal="center" vertical="center" wrapText="1"/>
    </xf>
    <xf numFmtId="0" fontId="6" fillId="5" borderId="4" xfId="0" applyFont="1" applyFill="1" applyBorder="1" applyAlignment="1">
      <alignment horizontal="center" vertical="center"/>
    </xf>
    <xf numFmtId="49" fontId="6" fillId="0" borderId="4" xfId="0" applyNumberFormat="1" applyFont="1" applyBorder="1" applyAlignment="1">
      <alignment horizontal="center" vertical="center"/>
    </xf>
    <xf numFmtId="0" fontId="6" fillId="5" borderId="4" xfId="0" applyFont="1" applyFill="1" applyBorder="1" applyAlignment="1">
      <alignment horizontal="justify" vertical="center"/>
    </xf>
    <xf numFmtId="0" fontId="9" fillId="3" borderId="3"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11" fillId="0" borderId="0" xfId="0" applyFont="1"/>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164" fontId="13" fillId="0" borderId="3" xfId="0" applyNumberFormat="1" applyFont="1" applyFill="1" applyBorder="1" applyAlignment="1">
      <alignment horizontal="center" vertical="center"/>
    </xf>
    <xf numFmtId="164" fontId="13" fillId="5" borderId="3" xfId="0" applyNumberFormat="1" applyFont="1" applyFill="1" applyBorder="1" applyAlignment="1">
      <alignment horizontal="center" vertical="center"/>
    </xf>
    <xf numFmtId="43" fontId="13" fillId="5" borderId="3" xfId="1" applyFont="1" applyFill="1" applyBorder="1" applyAlignment="1">
      <alignment horizontal="center" vertical="center"/>
    </xf>
    <xf numFmtId="0" fontId="13" fillId="5" borderId="3" xfId="0" applyFont="1" applyFill="1" applyBorder="1" applyAlignment="1">
      <alignment horizontal="center" vertical="center"/>
    </xf>
    <xf numFmtId="164" fontId="13" fillId="0" borderId="3" xfId="0" applyNumberFormat="1" applyFont="1" applyBorder="1" applyAlignment="1">
      <alignment horizontal="center" vertical="center"/>
    </xf>
    <xf numFmtId="43" fontId="13" fillId="0" borderId="3" xfId="1" applyFont="1" applyFill="1" applyBorder="1" applyAlignment="1">
      <alignment horizontal="center" vertical="center"/>
    </xf>
    <xf numFmtId="164" fontId="13" fillId="0" borderId="4" xfId="0" applyNumberFormat="1" applyFont="1" applyFill="1" applyBorder="1" applyAlignment="1">
      <alignment horizontal="center" vertical="center"/>
    </xf>
    <xf numFmtId="164" fontId="13" fillId="0" borderId="4" xfId="0" applyNumberFormat="1" applyFont="1" applyBorder="1" applyAlignment="1">
      <alignment horizontal="center" vertical="center"/>
    </xf>
    <xf numFmtId="43" fontId="13" fillId="5" borderId="4" xfId="1" applyFont="1" applyFill="1" applyBorder="1" applyAlignment="1">
      <alignment horizontal="center" vertical="center"/>
    </xf>
    <xf numFmtId="0" fontId="13" fillId="5" borderId="4" xfId="0" applyFont="1" applyFill="1" applyBorder="1" applyAlignment="1">
      <alignment horizontal="center" vertical="center"/>
    </xf>
    <xf numFmtId="164" fontId="14" fillId="3" borderId="3" xfId="0" applyNumberFormat="1" applyFont="1" applyFill="1" applyBorder="1" applyAlignment="1" applyProtection="1">
      <alignment vertical="center"/>
      <protection locked="0"/>
    </xf>
    <xf numFmtId="43" fontId="14" fillId="3" borderId="3" xfId="1" applyFont="1" applyFill="1" applyBorder="1" applyAlignment="1" applyProtection="1">
      <alignment horizontal="center" vertical="center"/>
      <protection locked="0"/>
    </xf>
    <xf numFmtId="2" fontId="14" fillId="3" borderId="3" xfId="0" applyNumberFormat="1"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164" fontId="2" fillId="3" borderId="5" xfId="0" applyNumberFormat="1" applyFont="1" applyFill="1" applyBorder="1" applyAlignment="1">
      <alignmen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0" xfId="0" applyFont="1" applyFill="1" applyBorder="1" applyAlignment="1">
      <alignment horizontal="center" vertical="center"/>
    </xf>
    <xf numFmtId="0" fontId="13" fillId="5" borderId="3" xfId="0" applyFont="1" applyFill="1" applyBorder="1" applyAlignment="1" applyProtection="1">
      <alignment horizontal="justify" vertical="center" wrapText="1"/>
      <protection locked="0"/>
    </xf>
    <xf numFmtId="0" fontId="13" fillId="5" borderId="3" xfId="0" applyFont="1" applyFill="1" applyBorder="1" applyAlignment="1">
      <alignment horizontal="justify" vertical="center" wrapText="1"/>
    </xf>
    <xf numFmtId="0" fontId="13" fillId="5" borderId="3" xfId="0" applyFont="1" applyFill="1" applyBorder="1" applyAlignment="1">
      <alignment horizontal="center" vertical="center" wrapText="1"/>
    </xf>
    <xf numFmtId="0" fontId="13" fillId="0" borderId="3" xfId="0" applyFont="1" applyFill="1" applyBorder="1" applyAlignment="1" applyProtection="1">
      <alignment horizontal="justify" vertical="center" wrapText="1"/>
      <protection locked="0"/>
    </xf>
    <xf numFmtId="165" fontId="13" fillId="5" borderId="3" xfId="3" applyNumberFormat="1" applyFont="1" applyFill="1" applyBorder="1" applyAlignment="1">
      <alignment horizontal="justify" vertical="center" wrapText="1"/>
    </xf>
    <xf numFmtId="0" fontId="13" fillId="0" borderId="3" xfId="0" applyFont="1" applyFill="1" applyBorder="1" applyAlignment="1">
      <alignment horizontal="justify" vertical="center" wrapText="1"/>
    </xf>
    <xf numFmtId="0" fontId="13" fillId="5" borderId="3" xfId="0" applyFont="1" applyFill="1" applyBorder="1" applyAlignment="1">
      <alignment horizontal="justify" vertical="center"/>
    </xf>
    <xf numFmtId="0" fontId="13" fillId="0" borderId="3" xfId="0" applyFont="1" applyBorder="1" applyAlignment="1">
      <alignment horizontal="justify" vertical="center"/>
    </xf>
    <xf numFmtId="0" fontId="13"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13" fillId="0" borderId="3" xfId="0" applyFont="1" applyFill="1" applyBorder="1" applyAlignment="1">
      <alignment horizontal="center" vertical="center" wrapText="1"/>
    </xf>
    <xf numFmtId="9" fontId="13" fillId="0" borderId="3" xfId="0" applyNumberFormat="1" applyFont="1" applyBorder="1" applyAlignment="1">
      <alignment horizontal="center" vertical="center" wrapText="1"/>
    </xf>
    <xf numFmtId="0" fontId="13" fillId="0" borderId="4" xfId="0" applyFont="1" applyFill="1" applyBorder="1" applyAlignment="1">
      <alignment horizontal="justify" vertical="center" wrapText="1"/>
    </xf>
    <xf numFmtId="0" fontId="13" fillId="0" borderId="4" xfId="4" applyFont="1" applyBorder="1" applyAlignment="1">
      <alignment horizontal="justify" vertical="center" wrapText="1"/>
    </xf>
    <xf numFmtId="9" fontId="13" fillId="0" borderId="4" xfId="4" applyNumberFormat="1" applyFont="1" applyBorder="1" applyAlignment="1">
      <alignment horizontal="center" vertical="center" wrapText="1"/>
    </xf>
    <xf numFmtId="0" fontId="14" fillId="3" borderId="3" xfId="0" applyFont="1" applyFill="1" applyBorder="1" applyAlignment="1" applyProtection="1">
      <alignment vertical="center" wrapText="1"/>
      <protection locked="0"/>
    </xf>
    <xf numFmtId="0" fontId="14" fillId="3" borderId="3" xfId="0" quotePrefix="1" applyFont="1" applyFill="1" applyBorder="1" applyAlignment="1" applyProtection="1">
      <alignment vertical="center" wrapText="1"/>
      <protection locked="0"/>
    </xf>
    <xf numFmtId="0" fontId="16" fillId="2" borderId="1" xfId="0" applyFont="1" applyFill="1" applyBorder="1" applyAlignment="1">
      <alignment horizontal="center" vertical="center" wrapText="1"/>
    </xf>
    <xf numFmtId="0" fontId="17" fillId="3" borderId="3" xfId="0" applyFont="1" applyFill="1" applyBorder="1" applyAlignment="1" applyProtection="1">
      <alignment vertical="center" wrapText="1"/>
      <protection locked="0"/>
    </xf>
    <xf numFmtId="0" fontId="17" fillId="3" borderId="4" xfId="0" applyFont="1" applyFill="1" applyBorder="1" applyAlignment="1" applyProtection="1">
      <alignment vertical="center" wrapText="1"/>
      <protection locked="0"/>
    </xf>
    <xf numFmtId="0" fontId="18" fillId="3" borderId="3" xfId="0" applyFont="1" applyFill="1" applyBorder="1" applyAlignment="1" applyProtection="1">
      <alignment vertical="center" wrapText="1"/>
      <protection locked="0"/>
    </xf>
    <xf numFmtId="0" fontId="10" fillId="3" borderId="3" xfId="0" applyFont="1" applyFill="1" applyBorder="1" applyAlignment="1" applyProtection="1">
      <alignment vertical="center" wrapText="1"/>
      <protection locked="0"/>
    </xf>
  </cellXfs>
  <cellStyles count="5">
    <cellStyle name="Millares" xfId="1" builtinId="3"/>
    <cellStyle name="Normal" xfId="0" builtinId="0"/>
    <cellStyle name="Normal 2" xfId="4"/>
    <cellStyle name="Normal_Hoja1"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10947</xdr:colOff>
      <xdr:row>5</xdr:row>
      <xdr:rowOff>142327</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67844" cy="10729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showGridLines="0" tabSelected="1" topLeftCell="B50" zoomScale="106" zoomScaleNormal="106" workbookViewId="0">
      <selection activeCell="IX49" sqref="IX49"/>
    </sheetView>
  </sheetViews>
  <sheetFormatPr baseColWidth="10" defaultColWidth="9.140625" defaultRowHeight="15" x14ac:dyDescent="0.25"/>
  <cols>
    <col min="1" max="1" width="3.85546875" customWidth="1"/>
    <col min="2" max="2" width="6" customWidth="1"/>
    <col min="3" max="3" width="9.85546875" customWidth="1"/>
    <col min="4" max="4" width="9.140625" customWidth="1"/>
    <col min="5" max="5" width="21.42578125" customWidth="1"/>
    <col min="6" max="6" width="21.5703125" customWidth="1"/>
    <col min="7" max="7" width="18.28515625" customWidth="1"/>
    <col min="8" max="8" width="18.5703125" customWidth="1"/>
    <col min="9" max="9" width="12.28515625" customWidth="1"/>
    <col min="10" max="10" width="10.28515625" customWidth="1"/>
    <col min="11" max="11" width="10.42578125" customWidth="1"/>
    <col min="12" max="12" width="10.7109375" customWidth="1"/>
    <col min="13" max="13" width="11" customWidth="1"/>
    <col min="14" max="14" width="10.28515625" customWidth="1"/>
    <col min="15" max="15" width="14.7109375" customWidth="1"/>
    <col min="17" max="256" width="8" hidden="1"/>
  </cols>
  <sheetData>
    <row r="1" spans="1:15" x14ac:dyDescent="0.25">
      <c r="C1" s="45" t="s">
        <v>0</v>
      </c>
      <c r="D1" s="46"/>
      <c r="E1" s="1">
        <v>53</v>
      </c>
      <c r="F1" s="45" t="s">
        <v>1</v>
      </c>
      <c r="G1" s="51"/>
      <c r="H1" s="51"/>
    </row>
    <row r="2" spans="1:15" x14ac:dyDescent="0.25">
      <c r="C2" s="45" t="s">
        <v>2</v>
      </c>
      <c r="D2" s="46"/>
      <c r="E2" s="1">
        <v>400</v>
      </c>
      <c r="F2" s="45" t="s">
        <v>3</v>
      </c>
      <c r="G2" s="51"/>
      <c r="H2" s="51"/>
    </row>
    <row r="3" spans="1:15" x14ac:dyDescent="0.25">
      <c r="C3" s="45" t="s">
        <v>4</v>
      </c>
      <c r="D3" s="46"/>
      <c r="E3" s="1">
        <v>1</v>
      </c>
    </row>
    <row r="4" spans="1:15" x14ac:dyDescent="0.25">
      <c r="C4" s="45" t="s">
        <v>5</v>
      </c>
      <c r="D4" s="46"/>
      <c r="E4" s="1">
        <v>229</v>
      </c>
    </row>
    <row r="5" spans="1:15" x14ac:dyDescent="0.25">
      <c r="C5" s="47" t="s">
        <v>6</v>
      </c>
      <c r="D5" s="48"/>
      <c r="E5" s="44">
        <v>43281</v>
      </c>
    </row>
    <row r="6" spans="1:15" x14ac:dyDescent="0.25">
      <c r="C6" s="49" t="s">
        <v>7</v>
      </c>
      <c r="D6" s="50"/>
      <c r="E6" s="1" t="s">
        <v>8</v>
      </c>
    </row>
    <row r="7" spans="1:15" hidden="1" x14ac:dyDescent="0.25"/>
    <row r="8" spans="1:15" x14ac:dyDescent="0.25">
      <c r="A8" s="1" t="s">
        <v>9</v>
      </c>
      <c r="B8" s="25" t="s">
        <v>10</v>
      </c>
      <c r="C8" s="26"/>
      <c r="D8" s="26"/>
      <c r="E8" s="26"/>
      <c r="F8" s="26"/>
      <c r="G8" s="26"/>
      <c r="H8" s="26"/>
      <c r="I8" s="26"/>
      <c r="J8" s="26"/>
      <c r="K8" s="26"/>
      <c r="L8" s="26"/>
      <c r="M8" s="26"/>
      <c r="N8" s="26"/>
      <c r="O8" s="26"/>
    </row>
    <row r="9" spans="1:15" x14ac:dyDescent="0.25">
      <c r="C9" s="1">
        <v>4</v>
      </c>
      <c r="D9" s="1">
        <v>8</v>
      </c>
      <c r="E9" s="1">
        <v>12</v>
      </c>
      <c r="F9" s="1">
        <v>16</v>
      </c>
      <c r="G9" s="1">
        <v>20</v>
      </c>
      <c r="H9" s="1">
        <v>24</v>
      </c>
      <c r="I9" s="1">
        <v>28</v>
      </c>
      <c r="J9" s="1">
        <v>31</v>
      </c>
      <c r="K9" s="1">
        <v>32</v>
      </c>
      <c r="L9" s="1">
        <v>36</v>
      </c>
      <c r="M9" s="1">
        <v>40</v>
      </c>
      <c r="N9" s="1">
        <v>44</v>
      </c>
      <c r="O9" s="1">
        <v>48</v>
      </c>
    </row>
    <row r="10" spans="1:15" s="27" customFormat="1" ht="44.25" customHeight="1" x14ac:dyDescent="0.15">
      <c r="C10" s="29" t="s">
        <v>11</v>
      </c>
      <c r="D10" s="69" t="s">
        <v>12</v>
      </c>
      <c r="E10" s="29" t="s">
        <v>13</v>
      </c>
      <c r="F10" s="29" t="s">
        <v>14</v>
      </c>
      <c r="G10" s="29" t="s">
        <v>15</v>
      </c>
      <c r="H10" s="29" t="s">
        <v>16</v>
      </c>
      <c r="I10" s="69" t="s">
        <v>17</v>
      </c>
      <c r="J10" s="69" t="s">
        <v>18</v>
      </c>
      <c r="K10" s="69" t="s">
        <v>19</v>
      </c>
      <c r="L10" s="69" t="s">
        <v>20</v>
      </c>
      <c r="M10" s="69" t="s">
        <v>21</v>
      </c>
      <c r="N10" s="69" t="s">
        <v>22</v>
      </c>
      <c r="O10" s="28" t="s">
        <v>23</v>
      </c>
    </row>
    <row r="11" spans="1:15" s="2" customFormat="1" ht="165" customHeight="1" x14ac:dyDescent="0.25">
      <c r="A11" s="3">
        <v>1</v>
      </c>
      <c r="B11" s="4" t="s">
        <v>24</v>
      </c>
      <c r="C11" s="70" t="s">
        <v>26</v>
      </c>
      <c r="D11" s="5">
        <v>1</v>
      </c>
      <c r="E11" s="52" t="s">
        <v>27</v>
      </c>
      <c r="F11" s="53" t="s">
        <v>28</v>
      </c>
      <c r="G11" s="53" t="s">
        <v>29</v>
      </c>
      <c r="H11" s="53" t="s">
        <v>30</v>
      </c>
      <c r="I11" s="54" t="s">
        <v>31</v>
      </c>
      <c r="J11" s="7" t="s">
        <v>32</v>
      </c>
      <c r="K11" s="30">
        <v>42827</v>
      </c>
      <c r="L11" s="31">
        <v>43099</v>
      </c>
      <c r="M11" s="32">
        <v>38.285714285714285</v>
      </c>
      <c r="N11" s="33">
        <v>100</v>
      </c>
      <c r="O11" s="6"/>
    </row>
    <row r="12" spans="1:15" s="2" customFormat="1" ht="204" customHeight="1" x14ac:dyDescent="0.25">
      <c r="A12" s="9">
        <v>2</v>
      </c>
      <c r="B12" s="4" t="s">
        <v>33</v>
      </c>
      <c r="C12" s="70" t="s">
        <v>26</v>
      </c>
      <c r="D12" s="5">
        <v>2</v>
      </c>
      <c r="E12" s="55" t="s">
        <v>34</v>
      </c>
      <c r="F12" s="52" t="s">
        <v>35</v>
      </c>
      <c r="G12" s="56" t="s">
        <v>36</v>
      </c>
      <c r="H12" s="53" t="s">
        <v>37</v>
      </c>
      <c r="I12" s="54" t="s">
        <v>38</v>
      </c>
      <c r="J12" s="7" t="s">
        <v>39</v>
      </c>
      <c r="K12" s="30">
        <v>42781</v>
      </c>
      <c r="L12" s="30">
        <v>42931</v>
      </c>
      <c r="M12" s="32">
        <v>21.428571428571427</v>
      </c>
      <c r="N12" s="33">
        <v>100</v>
      </c>
      <c r="O12" s="10"/>
    </row>
    <row r="13" spans="1:15" s="2" customFormat="1" ht="201.75" customHeight="1" x14ac:dyDescent="0.25">
      <c r="A13" s="9">
        <v>3</v>
      </c>
      <c r="B13" s="4" t="s">
        <v>40</v>
      </c>
      <c r="C13" s="70" t="s">
        <v>26</v>
      </c>
      <c r="D13" s="5">
        <v>3</v>
      </c>
      <c r="E13" s="55" t="s">
        <v>41</v>
      </c>
      <c r="F13" s="52" t="s">
        <v>69</v>
      </c>
      <c r="G13" s="56" t="s">
        <v>70</v>
      </c>
      <c r="H13" s="53" t="s">
        <v>43</v>
      </c>
      <c r="I13" s="54" t="s">
        <v>44</v>
      </c>
      <c r="J13" s="7">
        <v>1</v>
      </c>
      <c r="K13" s="30">
        <v>42814</v>
      </c>
      <c r="L13" s="30">
        <v>42977</v>
      </c>
      <c r="M13" s="32">
        <v>22.857142857142858</v>
      </c>
      <c r="N13" s="33">
        <v>100</v>
      </c>
      <c r="O13" s="10"/>
    </row>
    <row r="14" spans="1:15" s="2" customFormat="1" ht="200.25" customHeight="1" x14ac:dyDescent="0.25">
      <c r="A14" s="9">
        <v>4</v>
      </c>
      <c r="B14" s="4" t="s">
        <v>45</v>
      </c>
      <c r="C14" s="70" t="s">
        <v>26</v>
      </c>
      <c r="D14" s="5">
        <v>4</v>
      </c>
      <c r="E14" s="55" t="s">
        <v>46</v>
      </c>
      <c r="F14" s="52" t="s">
        <v>42</v>
      </c>
      <c r="G14" s="56" t="s">
        <v>47</v>
      </c>
      <c r="H14" s="53" t="s">
        <v>48</v>
      </c>
      <c r="I14" s="54" t="s">
        <v>49</v>
      </c>
      <c r="J14" s="7">
        <v>1</v>
      </c>
      <c r="K14" s="30">
        <v>42814</v>
      </c>
      <c r="L14" s="30">
        <v>42977</v>
      </c>
      <c r="M14" s="32">
        <v>22.857142857142858</v>
      </c>
      <c r="N14" s="33">
        <v>100</v>
      </c>
      <c r="O14" s="10"/>
    </row>
    <row r="15" spans="1:15" s="2" customFormat="1" ht="197.25" customHeight="1" x14ac:dyDescent="0.25">
      <c r="A15" s="3">
        <v>5</v>
      </c>
      <c r="B15" s="4" t="s">
        <v>50</v>
      </c>
      <c r="C15" s="70" t="s">
        <v>26</v>
      </c>
      <c r="D15" s="8">
        <v>5</v>
      </c>
      <c r="E15" s="57" t="s">
        <v>51</v>
      </c>
      <c r="F15" s="53" t="s">
        <v>52</v>
      </c>
      <c r="G15" s="53" t="s">
        <v>53</v>
      </c>
      <c r="H15" s="53" t="s">
        <v>54</v>
      </c>
      <c r="I15" s="54" t="s">
        <v>55</v>
      </c>
      <c r="J15" s="11" t="s">
        <v>56</v>
      </c>
      <c r="K15" s="30">
        <v>42814</v>
      </c>
      <c r="L15" s="31">
        <v>42826</v>
      </c>
      <c r="M15" s="32">
        <v>1.5714285714285714</v>
      </c>
      <c r="N15" s="33">
        <v>100</v>
      </c>
      <c r="O15" s="12"/>
    </row>
    <row r="16" spans="1:15" s="2" customFormat="1" ht="195" customHeight="1" x14ac:dyDescent="0.25">
      <c r="A16" s="3">
        <v>6</v>
      </c>
      <c r="B16" s="4" t="s">
        <v>57</v>
      </c>
      <c r="C16" s="70" t="s">
        <v>26</v>
      </c>
      <c r="D16" s="8">
        <v>6</v>
      </c>
      <c r="E16" s="57" t="s">
        <v>58</v>
      </c>
      <c r="F16" s="58" t="s">
        <v>59</v>
      </c>
      <c r="G16" s="53" t="s">
        <v>36</v>
      </c>
      <c r="H16" s="53" t="s">
        <v>37</v>
      </c>
      <c r="I16" s="54" t="s">
        <v>38</v>
      </c>
      <c r="J16" s="7" t="s">
        <v>39</v>
      </c>
      <c r="K16" s="30">
        <v>42781</v>
      </c>
      <c r="L16" s="30">
        <v>42931</v>
      </c>
      <c r="M16" s="32">
        <v>21.428571428571427</v>
      </c>
      <c r="N16" s="33">
        <v>100</v>
      </c>
      <c r="O16" s="12"/>
    </row>
    <row r="17" spans="1:15" s="2" customFormat="1" ht="132.75" customHeight="1" x14ac:dyDescent="0.25">
      <c r="A17" s="3">
        <v>7</v>
      </c>
      <c r="B17" s="4" t="s">
        <v>60</v>
      </c>
      <c r="C17" s="70" t="s">
        <v>26</v>
      </c>
      <c r="D17" s="8">
        <v>7</v>
      </c>
      <c r="E17" s="57" t="s">
        <v>61</v>
      </c>
      <c r="F17" s="58" t="s">
        <v>62</v>
      </c>
      <c r="G17" s="53" t="s">
        <v>63</v>
      </c>
      <c r="H17" s="53" t="s">
        <v>64</v>
      </c>
      <c r="I17" s="54" t="s">
        <v>65</v>
      </c>
      <c r="J17" s="7" t="s">
        <v>66</v>
      </c>
      <c r="K17" s="30">
        <v>42737</v>
      </c>
      <c r="L17" s="31">
        <v>43099</v>
      </c>
      <c r="M17" s="32">
        <v>51.142857142857146</v>
      </c>
      <c r="N17" s="33">
        <v>100</v>
      </c>
      <c r="O17" s="12"/>
    </row>
    <row r="18" spans="1:15" s="2" customFormat="1" ht="221.25" customHeight="1" x14ac:dyDescent="0.25">
      <c r="A18" s="3">
        <v>8</v>
      </c>
      <c r="B18" s="4" t="s">
        <v>67</v>
      </c>
      <c r="C18" s="70" t="s">
        <v>26</v>
      </c>
      <c r="D18" s="8">
        <v>8</v>
      </c>
      <c r="E18" s="57" t="s">
        <v>68</v>
      </c>
      <c r="F18" s="53" t="s">
        <v>69</v>
      </c>
      <c r="G18" s="53" t="s">
        <v>70</v>
      </c>
      <c r="H18" s="53" t="s">
        <v>48</v>
      </c>
      <c r="I18" s="54" t="s">
        <v>49</v>
      </c>
      <c r="J18" s="7">
        <v>1</v>
      </c>
      <c r="K18" s="30">
        <v>42814</v>
      </c>
      <c r="L18" s="31">
        <v>42977</v>
      </c>
      <c r="M18" s="32">
        <v>22.857142857142858</v>
      </c>
      <c r="N18" s="33">
        <v>100</v>
      </c>
      <c r="O18" s="12"/>
    </row>
    <row r="19" spans="1:15" s="2" customFormat="1" ht="207" customHeight="1" x14ac:dyDescent="0.25">
      <c r="A19" s="3">
        <v>9</v>
      </c>
      <c r="B19" s="4" t="s">
        <v>71</v>
      </c>
      <c r="C19" s="70" t="s">
        <v>26</v>
      </c>
      <c r="D19" s="8">
        <v>9</v>
      </c>
      <c r="E19" s="57" t="s">
        <v>72</v>
      </c>
      <c r="F19" s="59" t="s">
        <v>73</v>
      </c>
      <c r="G19" s="60" t="s">
        <v>74</v>
      </c>
      <c r="H19" s="60" t="s">
        <v>75</v>
      </c>
      <c r="I19" s="61" t="s">
        <v>76</v>
      </c>
      <c r="J19" s="15" t="s">
        <v>39</v>
      </c>
      <c r="K19" s="30">
        <v>42870</v>
      </c>
      <c r="L19" s="34">
        <v>43084</v>
      </c>
      <c r="M19" s="32">
        <v>30</v>
      </c>
      <c r="N19" s="33">
        <v>100</v>
      </c>
      <c r="O19" s="12"/>
    </row>
    <row r="20" spans="1:15" s="2" customFormat="1" ht="207" customHeight="1" x14ac:dyDescent="0.25">
      <c r="A20" s="3">
        <v>10</v>
      </c>
      <c r="B20" s="4" t="s">
        <v>77</v>
      </c>
      <c r="C20" s="70" t="s">
        <v>26</v>
      </c>
      <c r="D20" s="5">
        <v>10</v>
      </c>
      <c r="E20" s="55" t="s">
        <v>78</v>
      </c>
      <c r="F20" s="52" t="s">
        <v>69</v>
      </c>
      <c r="G20" s="56" t="s">
        <v>47</v>
      </c>
      <c r="H20" s="53" t="s">
        <v>48</v>
      </c>
      <c r="I20" s="54" t="s">
        <v>49</v>
      </c>
      <c r="J20" s="7">
        <v>1</v>
      </c>
      <c r="K20" s="30">
        <v>42814</v>
      </c>
      <c r="L20" s="30">
        <v>42977</v>
      </c>
      <c r="M20" s="32">
        <v>22.857142857142858</v>
      </c>
      <c r="N20" s="33">
        <v>100</v>
      </c>
      <c r="O20" s="10"/>
    </row>
    <row r="21" spans="1:15" s="2" customFormat="1" ht="201.75" customHeight="1" x14ac:dyDescent="0.25">
      <c r="A21" s="3"/>
      <c r="B21" s="4" t="s">
        <v>79</v>
      </c>
      <c r="C21" s="70" t="s">
        <v>26</v>
      </c>
      <c r="D21" s="8">
        <v>11</v>
      </c>
      <c r="E21" s="57" t="s">
        <v>80</v>
      </c>
      <c r="F21" s="59" t="s">
        <v>81</v>
      </c>
      <c r="G21" s="60" t="s">
        <v>82</v>
      </c>
      <c r="H21" s="60" t="s">
        <v>83</v>
      </c>
      <c r="I21" s="61" t="s">
        <v>84</v>
      </c>
      <c r="J21" s="16">
        <v>130</v>
      </c>
      <c r="K21" s="30">
        <v>42737</v>
      </c>
      <c r="L21" s="34">
        <v>43099</v>
      </c>
      <c r="M21" s="32">
        <v>51.142857142857146</v>
      </c>
      <c r="N21" s="33">
        <v>100</v>
      </c>
      <c r="O21" s="12"/>
    </row>
    <row r="22" spans="1:15" s="2" customFormat="1" ht="207" customHeight="1" x14ac:dyDescent="0.25">
      <c r="A22" s="3">
        <v>12</v>
      </c>
      <c r="B22" s="4" t="s">
        <v>85</v>
      </c>
      <c r="C22" s="70" t="s">
        <v>26</v>
      </c>
      <c r="D22" s="8">
        <v>12</v>
      </c>
      <c r="E22" s="57" t="s">
        <v>86</v>
      </c>
      <c r="F22" s="59" t="s">
        <v>87</v>
      </c>
      <c r="G22" s="60" t="s">
        <v>88</v>
      </c>
      <c r="H22" s="53" t="s">
        <v>89</v>
      </c>
      <c r="I22" s="54" t="s">
        <v>90</v>
      </c>
      <c r="J22" s="7" t="s">
        <v>39</v>
      </c>
      <c r="K22" s="30">
        <v>42781</v>
      </c>
      <c r="L22" s="31">
        <v>42931</v>
      </c>
      <c r="M22" s="32">
        <v>21.428571428571427</v>
      </c>
      <c r="N22" s="33">
        <v>100</v>
      </c>
      <c r="O22" s="12"/>
    </row>
    <row r="23" spans="1:15" s="2" customFormat="1" ht="201.75" customHeight="1" x14ac:dyDescent="0.25">
      <c r="A23" s="3">
        <v>13</v>
      </c>
      <c r="B23" s="4" t="s">
        <v>91</v>
      </c>
      <c r="C23" s="70" t="s">
        <v>26</v>
      </c>
      <c r="D23" s="8">
        <v>13</v>
      </c>
      <c r="E23" s="57" t="s">
        <v>92</v>
      </c>
      <c r="F23" s="58" t="s">
        <v>93</v>
      </c>
      <c r="G23" s="53" t="s">
        <v>94</v>
      </c>
      <c r="H23" s="53" t="s">
        <v>95</v>
      </c>
      <c r="I23" s="54" t="s">
        <v>96</v>
      </c>
      <c r="J23" s="7" t="s">
        <v>56</v>
      </c>
      <c r="K23" s="30">
        <v>42826</v>
      </c>
      <c r="L23" s="31">
        <v>43069</v>
      </c>
      <c r="M23" s="32">
        <v>34.142857142857146</v>
      </c>
      <c r="N23" s="33">
        <v>100</v>
      </c>
      <c r="O23" s="12"/>
    </row>
    <row r="24" spans="1:15" s="2" customFormat="1" ht="204" customHeight="1" x14ac:dyDescent="0.25">
      <c r="A24" s="3">
        <v>14</v>
      </c>
      <c r="B24" s="4" t="s">
        <v>97</v>
      </c>
      <c r="C24" s="70" t="s">
        <v>26</v>
      </c>
      <c r="D24" s="8">
        <v>14</v>
      </c>
      <c r="E24" s="57" t="s">
        <v>98</v>
      </c>
      <c r="F24" s="58" t="s">
        <v>93</v>
      </c>
      <c r="G24" s="53" t="s">
        <v>99</v>
      </c>
      <c r="H24" s="53" t="s">
        <v>95</v>
      </c>
      <c r="I24" s="54" t="s">
        <v>96</v>
      </c>
      <c r="J24" s="7" t="s">
        <v>56</v>
      </c>
      <c r="K24" s="30">
        <v>42826</v>
      </c>
      <c r="L24" s="31">
        <v>43069</v>
      </c>
      <c r="M24" s="32">
        <v>34.142857142857146</v>
      </c>
      <c r="N24" s="33">
        <v>100</v>
      </c>
      <c r="O24" s="12"/>
    </row>
    <row r="25" spans="1:15" s="2" customFormat="1" ht="179.25" customHeight="1" x14ac:dyDescent="0.25">
      <c r="A25" s="3">
        <v>15</v>
      </c>
      <c r="B25" s="4" t="s">
        <v>100</v>
      </c>
      <c r="C25" s="70" t="s">
        <v>26</v>
      </c>
      <c r="D25" s="8">
        <v>15</v>
      </c>
      <c r="E25" s="57" t="s">
        <v>101</v>
      </c>
      <c r="F25" s="58" t="s">
        <v>102</v>
      </c>
      <c r="G25" s="53" t="s">
        <v>103</v>
      </c>
      <c r="H25" s="53" t="s">
        <v>104</v>
      </c>
      <c r="I25" s="54" t="s">
        <v>105</v>
      </c>
      <c r="J25" s="7" t="s">
        <v>106</v>
      </c>
      <c r="K25" s="30">
        <v>42777</v>
      </c>
      <c r="L25" s="31">
        <v>43084</v>
      </c>
      <c r="M25" s="32">
        <v>43.428571428571431</v>
      </c>
      <c r="N25" s="33">
        <v>100</v>
      </c>
      <c r="O25" s="12"/>
    </row>
    <row r="26" spans="1:15" s="2" customFormat="1" ht="135" customHeight="1" x14ac:dyDescent="0.25">
      <c r="A26" s="3">
        <v>16</v>
      </c>
      <c r="B26" s="4" t="s">
        <v>107</v>
      </c>
      <c r="C26" s="70" t="s">
        <v>26</v>
      </c>
      <c r="D26" s="8">
        <v>16</v>
      </c>
      <c r="E26" s="57" t="s">
        <v>108</v>
      </c>
      <c r="F26" s="53" t="s">
        <v>109</v>
      </c>
      <c r="G26" s="53" t="s">
        <v>110</v>
      </c>
      <c r="H26" s="53" t="s">
        <v>111</v>
      </c>
      <c r="I26" s="54" t="s">
        <v>112</v>
      </c>
      <c r="J26" s="7" t="s">
        <v>56</v>
      </c>
      <c r="K26" s="30">
        <v>42747</v>
      </c>
      <c r="L26" s="30">
        <v>42778</v>
      </c>
      <c r="M26" s="32">
        <v>4.2857142857142856</v>
      </c>
      <c r="N26" s="33">
        <v>100</v>
      </c>
      <c r="O26" s="12"/>
    </row>
    <row r="27" spans="1:15" s="2" customFormat="1" ht="210.75" customHeight="1" x14ac:dyDescent="0.25">
      <c r="A27" s="3">
        <v>17</v>
      </c>
      <c r="B27" s="4" t="s">
        <v>113</v>
      </c>
      <c r="C27" s="70" t="s">
        <v>26</v>
      </c>
      <c r="D27" s="8">
        <v>17</v>
      </c>
      <c r="E27" s="57" t="s">
        <v>114</v>
      </c>
      <c r="F27" s="53" t="s">
        <v>115</v>
      </c>
      <c r="G27" s="53" t="s">
        <v>116</v>
      </c>
      <c r="H27" s="53" t="s">
        <v>117</v>
      </c>
      <c r="I27" s="54" t="s">
        <v>118</v>
      </c>
      <c r="J27" s="7" t="s">
        <v>119</v>
      </c>
      <c r="K27" s="30">
        <v>42809</v>
      </c>
      <c r="L27" s="30">
        <v>43084</v>
      </c>
      <c r="M27" s="35">
        <v>38.571428571428569</v>
      </c>
      <c r="N27" s="33">
        <v>100</v>
      </c>
      <c r="O27" s="17"/>
    </row>
    <row r="28" spans="1:15" s="2" customFormat="1" ht="205.5" customHeight="1" x14ac:dyDescent="0.25">
      <c r="A28" s="3">
        <v>18</v>
      </c>
      <c r="B28" s="4" t="s">
        <v>120</v>
      </c>
      <c r="C28" s="70" t="s">
        <v>26</v>
      </c>
      <c r="D28" s="8">
        <v>18</v>
      </c>
      <c r="E28" s="57" t="s">
        <v>121</v>
      </c>
      <c r="F28" s="60" t="s">
        <v>122</v>
      </c>
      <c r="G28" s="60" t="s">
        <v>123</v>
      </c>
      <c r="H28" s="60" t="s">
        <v>124</v>
      </c>
      <c r="I28" s="61" t="s">
        <v>125</v>
      </c>
      <c r="J28" s="7">
        <v>1</v>
      </c>
      <c r="K28" s="30">
        <v>42737</v>
      </c>
      <c r="L28" s="31">
        <v>43084</v>
      </c>
      <c r="M28" s="32">
        <v>49</v>
      </c>
      <c r="N28" s="33">
        <v>100</v>
      </c>
      <c r="O28" s="18"/>
    </row>
    <row r="29" spans="1:15" s="2" customFormat="1" ht="206.25" customHeight="1" x14ac:dyDescent="0.25">
      <c r="A29" s="3">
        <v>19</v>
      </c>
      <c r="B29" s="4" t="s">
        <v>126</v>
      </c>
      <c r="C29" s="70" t="s">
        <v>26</v>
      </c>
      <c r="D29" s="8">
        <v>19</v>
      </c>
      <c r="E29" s="57" t="s">
        <v>261</v>
      </c>
      <c r="F29" s="60" t="s">
        <v>127</v>
      </c>
      <c r="G29" s="60" t="s">
        <v>128</v>
      </c>
      <c r="H29" s="60" t="s">
        <v>129</v>
      </c>
      <c r="I29" s="61" t="s">
        <v>130</v>
      </c>
      <c r="J29" s="7" t="s">
        <v>56</v>
      </c>
      <c r="K29" s="30">
        <v>42736</v>
      </c>
      <c r="L29" s="30">
        <v>42916</v>
      </c>
      <c r="M29" s="35">
        <v>25.571428571428573</v>
      </c>
      <c r="N29" s="33">
        <v>100</v>
      </c>
      <c r="O29" s="17"/>
    </row>
    <row r="30" spans="1:15" s="2" customFormat="1" ht="239.25" customHeight="1" x14ac:dyDescent="0.25">
      <c r="A30" s="3">
        <v>20</v>
      </c>
      <c r="B30" s="4" t="s">
        <v>131</v>
      </c>
      <c r="C30" s="70" t="s">
        <v>26</v>
      </c>
      <c r="D30" s="8">
        <v>20</v>
      </c>
      <c r="E30" s="57" t="s">
        <v>132</v>
      </c>
      <c r="F30" s="60" t="s">
        <v>133</v>
      </c>
      <c r="G30" s="60" t="s">
        <v>134</v>
      </c>
      <c r="H30" s="60" t="s">
        <v>135</v>
      </c>
      <c r="I30" s="61" t="s">
        <v>136</v>
      </c>
      <c r="J30" s="7" t="s">
        <v>56</v>
      </c>
      <c r="K30" s="30">
        <v>42736</v>
      </c>
      <c r="L30" s="30">
        <v>42916</v>
      </c>
      <c r="M30" s="32">
        <v>25.571428571428573</v>
      </c>
      <c r="N30" s="33">
        <v>100</v>
      </c>
      <c r="O30" s="12"/>
    </row>
    <row r="31" spans="1:15" s="2" customFormat="1" ht="195.75" customHeight="1" x14ac:dyDescent="0.25">
      <c r="A31" s="19">
        <v>21</v>
      </c>
      <c r="B31" s="4" t="s">
        <v>137</v>
      </c>
      <c r="C31" s="70" t="s">
        <v>26</v>
      </c>
      <c r="D31" s="8">
        <v>21</v>
      </c>
      <c r="E31" s="57" t="s">
        <v>138</v>
      </c>
      <c r="F31" s="60" t="s">
        <v>139</v>
      </c>
      <c r="G31" s="60" t="s">
        <v>140</v>
      </c>
      <c r="H31" s="60" t="s">
        <v>141</v>
      </c>
      <c r="I31" s="61" t="s">
        <v>142</v>
      </c>
      <c r="J31" s="7" t="s">
        <v>56</v>
      </c>
      <c r="K31" s="30">
        <v>42748</v>
      </c>
      <c r="L31" s="30">
        <v>42916</v>
      </c>
      <c r="M31" s="32">
        <v>23.857142857142858</v>
      </c>
      <c r="N31" s="33">
        <v>100</v>
      </c>
      <c r="O31" s="12"/>
    </row>
    <row r="32" spans="1:15" s="2" customFormat="1" ht="276" customHeight="1" x14ac:dyDescent="0.25">
      <c r="A32" s="19">
        <v>22</v>
      </c>
      <c r="B32" s="4" t="s">
        <v>143</v>
      </c>
      <c r="C32" s="70" t="s">
        <v>26</v>
      </c>
      <c r="D32" s="8">
        <v>22</v>
      </c>
      <c r="E32" s="57" t="s">
        <v>144</v>
      </c>
      <c r="F32" s="60" t="s">
        <v>145</v>
      </c>
      <c r="G32" s="60" t="s">
        <v>146</v>
      </c>
      <c r="H32" s="60" t="s">
        <v>147</v>
      </c>
      <c r="I32" s="61" t="s">
        <v>148</v>
      </c>
      <c r="J32" s="7" t="s">
        <v>56</v>
      </c>
      <c r="K32" s="30">
        <v>42796</v>
      </c>
      <c r="L32" s="34">
        <v>43084</v>
      </c>
      <c r="M32" s="32">
        <v>40.428571428571431</v>
      </c>
      <c r="N32" s="33">
        <v>100</v>
      </c>
      <c r="O32" s="12"/>
    </row>
    <row r="33" spans="1:15" s="2" customFormat="1" ht="213.75" customHeight="1" x14ac:dyDescent="0.25">
      <c r="A33" s="19">
        <v>23</v>
      </c>
      <c r="B33" s="4" t="s">
        <v>149</v>
      </c>
      <c r="C33" s="70" t="s">
        <v>26</v>
      </c>
      <c r="D33" s="8">
        <v>23</v>
      </c>
      <c r="E33" s="57" t="s">
        <v>150</v>
      </c>
      <c r="F33" s="59" t="s">
        <v>87</v>
      </c>
      <c r="G33" s="60" t="s">
        <v>151</v>
      </c>
      <c r="H33" s="53" t="s">
        <v>89</v>
      </c>
      <c r="I33" s="54" t="s">
        <v>90</v>
      </c>
      <c r="J33" s="7" t="s">
        <v>39</v>
      </c>
      <c r="K33" s="30">
        <v>42781</v>
      </c>
      <c r="L33" s="30">
        <v>42931</v>
      </c>
      <c r="M33" s="32">
        <v>21.428571428571427</v>
      </c>
      <c r="N33" s="33">
        <v>100</v>
      </c>
      <c r="O33" s="12"/>
    </row>
    <row r="34" spans="1:15" s="2" customFormat="1" ht="207.75" customHeight="1" x14ac:dyDescent="0.25">
      <c r="A34" s="19">
        <v>24</v>
      </c>
      <c r="B34" s="4" t="s">
        <v>152</v>
      </c>
      <c r="C34" s="70" t="s">
        <v>26</v>
      </c>
      <c r="D34" s="8">
        <v>24</v>
      </c>
      <c r="E34" s="57" t="s">
        <v>153</v>
      </c>
      <c r="F34" s="58" t="s">
        <v>154</v>
      </c>
      <c r="G34" s="53" t="s">
        <v>155</v>
      </c>
      <c r="H34" s="53" t="s">
        <v>156</v>
      </c>
      <c r="I34" s="54" t="s">
        <v>157</v>
      </c>
      <c r="J34" s="7" t="s">
        <v>56</v>
      </c>
      <c r="K34" s="30">
        <v>42748</v>
      </c>
      <c r="L34" s="31">
        <v>43084</v>
      </c>
      <c r="M34" s="32">
        <v>47.428571428571431</v>
      </c>
      <c r="N34" s="33">
        <v>100</v>
      </c>
      <c r="O34" s="12"/>
    </row>
    <row r="35" spans="1:15" s="2" customFormat="1" ht="202.5" customHeight="1" x14ac:dyDescent="0.25">
      <c r="A35" s="19">
        <v>25</v>
      </c>
      <c r="B35" s="4" t="s">
        <v>158</v>
      </c>
      <c r="C35" s="70" t="s">
        <v>26</v>
      </c>
      <c r="D35" s="8">
        <v>25</v>
      </c>
      <c r="E35" s="57" t="s">
        <v>159</v>
      </c>
      <c r="F35" s="53" t="s">
        <v>160</v>
      </c>
      <c r="G35" s="53" t="s">
        <v>161</v>
      </c>
      <c r="H35" s="53" t="s">
        <v>162</v>
      </c>
      <c r="I35" s="54" t="s">
        <v>163</v>
      </c>
      <c r="J35" s="7" t="s">
        <v>56</v>
      </c>
      <c r="K35" s="30">
        <v>42764</v>
      </c>
      <c r="L35" s="30">
        <v>42853</v>
      </c>
      <c r="M35" s="32">
        <v>12.714285714285714</v>
      </c>
      <c r="N35" s="33">
        <v>100</v>
      </c>
      <c r="O35" s="12"/>
    </row>
    <row r="36" spans="1:15" s="2" customFormat="1" ht="201.75" customHeight="1" x14ac:dyDescent="0.25">
      <c r="A36" s="19">
        <v>26</v>
      </c>
      <c r="B36" s="4" t="s">
        <v>164</v>
      </c>
      <c r="C36" s="70" t="s">
        <v>26</v>
      </c>
      <c r="D36" s="8">
        <v>26</v>
      </c>
      <c r="E36" s="57" t="s">
        <v>165</v>
      </c>
      <c r="F36" s="53" t="s">
        <v>166</v>
      </c>
      <c r="G36" s="53" t="s">
        <v>167</v>
      </c>
      <c r="H36" s="53" t="s">
        <v>168</v>
      </c>
      <c r="I36" s="54" t="s">
        <v>169</v>
      </c>
      <c r="J36" s="7" t="s">
        <v>56</v>
      </c>
      <c r="K36" s="30">
        <v>42764</v>
      </c>
      <c r="L36" s="30">
        <v>42888</v>
      </c>
      <c r="M36" s="32">
        <v>17.571428571428573</v>
      </c>
      <c r="N36" s="33">
        <v>100</v>
      </c>
      <c r="O36" s="12"/>
    </row>
    <row r="37" spans="1:15" s="2" customFormat="1" ht="211.5" customHeight="1" x14ac:dyDescent="0.25">
      <c r="A37" s="19">
        <v>27</v>
      </c>
      <c r="B37" s="4" t="s">
        <v>170</v>
      </c>
      <c r="C37" s="70" t="s">
        <v>26</v>
      </c>
      <c r="D37" s="8">
        <v>27</v>
      </c>
      <c r="E37" s="57" t="s">
        <v>171</v>
      </c>
      <c r="F37" s="53" t="s">
        <v>172</v>
      </c>
      <c r="G37" s="53" t="s">
        <v>173</v>
      </c>
      <c r="H37" s="53" t="s">
        <v>174</v>
      </c>
      <c r="I37" s="54" t="s">
        <v>175</v>
      </c>
      <c r="J37" s="7" t="s">
        <v>56</v>
      </c>
      <c r="K37" s="30">
        <v>42750</v>
      </c>
      <c r="L37" s="30">
        <v>43084</v>
      </c>
      <c r="M37" s="32">
        <v>47.142857142857146</v>
      </c>
      <c r="N37" s="33">
        <v>100</v>
      </c>
      <c r="O37" s="12"/>
    </row>
    <row r="38" spans="1:15" s="2" customFormat="1" ht="198.75" customHeight="1" x14ac:dyDescent="0.25">
      <c r="A38" s="3">
        <v>28</v>
      </c>
      <c r="B38" s="4" t="s">
        <v>176</v>
      </c>
      <c r="C38" s="70" t="s">
        <v>26</v>
      </c>
      <c r="D38" s="8">
        <v>28</v>
      </c>
      <c r="E38" s="53" t="s">
        <v>177</v>
      </c>
      <c r="F38" s="57" t="s">
        <v>178</v>
      </c>
      <c r="G38" s="57" t="s">
        <v>179</v>
      </c>
      <c r="H38" s="57" t="s">
        <v>180</v>
      </c>
      <c r="I38" s="62" t="s">
        <v>181</v>
      </c>
      <c r="J38" s="7" t="s">
        <v>56</v>
      </c>
      <c r="K38" s="30">
        <v>42901</v>
      </c>
      <c r="L38" s="30">
        <v>43084</v>
      </c>
      <c r="M38" s="32">
        <v>25.714285714285715</v>
      </c>
      <c r="N38" s="33">
        <v>100</v>
      </c>
      <c r="O38" s="12"/>
    </row>
    <row r="39" spans="1:15" s="2" customFormat="1" ht="193.5" customHeight="1" x14ac:dyDescent="0.25">
      <c r="A39" s="3">
        <v>29</v>
      </c>
      <c r="B39" s="4" t="s">
        <v>182</v>
      </c>
      <c r="C39" s="70" t="s">
        <v>26</v>
      </c>
      <c r="D39" s="8">
        <v>29</v>
      </c>
      <c r="E39" s="57" t="s">
        <v>183</v>
      </c>
      <c r="F39" s="60" t="s">
        <v>184</v>
      </c>
      <c r="G39" s="60" t="s">
        <v>185</v>
      </c>
      <c r="H39" s="60" t="s">
        <v>186</v>
      </c>
      <c r="I39" s="63" t="s">
        <v>187</v>
      </c>
      <c r="J39" s="14">
        <v>12</v>
      </c>
      <c r="K39" s="30">
        <v>42901</v>
      </c>
      <c r="L39" s="30">
        <v>43084</v>
      </c>
      <c r="M39" s="32">
        <v>25.714285714285715</v>
      </c>
      <c r="N39" s="33">
        <v>100</v>
      </c>
      <c r="O39" s="12"/>
    </row>
    <row r="40" spans="1:15" s="2" customFormat="1" ht="214.5" customHeight="1" x14ac:dyDescent="0.25">
      <c r="A40" s="3">
        <v>30</v>
      </c>
      <c r="B40" s="4" t="s">
        <v>188</v>
      </c>
      <c r="C40" s="70" t="s">
        <v>26</v>
      </c>
      <c r="D40" s="5">
        <v>30</v>
      </c>
      <c r="E40" s="57" t="s">
        <v>189</v>
      </c>
      <c r="F40" s="57" t="s">
        <v>190</v>
      </c>
      <c r="G40" s="57" t="s">
        <v>191</v>
      </c>
      <c r="H40" s="57" t="s">
        <v>192</v>
      </c>
      <c r="I40" s="62" t="s">
        <v>193</v>
      </c>
      <c r="J40" s="20">
        <v>1</v>
      </c>
      <c r="K40" s="30">
        <v>42776</v>
      </c>
      <c r="L40" s="30">
        <v>43084</v>
      </c>
      <c r="M40" s="35">
        <v>43.571428571428569</v>
      </c>
      <c r="N40" s="33">
        <v>100</v>
      </c>
      <c r="O40" s="17"/>
    </row>
    <row r="41" spans="1:15" s="2" customFormat="1" ht="192.75" customHeight="1" x14ac:dyDescent="0.25">
      <c r="A41" s="3">
        <v>31</v>
      </c>
      <c r="B41" s="4" t="s">
        <v>194</v>
      </c>
      <c r="C41" s="70" t="s">
        <v>26</v>
      </c>
      <c r="D41" s="8">
        <v>31</v>
      </c>
      <c r="E41" s="57" t="s">
        <v>195</v>
      </c>
      <c r="F41" s="60" t="s">
        <v>196</v>
      </c>
      <c r="G41" s="60" t="s">
        <v>197</v>
      </c>
      <c r="H41" s="60" t="s">
        <v>198</v>
      </c>
      <c r="I41" s="61" t="s">
        <v>199</v>
      </c>
      <c r="J41" s="14">
        <v>2</v>
      </c>
      <c r="K41" s="30">
        <v>42737</v>
      </c>
      <c r="L41" s="34">
        <v>43099</v>
      </c>
      <c r="M41" s="32">
        <v>51.142857142857146</v>
      </c>
      <c r="N41" s="33">
        <v>100</v>
      </c>
      <c r="O41" s="12"/>
    </row>
    <row r="42" spans="1:15" s="2" customFormat="1" ht="90.75" customHeight="1" x14ac:dyDescent="0.25">
      <c r="A42" s="3">
        <v>32</v>
      </c>
      <c r="B42" s="4" t="s">
        <v>200</v>
      </c>
      <c r="C42" s="70" t="s">
        <v>26</v>
      </c>
      <c r="D42" s="8">
        <v>32</v>
      </c>
      <c r="E42" s="57" t="s">
        <v>201</v>
      </c>
      <c r="F42" s="60" t="s">
        <v>202</v>
      </c>
      <c r="G42" s="60" t="s">
        <v>203</v>
      </c>
      <c r="H42" s="60" t="s">
        <v>204</v>
      </c>
      <c r="I42" s="61" t="s">
        <v>205</v>
      </c>
      <c r="J42" s="15" t="s">
        <v>56</v>
      </c>
      <c r="K42" s="30">
        <v>42840</v>
      </c>
      <c r="L42" s="34">
        <v>43084</v>
      </c>
      <c r="M42" s="32">
        <v>34.285714285714285</v>
      </c>
      <c r="N42" s="33">
        <v>100</v>
      </c>
      <c r="O42" s="13"/>
    </row>
    <row r="43" spans="1:15" s="2" customFormat="1" ht="195" customHeight="1" x14ac:dyDescent="0.25">
      <c r="A43" s="3">
        <v>33</v>
      </c>
      <c r="B43" s="4" t="s">
        <v>206</v>
      </c>
      <c r="C43" s="71" t="s">
        <v>26</v>
      </c>
      <c r="D43" s="21">
        <v>33</v>
      </c>
      <c r="E43" s="64" t="s">
        <v>207</v>
      </c>
      <c r="F43" s="65" t="s">
        <v>208</v>
      </c>
      <c r="G43" s="65" t="s">
        <v>209</v>
      </c>
      <c r="H43" s="65" t="s">
        <v>210</v>
      </c>
      <c r="I43" s="66" t="s">
        <v>211</v>
      </c>
      <c r="J43" s="22" t="s">
        <v>56</v>
      </c>
      <c r="K43" s="36">
        <v>42840</v>
      </c>
      <c r="L43" s="37">
        <v>43084</v>
      </c>
      <c r="M43" s="38">
        <v>34.285714285714285</v>
      </c>
      <c r="N43" s="39">
        <v>100</v>
      </c>
      <c r="O43" s="23"/>
    </row>
    <row r="44" spans="1:15" s="2" customFormat="1" ht="204" x14ac:dyDescent="0.25">
      <c r="A44" s="3">
        <f>+A43+1</f>
        <v>34</v>
      </c>
      <c r="B44" s="4" t="s">
        <v>212</v>
      </c>
      <c r="C44" s="72" t="s">
        <v>26</v>
      </c>
      <c r="D44" s="24">
        <v>1</v>
      </c>
      <c r="E44" s="67" t="s">
        <v>256</v>
      </c>
      <c r="F44" s="67" t="s">
        <v>213</v>
      </c>
      <c r="G44" s="67" t="s">
        <v>214</v>
      </c>
      <c r="H44" s="68" t="s">
        <v>215</v>
      </c>
      <c r="I44" s="68" t="s">
        <v>216</v>
      </c>
      <c r="J44" s="24">
        <v>3</v>
      </c>
      <c r="K44" s="40">
        <v>43084</v>
      </c>
      <c r="L44" s="40">
        <v>43281</v>
      </c>
      <c r="M44" s="41">
        <f t="shared" ref="M44:M50" si="0">DAYS360(K44,L44)/7</f>
        <v>27.857142857142858</v>
      </c>
      <c r="N44" s="43">
        <v>100</v>
      </c>
      <c r="O44" s="73" t="s">
        <v>217</v>
      </c>
    </row>
    <row r="45" spans="1:15" s="2" customFormat="1" ht="216" x14ac:dyDescent="0.25">
      <c r="A45" s="3">
        <f t="shared" ref="A45:A50" si="1">+A44+1</f>
        <v>35</v>
      </c>
      <c r="B45" s="4" t="s">
        <v>218</v>
      </c>
      <c r="C45" s="72" t="s">
        <v>26</v>
      </c>
      <c r="D45" s="24">
        <v>2</v>
      </c>
      <c r="E45" s="67" t="s">
        <v>257</v>
      </c>
      <c r="F45" s="67" t="s">
        <v>219</v>
      </c>
      <c r="G45" s="67" t="s">
        <v>220</v>
      </c>
      <c r="H45" s="68" t="s">
        <v>221</v>
      </c>
      <c r="I45" s="68" t="s">
        <v>222</v>
      </c>
      <c r="J45" s="24">
        <v>1</v>
      </c>
      <c r="K45" s="40">
        <v>43084</v>
      </c>
      <c r="L45" s="40">
        <v>43189</v>
      </c>
      <c r="M45" s="41">
        <f t="shared" si="0"/>
        <v>15</v>
      </c>
      <c r="N45" s="43">
        <v>100</v>
      </c>
      <c r="O45" s="73" t="s">
        <v>223</v>
      </c>
    </row>
    <row r="46" spans="1:15" s="2" customFormat="1" ht="276" x14ac:dyDescent="0.25">
      <c r="A46" s="3">
        <f t="shared" si="1"/>
        <v>36</v>
      </c>
      <c r="B46" s="4" t="s">
        <v>224</v>
      </c>
      <c r="C46" s="72" t="s">
        <v>26</v>
      </c>
      <c r="D46" s="24">
        <v>3</v>
      </c>
      <c r="E46" s="67" t="s">
        <v>258</v>
      </c>
      <c r="F46" s="67" t="s">
        <v>225</v>
      </c>
      <c r="G46" s="67" t="s">
        <v>226</v>
      </c>
      <c r="H46" s="68" t="s">
        <v>227</v>
      </c>
      <c r="I46" s="68" t="s">
        <v>228</v>
      </c>
      <c r="J46" s="24">
        <v>1</v>
      </c>
      <c r="K46" s="40">
        <v>43084</v>
      </c>
      <c r="L46" s="40">
        <v>43281</v>
      </c>
      <c r="M46" s="41">
        <f t="shared" si="0"/>
        <v>27.857142857142858</v>
      </c>
      <c r="N46" s="43">
        <v>100</v>
      </c>
      <c r="O46" s="73" t="s">
        <v>229</v>
      </c>
    </row>
    <row r="47" spans="1:15" s="2" customFormat="1" ht="252" x14ac:dyDescent="0.25">
      <c r="A47" s="3">
        <f t="shared" si="1"/>
        <v>37</v>
      </c>
      <c r="B47" s="4" t="s">
        <v>230</v>
      </c>
      <c r="C47" s="72" t="s">
        <v>26</v>
      </c>
      <c r="D47" s="24">
        <v>4</v>
      </c>
      <c r="E47" s="67" t="s">
        <v>259</v>
      </c>
      <c r="F47" s="67" t="s">
        <v>231</v>
      </c>
      <c r="G47" s="67" t="s">
        <v>232</v>
      </c>
      <c r="H47" s="68" t="s">
        <v>233</v>
      </c>
      <c r="I47" s="68" t="s">
        <v>234</v>
      </c>
      <c r="J47" s="24">
        <v>1</v>
      </c>
      <c r="K47" s="40">
        <v>43084</v>
      </c>
      <c r="L47" s="40">
        <v>43189</v>
      </c>
      <c r="M47" s="41">
        <f t="shared" si="0"/>
        <v>15</v>
      </c>
      <c r="N47" s="43">
        <v>100</v>
      </c>
      <c r="O47" s="73" t="s">
        <v>235</v>
      </c>
    </row>
    <row r="48" spans="1:15" s="2" customFormat="1" ht="132" x14ac:dyDescent="0.25">
      <c r="A48" s="3">
        <f t="shared" si="1"/>
        <v>38</v>
      </c>
      <c r="B48" s="4" t="s">
        <v>236</v>
      </c>
      <c r="C48" s="72" t="s">
        <v>26</v>
      </c>
      <c r="D48" s="24">
        <v>5</v>
      </c>
      <c r="E48" s="67" t="s">
        <v>260</v>
      </c>
      <c r="F48" s="67" t="s">
        <v>237</v>
      </c>
      <c r="G48" s="67" t="s">
        <v>238</v>
      </c>
      <c r="H48" s="68" t="s">
        <v>239</v>
      </c>
      <c r="I48" s="68" t="s">
        <v>240</v>
      </c>
      <c r="J48" s="24">
        <v>3</v>
      </c>
      <c r="K48" s="40">
        <v>43084</v>
      </c>
      <c r="L48" s="40">
        <v>43373</v>
      </c>
      <c r="M48" s="42">
        <f t="shared" si="0"/>
        <v>40.714285714285715</v>
      </c>
      <c r="N48" s="43">
        <v>100</v>
      </c>
      <c r="O48" s="73" t="s">
        <v>241</v>
      </c>
    </row>
    <row r="49" spans="1:15" s="2" customFormat="1" ht="216" x14ac:dyDescent="0.25">
      <c r="A49" s="3">
        <f t="shared" si="1"/>
        <v>39</v>
      </c>
      <c r="B49" s="4" t="s">
        <v>242</v>
      </c>
      <c r="C49" s="72" t="s">
        <v>26</v>
      </c>
      <c r="D49" s="24">
        <v>6</v>
      </c>
      <c r="E49" s="67" t="s">
        <v>243</v>
      </c>
      <c r="F49" s="67" t="s">
        <v>244</v>
      </c>
      <c r="G49" s="67" t="s">
        <v>245</v>
      </c>
      <c r="H49" s="68" t="s">
        <v>246</v>
      </c>
      <c r="I49" s="68" t="s">
        <v>247</v>
      </c>
      <c r="J49" s="24">
        <v>1</v>
      </c>
      <c r="K49" s="40">
        <v>43091</v>
      </c>
      <c r="L49" s="40">
        <v>43119</v>
      </c>
      <c r="M49" s="42">
        <f t="shared" si="0"/>
        <v>3.8571428571428572</v>
      </c>
      <c r="N49" s="43">
        <v>100</v>
      </c>
      <c r="O49" s="73" t="s">
        <v>248</v>
      </c>
    </row>
    <row r="50" spans="1:15" s="2" customFormat="1" ht="216" x14ac:dyDescent="0.25">
      <c r="A50" s="3">
        <f t="shared" si="1"/>
        <v>40</v>
      </c>
      <c r="B50" s="4" t="s">
        <v>249</v>
      </c>
      <c r="C50" s="72" t="s">
        <v>26</v>
      </c>
      <c r="D50" s="24">
        <v>7</v>
      </c>
      <c r="E50" s="67" t="s">
        <v>250</v>
      </c>
      <c r="F50" s="67" t="s">
        <v>251</v>
      </c>
      <c r="G50" s="67" t="s">
        <v>252</v>
      </c>
      <c r="H50" s="68" t="s">
        <v>253</v>
      </c>
      <c r="I50" s="68" t="s">
        <v>254</v>
      </c>
      <c r="J50" s="24">
        <v>2</v>
      </c>
      <c r="K50" s="40">
        <v>43084</v>
      </c>
      <c r="L50" s="40">
        <v>43189</v>
      </c>
      <c r="M50" s="42">
        <f t="shared" si="0"/>
        <v>15</v>
      </c>
      <c r="N50" s="43">
        <v>100</v>
      </c>
      <c r="O50" s="73" t="s">
        <v>255</v>
      </c>
    </row>
    <row r="351002" spans="1:1" x14ac:dyDescent="0.25">
      <c r="A351002" t="s">
        <v>25</v>
      </c>
    </row>
    <row r="351003" spans="1:1" x14ac:dyDescent="0.25">
      <c r="A351003" t="s">
        <v>26</v>
      </c>
    </row>
  </sheetData>
  <mergeCells count="9">
    <mergeCell ref="B8:O8"/>
    <mergeCell ref="C5:D5"/>
    <mergeCell ref="C1:D1"/>
    <mergeCell ref="C2:D2"/>
    <mergeCell ref="C3:D3"/>
    <mergeCell ref="C4:D4"/>
    <mergeCell ref="C6:D6"/>
    <mergeCell ref="F1:H1"/>
    <mergeCell ref="F2:H2"/>
  </mergeCells>
  <dataValidations count="15">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4:J5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44:K5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44:L5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44:M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44:N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0">
      <formula1>$A$350998:$A$351000</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44:D5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44:E5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44:F5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4:G5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44:H5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44:I5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44:O50">
      <formula1>0</formula1>
      <formula2>390</formula2>
    </dataValidation>
    <dataValidation type="textLength" operator="lessThanOrEqual" allowBlank="1" showInputMessage="1" showErrorMessage="1" sqref="G12">
      <formula1>390</formula1>
    </dataValidation>
    <dataValidation type="textLength" operator="notEqual" allowBlank="1" showInputMessage="1" showErrorMessage="1" sqref="F12">
      <formula1>390</formula1>
    </dataValidation>
  </dataValidations>
  <pageMargins left="0.43307086614173229" right="0.15748031496062992" top="0.31496062992125984" bottom="0.74803149606299213" header="0.31496062992125984" footer="0.31496062992125984"/>
  <pageSetup scale="7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Maritza Velandia Cardoso</cp:lastModifiedBy>
  <cp:lastPrinted>2018-07-16T15:04:16Z</cp:lastPrinted>
  <dcterms:created xsi:type="dcterms:W3CDTF">2018-06-07T20:45:04Z</dcterms:created>
  <dcterms:modified xsi:type="dcterms:W3CDTF">2018-07-16T15:06:58Z</dcterms:modified>
</cp:coreProperties>
</file>