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REPOSITORIO CI\archivos para imprimir\sebastian\"/>
    </mc:Choice>
  </mc:AlternateContent>
  <bookViews>
    <workbookView xWindow="0" yWindow="0" windowWidth="28800" windowHeight="12435"/>
  </bookViews>
  <sheets>
    <sheet name="HT MRProceso" sheetId="1" r:id="rId1"/>
  </sheets>
  <definedNames>
    <definedName name="_xlnm._FilterDatabase" localSheetId="0" hidden="1">'HT MRProceso'!#REF!</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85" i="1" l="1"/>
  <c r="AD185" i="1"/>
  <c r="AF185" i="1" s="1"/>
  <c r="AE184" i="1"/>
  <c r="AD184" i="1"/>
  <c r="AA184" i="1"/>
  <c r="AE183" i="1"/>
  <c r="AD183" i="1"/>
  <c r="AA183" i="1"/>
  <c r="AE182" i="1"/>
  <c r="AD182" i="1"/>
  <c r="AA182" i="1"/>
  <c r="AE179" i="1"/>
  <c r="AD179" i="1"/>
  <c r="AA179" i="1"/>
  <c r="AD178" i="1"/>
  <c r="AD170" i="1"/>
  <c r="AE170" i="1" s="1"/>
  <c r="AA170" i="1"/>
  <c r="AD168" i="1"/>
  <c r="AE164" i="1"/>
  <c r="AE161" i="1"/>
  <c r="AF144" i="1"/>
  <c r="AE144" i="1"/>
  <c r="AF131" i="1"/>
  <c r="AE131" i="1"/>
  <c r="AF130" i="1"/>
  <c r="AF129" i="1"/>
  <c r="AE129" i="1"/>
  <c r="AF128" i="1"/>
  <c r="AE128" i="1"/>
  <c r="AF127" i="1"/>
  <c r="AE127" i="1"/>
  <c r="AF126" i="1"/>
  <c r="AE126" i="1"/>
  <c r="AE117" i="1"/>
  <c r="AF115" i="1"/>
  <c r="AE115" i="1"/>
  <c r="AF114" i="1"/>
  <c r="AE114" i="1"/>
  <c r="AF113" i="1"/>
  <c r="AE113" i="1"/>
  <c r="AE112" i="1"/>
  <c r="AF111" i="1"/>
  <c r="AE111" i="1"/>
  <c r="AF110" i="1"/>
  <c r="AE110" i="1"/>
  <c r="AF109" i="1"/>
  <c r="AE109" i="1"/>
  <c r="AF105" i="1"/>
  <c r="AE105" i="1"/>
  <c r="AE97" i="1"/>
  <c r="AE96" i="1"/>
  <c r="AE95" i="1"/>
  <c r="AE94" i="1"/>
  <c r="AE93" i="1"/>
  <c r="AE92" i="1"/>
  <c r="AE91" i="1"/>
  <c r="AE90" i="1"/>
  <c r="AE89" i="1"/>
  <c r="AE88" i="1"/>
  <c r="AE87" i="1"/>
  <c r="AE86" i="1"/>
  <c r="AE85" i="1"/>
  <c r="AE84" i="1"/>
  <c r="AE83" i="1"/>
  <c r="AE82" i="1"/>
  <c r="AE73" i="1"/>
  <c r="AE72" i="1"/>
  <c r="AE71" i="1"/>
  <c r="AE70" i="1"/>
  <c r="AE69" i="1"/>
  <c r="AE68" i="1"/>
  <c r="AE67" i="1"/>
  <c r="AE66" i="1"/>
  <c r="AE65" i="1"/>
  <c r="AE64" i="1"/>
  <c r="AE63" i="1"/>
  <c r="AE62" i="1"/>
  <c r="AD54" i="1"/>
  <c r="AA54" i="1"/>
  <c r="AE53" i="1"/>
  <c r="AE52" i="1"/>
  <c r="AE51" i="1"/>
  <c r="AE50" i="1"/>
  <c r="AE42" i="1"/>
  <c r="AE41" i="1"/>
  <c r="AF30" i="1"/>
  <c r="AE30" i="1"/>
  <c r="AE29" i="1"/>
  <c r="AE28" i="1"/>
  <c r="AE27" i="1"/>
  <c r="AE26" i="1"/>
  <c r="AE25" i="1"/>
  <c r="AE24" i="1"/>
  <c r="AE23" i="1"/>
  <c r="AE22" i="1"/>
  <c r="AD22" i="1"/>
  <c r="AF22" i="1" s="1"/>
  <c r="AA22" i="1"/>
  <c r="AE20" i="1"/>
  <c r="AD20" i="1"/>
  <c r="AA20" i="1"/>
  <c r="AE18" i="1"/>
  <c r="AD18" i="1"/>
  <c r="AA18" i="1"/>
  <c r="AE13" i="1"/>
  <c r="AD13" i="1"/>
  <c r="AA13" i="1"/>
  <c r="AE11" i="1"/>
  <c r="AD11" i="1"/>
  <c r="AF11" i="1" s="1"/>
  <c r="AF182" i="1" l="1"/>
  <c r="AE54" i="1"/>
  <c r="AF179" i="1"/>
  <c r="AF184" i="1"/>
  <c r="AF183" i="1"/>
</calcChain>
</file>

<file path=xl/comments1.xml><?xml version="1.0" encoding="utf-8"?>
<comments xmlns="http://schemas.openxmlformats.org/spreadsheetml/2006/main">
  <authors>
    <author>John Sebastian Botero Holguin</author>
  </authors>
  <commentList>
    <comment ref="AK109" authorId="0" shapeId="0">
      <text>
        <r>
          <rPr>
            <b/>
            <sz val="9"/>
            <color indexed="81"/>
            <rFont val="Tahoma"/>
            <family val="2"/>
          </rPr>
          <t>John Sebastián Botero Holguín:</t>
        </r>
        <r>
          <rPr>
            <sz val="9"/>
            <color indexed="81"/>
            <rFont val="Tahoma"/>
            <family val="2"/>
          </rPr>
          <t xml:space="preserve">
DISMINUYE POR IMPACTO YA QUE EL CONTROL ES DE TIPO IMPACTO DISMINUYE 2 LA CALIFICACION ES 2  ZONA DE RIESGO BAJA ASUMIR EL RIESGO.</t>
        </r>
      </text>
    </comment>
  </commentList>
</comments>
</file>

<file path=xl/sharedStrings.xml><?xml version="1.0" encoding="utf-8"?>
<sst xmlns="http://schemas.openxmlformats.org/spreadsheetml/2006/main" count="2243" uniqueCount="693">
  <si>
    <t>AUDITORIA DE RIESGOS 2018</t>
  </si>
  <si>
    <t>PLANEACIÓN INTEGRAL</t>
  </si>
  <si>
    <t xml:space="preserve">     ANÁLISIS DEL RIESGO</t>
  </si>
  <si>
    <t>Evaluación del registro Mapa de Riesgos frente al formato</t>
  </si>
  <si>
    <t xml:space="preserve">     VALORACIÓN CONTROLES Y RIESGOS</t>
  </si>
  <si>
    <t xml:space="preserve">Evaluación del registro Mapa de Riesgos con base en las evidencias recabadas INSITU </t>
  </si>
  <si>
    <t xml:space="preserve">ANÁLISIS RESULTADO VALORACIÓN </t>
  </si>
  <si>
    <t>ANÁLISIS INDICADOR</t>
  </si>
  <si>
    <t>Verificación cumplimiento de la  Guía para la construcción</t>
  </si>
  <si>
    <t>"PI11FOR02 Identificación del Riesgo"</t>
  </si>
  <si>
    <t xml:space="preserve"> "PI11FOR03 Análisis Riesgos"</t>
  </si>
  <si>
    <t xml:space="preserve">Verificación registro Mapa de Riesgos frente </t>
  </si>
  <si>
    <t xml:space="preserve"> y análisis de indicadores de Gestión</t>
  </si>
  <si>
    <t>No.</t>
  </si>
  <si>
    <t>DEBILIDADES EN LA APLICACIÓN METODOLOGICA</t>
  </si>
  <si>
    <t xml:space="preserve">RECOMENDACIÓN
</t>
  </si>
  <si>
    <t>CALIFICACION</t>
  </si>
  <si>
    <t>RECOMENDACIÓN EVALUACIÓN RIESGOS</t>
  </si>
  <si>
    <t>RESULTADO EVALUACIÓN IN-SITU
¿DEBILIDAD?</t>
  </si>
  <si>
    <t xml:space="preserve">RESULTADO OBSERVACIÓN Y RECOMENDACIÓN
</t>
  </si>
  <si>
    <t>SUMA
VAL. CONTROL</t>
  </si>
  <si>
    <t>RECOMENDACIÓN 
RESULTADO DE LA EVALUACIÓN  VALORACIÓN CONTROLES Y 
RIESGOS</t>
  </si>
  <si>
    <t xml:space="preserve">RECOMENDACIÓN 
RESULTADO DE LA EVALUACIÓN  </t>
  </si>
  <si>
    <t>PROBABILIDAD</t>
  </si>
  <si>
    <t>Puntaje Herramienta para ejercer el control</t>
  </si>
  <si>
    <t>Seguimiento Control</t>
  </si>
  <si>
    <t>PUNTAJE FINAL</t>
  </si>
  <si>
    <t>IMPACTO</t>
  </si>
  <si>
    <t>FECHA INICIO</t>
  </si>
  <si>
    <t>FECHA FIN</t>
  </si>
  <si>
    <t>SI</t>
  </si>
  <si>
    <t>NO</t>
  </si>
  <si>
    <t xml:space="preserve">Desconocimiento de la obligación </t>
  </si>
  <si>
    <t>Incumplimiento en la generación de planes, programas, proyectos e informes de seguimiento.</t>
  </si>
  <si>
    <t>Los procesos no presentan oportunamente la información solicitada</t>
  </si>
  <si>
    <t>Hallazgos y procesos disciplinarios 
Falta de completitud en los productos y reportes generados 
Impacto en la generación de información necesaria para realizar evaluación de las áreas (DAFP)</t>
  </si>
  <si>
    <t>X</t>
  </si>
  <si>
    <t>4
PROBABLE</t>
  </si>
  <si>
    <t>4
MAYOR</t>
  </si>
  <si>
    <t>Impacto Operativo</t>
  </si>
  <si>
    <t>EXTREMO</t>
  </si>
  <si>
    <t>Reducir el riesgo</t>
  </si>
  <si>
    <t>EXTREMA</t>
  </si>
  <si>
    <t>Envío de comunicación interna a los procesos.</t>
  </si>
  <si>
    <t xml:space="preserve">4
</t>
  </si>
  <si>
    <t>ALTA</t>
  </si>
  <si>
    <t>Reducir el Riesgo</t>
  </si>
  <si>
    <t>Monitoreo Sistema de Alertas</t>
  </si>
  <si>
    <t>Coordinador GIT de Planeación</t>
  </si>
  <si>
    <t>Oportunidad en la entrega de información completa de planes e indicadores</t>
  </si>
  <si>
    <t>Nombre: Oportunidad en la entrega de información completa de planes e indicadores por parte de los procesos a planeación periódicamente.
Descripción: Medir la entrega oportuna de la información completa de planes e indicadores por parte de los procesos a planeación periódicamente.
Fuente: Planeación Integral.
Periodicidad: Trimestral.
Unidad de medida:  Porcentaje
Tipo: Eficiencia.
Fórmula: No. De proceso que entregan a tiempo la información completa de planes e indicadores *100 / total procesos.</t>
  </si>
  <si>
    <t>Se evidencia el cumplimiento de la estructura y contenido de la hoja de vida del indicador.
D:\Riesgos AUD\Riesgos 2018\1. papeles de trabajo\1 Inf Solicitada\1 Planeación\HV- Reg de Indic
Doc. Indic 1. Oportunidad</t>
  </si>
  <si>
    <t>Seguimiento al plan de acción</t>
  </si>
  <si>
    <t>Error humano</t>
  </si>
  <si>
    <t xml:space="preserve">Inexactitud En La Información Utilizada Para Generar Planes, Programas, Proyectos E Informes De Seguimiento.
</t>
  </si>
  <si>
    <t>Se genera información completa, inconsistente, no acorde con el MECI, SGC y otros estándares definidos</t>
  </si>
  <si>
    <t>Investigaciones disciplinarias Reprocesos y reenvío de la información desacierto en la toma de decisiones Perdida de credibilidad y reputación del proceso Demora en el cumplimiento de obligaciones plataforma estratégica no acorde con las necesidades de la entidad</t>
  </si>
  <si>
    <t>Se observa cumplimiento de la metodología según procedimiento PI-PRC11. Procedimiento Administración del Riesgo.</t>
  </si>
  <si>
    <t xml:space="preserve">4
MAYOR
</t>
  </si>
  <si>
    <t>Revisión doble instancia al interior del GIT y otros procesos involucrados.</t>
  </si>
  <si>
    <t xml:space="preserve">2
</t>
  </si>
  <si>
    <t>Revisión y aprobación Comité SIGI de Informes de Seguimiento</t>
  </si>
  <si>
    <t>NA (Actas de Comité SIGI)</t>
  </si>
  <si>
    <t>No se evidencia información sobre el indicador.</t>
  </si>
  <si>
    <t>Revisión de datos consignados en hojas de cálculo</t>
  </si>
  <si>
    <t>Falta de competencia técnica</t>
  </si>
  <si>
    <t xml:space="preserve">Conflicto en la toma de decisiones </t>
  </si>
  <si>
    <t>Desacuerdo u oposición constante entre los líderes de procesos que participan en la toma de decisiones</t>
  </si>
  <si>
    <t>Dificultad en la toma de decisiones Impacto en el clima laboral Entropía organizacional Obstáculos para mejorar el nivel de maduración del MECI, SGC, entre otros Barreras que impiden la articulación de la gestión y control organizacional.</t>
  </si>
  <si>
    <t>Verificación de la aplicabilidad del impacto código de ética</t>
  </si>
  <si>
    <t>Realizar socialización del componente Talento Humano del MECÍ a través del eje transversal información y comunicación</t>
  </si>
  <si>
    <t>Documentos publicados / Documentos programados</t>
  </si>
  <si>
    <t>Nombre: DOCUMENTOS PUBLICADOS
Descripción: Realizar socializaciones del componente ético.
Fuente: Planeación Integral.
Periodicidad: Anual
Unidad de medida:  Vr. absoluto
Tipo: Indicador de Riesgo
Fórmula: Documentos publicados/Documentos programados.</t>
  </si>
  <si>
    <t>Se evidencia el cumplimiento de la estructura y contenido de la hoja de vida del indicador 
D:\Riesgos AUD\Riesgos 2018\1. papeles de trabajo\1 Inf Solicitada\1 Planeación\HV- Reg de Indic
Doc. Indic 4 Doc public</t>
  </si>
  <si>
    <t>Preparación y revisión de los argumentos a exponer en el comité.</t>
  </si>
  <si>
    <t>Fallas en el diseño de los planes, programas y proyectos 
No contar con la totalidad de información necesaria. 
Debilidades en el análisis de causas del problema a resolver. 
Desconocimiento del modelo de operación por procesos.
Inconsistencia o falta de definición de políticas organizacionales.</t>
  </si>
  <si>
    <t>Desacierto en La Toma de Decisiones.</t>
  </si>
  <si>
    <t>Equivocaciones originadas durante el proceso de análisis, discusión y consenso para la toma de decisiones</t>
  </si>
  <si>
    <t>Incumplimientos legales 
Retoma de decisiones 
Ineficacia e ineficiencia en el manejo de los recursos 
Obstáculos para mejorar el nivel de maduración del MECI, SGC, entre otros 
Barreras que impiden la articulación de la gestión y control organizacional</t>
  </si>
  <si>
    <t>3
POSIBLE</t>
  </si>
  <si>
    <t>Reuniones periódicas de retroalimentación</t>
  </si>
  <si>
    <t>Socializar y aplicar metodología y Análisis de causas</t>
  </si>
  <si>
    <t>Reuniones ejecutadas / reuniones programadas</t>
  </si>
  <si>
    <t>Nombre: REUNIONES EJECUTADAS
Descripción: Socializar y aplicar metodología y análisis de causas.
Fuente: Planeación Integral.
Periodicidad: Anual
Unidad de medida:  Vr. absoluto
Tipo: Indicador de Riesgo
Fórmula: Documentos publicados/Documentos programados.</t>
  </si>
  <si>
    <t>Se evidencia el cumplimiento de la estructura y contenido de la hoja de vida del indicador 
D:\Riesgos AUD\Riesgos 2018\1. papeles de trabajo\1 Inf Solicitada\1 Planeación\HV- Reg de Indic</t>
  </si>
  <si>
    <t>lineamientos inadecuados de la alta dirección</t>
  </si>
  <si>
    <t>Desactualización de La Planeación Estratégica y el Modelo de Operación por Procesos</t>
  </si>
  <si>
    <t>Información no renovada o incompleta en materia estratégica y de operación de la U.A.E. Contaduría General de la Nación</t>
  </si>
  <si>
    <t>Hallazgos y procesos disciplinarios 
Documentos controlados desactualizados 
No conformidades por parte del ente certificador 
Incumplimiento en la Misión, Visión, Objetivos organizacionales
Concepto negativo del ente certificador (no renovación, cancelación o retiro de la certificación) 
no contribución al cumplimiento de metas sectoriales y Plan Nacional de Desarrollo 
Duplicidad de actividades, reprocesos</t>
  </si>
  <si>
    <t>Revisión por la dirección</t>
  </si>
  <si>
    <t>Desarrollar acciones de capacitación interna y externa. Incluir PIC 2015 (Seguimiento SIMPEI "Formulación DE)</t>
  </si>
  <si>
    <t xml:space="preserve">31/12/2018
</t>
  </si>
  <si>
    <t>Acciones de capacitación ejecutada / Acciones de capacitación programadas (Seguimiento efectuado)</t>
  </si>
  <si>
    <t>Nombre: ACCIONES DE CAPACITACION EJECUTADA
Descripción: 
Fuente: Planeación Integral.
Periodicidad: Anual
Unidad de medida:  Vr. absoluto
Tipo: Indicador de Riesgo
Fórmula: Acciones de capacitación ejecutada / Acciones de capacitación programada</t>
  </si>
  <si>
    <t>Reunión equipo operativo</t>
  </si>
  <si>
    <t>Monitoreo nueva normatividad y legislación aplicable</t>
  </si>
  <si>
    <t>Seguimiento a las acciones preventivas, correctivas y de mejora - CGN, ICONTEC.</t>
  </si>
  <si>
    <t>Revisión y seguimiento acciones de mejora originadas en los procesos.</t>
  </si>
  <si>
    <t>Monitoreo y seguimiento plataforma estratégica.</t>
  </si>
  <si>
    <t>Seguimiento y medición de los procesos</t>
  </si>
  <si>
    <t>Auditorías internas combinadas o conjuntas</t>
  </si>
  <si>
    <t>Falta de compromiso de los funcionarios</t>
  </si>
  <si>
    <t>Indiferencia en la Planeación estratégica, el modelo de operación y Gestión ambiental</t>
  </si>
  <si>
    <t>Actitud de los servidores públicos frente a los temas relacionados con la planeación estratégica, el modelo de operación y gestión ambiental.</t>
  </si>
  <si>
    <t>Desconocimiento de la utilidad de los planes, programas y proyectos de gestión Reprocesos e indiferencia Incumplimiento de metas en los programas Disminución en el impacto generado a partir de las iniciativas estratégicas</t>
  </si>
  <si>
    <t>Verificar que las campañas de sensibilización sean efectivas</t>
  </si>
  <si>
    <t xml:space="preserve">
ALTA</t>
  </si>
  <si>
    <t>Nombre: DOCUMENTOS PUBLICADOS (D/E. G. ambiental)
Descripción: Socializaciones del componente Direccionamiento Estratégico y G. Ambiental
Fuente: Planeación Integral.
Periodicidad: Anual
Unidad de medida:  Vr. absoluto
Tipo: Indicador de Riesgo
Fórmula: Documentos publicados/Documentos programados.</t>
  </si>
  <si>
    <t>Revisión de resultados de encuestas</t>
  </si>
  <si>
    <t>Uso de medios informáticos para divulgación.</t>
  </si>
  <si>
    <t>Aprovechamiento de Aplicativo</t>
  </si>
  <si>
    <t>Automatización de Procesos</t>
  </si>
  <si>
    <t>Se debe de fortalecer la metodología respecto a los riesgos de tipo positivo u oportunidades identificadas en el Mapa de Riesgos.</t>
  </si>
  <si>
    <t xml:space="preserve">
</t>
  </si>
  <si>
    <t>Seguimiento a Administración de módulos</t>
  </si>
  <si>
    <t>Inconsistencias solucionadas/Inconsistencias presentadas</t>
  </si>
  <si>
    <t>COMUNICACIÓN PÚBLICA</t>
  </si>
  <si>
    <t xml:space="preserve">Falta de planeación al interior de los procesos, falta aplicación de los principios del MECI al interior de los procesos, falta evidenciar las competencias comunes a los servidores públicos (Decreto 2539/05) al interior de los procesos.  </t>
  </si>
  <si>
    <t>Omisión de los procesos en el uso de los canales de comunicación pública</t>
  </si>
  <si>
    <t>“Los líderes de los procesos y los directivos omiten hacer uso de los canales de comunicación externa implementados por la CGN para satisfacer la necesidad de divulgar los resultados, de mostrar mejoras en la gestión administrativa y procurar que la información y comunicación de la entidad y de cada proceso, sea adecuada a las necesidades de la ciudadanía y de las partes interesadas. Así mismo, los líderes de los procesos y los directivos omiten hacer uso de los canales de comunicación interna implementados por la CGN para registrar y/o divulgar el conjunto de datos que se originan del ejercicio de la función de la entidad para una clara identificación de objetivos, las estrategias, los planes, los programas, los proyectos y la gestión de operaciones hacia los cuales se enfoca el accionar de la organización.”</t>
  </si>
  <si>
    <t>Pérdida de imagen, credibilidad y confianza</t>
  </si>
  <si>
    <t>5
CASI SEGURO</t>
  </si>
  <si>
    <t>3
MODERADO</t>
  </si>
  <si>
    <t>IMAGEN</t>
  </si>
  <si>
    <t>15
extrema</t>
  </si>
  <si>
    <t xml:space="preserve">reducir el riesgo, evitar, compartir o transferir </t>
  </si>
  <si>
    <t>Correo electrónico mensual remitido a los líderes de los procesos, con copia a los delegados del equipo operativo, para recordar que ellos son responsables de hacer uso permanente de los canales de comunicación implementados por la CGN para cumplir los estándares señalados en el MECI - Eje transversal Información y Comunicación.</t>
  </si>
  <si>
    <t>Socializar, en el Comité SIGI, el informe correspondiente a las publicaciones realizadas y al cumplimiento de los requisitos de la información remitida por los procesos para difundirla en los canales de comunicación pública</t>
  </si>
  <si>
    <t>Coordinador GIT Logístico de Capacitación y Prensa</t>
  </si>
  <si>
    <t>Se identifica que en el Mapa de Riesgos enviado para su consolidación y posteriormente Publicado, las fechas de finalización del cronograma después de valorado el riesgo no fue actualizado.</t>
  </si>
  <si>
    <t>Informes socializados / Informes programados</t>
  </si>
  <si>
    <t>Nombre: Informe sobre el uso de los canales de Comunicación Pública y el cumplimiento de los requisitos de la información.
OBJETIVO DEL INDICADOR Medir el cumplimiento de la acción correspondiente a los Riesgos de Gestión del proceso de Comunicación Pública.
Fuente: COMUNICACIÓN PÚBLICA
Periodicidad: Trimestral
Unidad de medida:  Vr. absoluto
Tipo: Eficacia
Fórmula: Informes socializados / Informes programados</t>
  </si>
  <si>
    <t>Z:\auditorias\2018\Riesgos 2018\1. papeles de trabajo\1 Inf Solicitada\2 Comunicación
Doc: Hoja de vida riesgos de GESTIÓN  periodo 2017</t>
  </si>
  <si>
    <t>Omisión de los procesos en el cumplimiento de los requisitos de la información</t>
  </si>
  <si>
    <t>Es alta la frecuencia con la que los datos remitidos por los otros procesos al de Comunicación Pública incumplen uno o más de los siguientes requisitos de la información: sucinta, correcta, completa, precisa, coherente, oportuna para la fecha de publicación, pertinente para el público al cual está dirigida, difundida en lenguaje acorde al perfil de los usuarios y cumple con las reglas básicas de redacción y ortografía.</t>
  </si>
  <si>
    <t>20
extrema</t>
  </si>
  <si>
    <t>Correo electrónico mensual remitido a los líderes de los procesos, con copia a los delegados del equipo operativo, para recordar que ellos son responsables de controlar el cumplimiento de los estándares establecidos para el flujo de información a través de los canales de comunicación y deben realizar control previo, aprobación y seguimiento de la información publicada.</t>
  </si>
  <si>
    <t>Aprovechar la estructura del MECI 2014 para fortalecer la Información y Comunicación en la CGN</t>
  </si>
  <si>
    <t>NORMALIZACIÓN Y CULTURIZACIÓN CONTABLE</t>
  </si>
  <si>
    <t xml:space="preserve">Falta del recurso humano
Falta de competencia del recurso humano
Equipos físicos obsoletos
</t>
  </si>
  <si>
    <t>Inoportunidad en la expedición de conceptos.</t>
  </si>
  <si>
    <t>No se cumple con los términos legales o con los términos requeridos para satisfacer las necesidades de las partes interesadas.</t>
  </si>
  <si>
    <t xml:space="preserve">Perdida de imagen y  de credibilidad en la entidad </t>
  </si>
  <si>
    <t>Credibilidad o Imagen</t>
  </si>
  <si>
    <t>ALTO</t>
  </si>
  <si>
    <t>Reducir el riesgo, evitar, compartir o transferir</t>
  </si>
  <si>
    <t>Su calificación de probabilidad o impacto esta mal valorada ya que la calificación de impacto se presenta como "3 posible" y esta debe de ser "3 Moderado".</t>
  </si>
  <si>
    <t>x</t>
  </si>
  <si>
    <t>Moderado(3)</t>
  </si>
  <si>
    <t>Asumir el riesgo, reducir el riesgo</t>
  </si>
  <si>
    <t xml:space="preserve"> Realizar el  análisis a las fechas de respuesta según la  planilla estadística de Orfeo.              
  Asignación de tareas de acuerdo con las competencias</t>
  </si>
  <si>
    <t>Subcontador General y de Investigación</t>
  </si>
  <si>
    <t>Oportunidad en la Emisión de conceptos y solución de consultas</t>
  </si>
  <si>
    <t>Nombre: OPORTUNIDAD EN EMISION DE CONCEPTOS Y SOLUCION DE CONSULTAS.
Descripción: Medir que la oportunidad con la que se realice la emisión de conceptos y la solución de consultas con base en los plazos establecidos en el manual de correspondencia.
Fuente: NORMALIZACIÓN Y CULTURIZACIÓN CONTABLE
Periodicidad: Trimestral
Unidad de medida:  Días
Tipo: Eficiencia
Fórmula:</t>
  </si>
  <si>
    <t xml:space="preserve">Falta del recurso humano
Falta de competencia  del recurso Humano.
</t>
  </si>
  <si>
    <t>Inconsistencia técnica en la Regulación Contable</t>
  </si>
  <si>
    <t>Los productos generados por el proceso presentan deficiencias que afectan la calidad de los mismos en términos de rigurosidad técnica de la norma</t>
  </si>
  <si>
    <t>Pérdida de imagen, Pérdida de posicionamiento ,posibles sanciones o demandas para la entidad y  aplicación inadecuada  de la norma.</t>
  </si>
  <si>
    <t>Revisión de los productos por diferentes instancias.
Retroalimentación  y socialización con las partes interesadas para garantizar satisfacción de sus necesidades.</t>
  </si>
  <si>
    <t>Seguimiento y revisión a la expedición de normas. Publicación de las normas para comentarios.</t>
  </si>
  <si>
    <t>normas expedidas
( Normas publicadas /Normas proyectadas)</t>
  </si>
  <si>
    <t>Nombre: ACTUALIZACIÓN DE LA DOCTRINA CONTABLE PÚBLICA.
Descripción: Medir la oportunidad en el proceso de Publicación de la Compilación de la Doctrina Contable Pública.
Fuente: NORMALIZACIÓN Y CULTURIZACIÓN CONTABLE
Periodicidad: Anual
Unidad de medida:  Días
Tipo: Eficacia
Fórmula:</t>
  </si>
  <si>
    <t xml:space="preserve">observa que las hojas de vida de los indicadores para la vigencia 2018 presentan unidades de medida que no son coherentes con el indicador y lo que se quiere medir. </t>
  </si>
  <si>
    <t>Ausencia de mecanismos de preservación de información.
Deficiencias en seguridad informática.
Falta de competencia  del recurso Humano.</t>
  </si>
  <si>
    <t>Desactualización de la  información relacionada con el Régimen de Contabilidad Publica</t>
  </si>
  <si>
    <t>Los clientes internos y externos no obtienen la información requerida.</t>
  </si>
  <si>
    <t>Pérdida de imagen, Incumplimientos de términos de oportunidad.</t>
  </si>
  <si>
    <t>Se realiza backup de la información al interior del proceso y se conserva a través del patfinder como repositorio de la información.</t>
  </si>
  <si>
    <t>Realizar actualizaciones periódicas de la información relacionada con el Régimen de Contabilidad Publica.</t>
  </si>
  <si>
    <t>Actualizaciones del RCP
(Actualizaciones realizadas/actualizaciones programadas)</t>
  </si>
  <si>
    <t>Nombre: ACTUALIZACIÓN Y PUBLICACIÓN DELREGIMEN DE CONTABILIDAD PUBLICA.
Descripción: Medir la oportunidad de la publicación en la página Web del RCP como resultado de la incorporación de normas expedidas en el semestre anterior.
Fuente: NORMALIZACIÓN Y CULTURIZACIÓN CONTABLE
Periodicidad: Trimestral
Unidad de medida:  Porcentaje
Tipo: Efectividad
Fórmula:</t>
  </si>
  <si>
    <t>Conformidad  de los usuarios con el Programa de  Capacitación a  Clientes Externos</t>
  </si>
  <si>
    <t>Oportunidad06-Alianzas estratégicas para ejecutar programas y proyectos
01-imagen corporativa.</t>
  </si>
  <si>
    <t xml:space="preserve">
Se debe de fortalecer la metodología respecto a los riesgos de tipo positivo u oportunidades identificadas en el Mapa de Riesgos.</t>
  </si>
  <si>
    <t>Análisis de los resultados de la encuesta de medición de la satisfacción  de la capacitación externa para gestionar la vinculación del personal suficiente y competente que se especialice  en la ejecución de los programas de capacitación .</t>
  </si>
  <si>
    <t>Percepción-Satisfacción Capacitación Externa</t>
  </si>
  <si>
    <t>Neos evidencia información sobre el indicador.</t>
  </si>
  <si>
    <t>CENTRALIZACIÓN DE LA INFORMACIÓN</t>
  </si>
  <si>
    <t>1. De los responsables: desconocimiento de la obligación, desorden administrativo y/o negligencia, dificultades en la generación de datos. 
2. Otros: fuerza mayor, caso fortuito, fallas en la transmisión de la información</t>
  </si>
  <si>
    <t>INCUMPLIMIENTO EN EL REPORTE DE LA INFORMACION NECESARIA PARA LA GENERACION DE PRODUCTOS</t>
  </si>
  <si>
    <t>Las entidades, usuarios estratégicos y otros responsables no envían  la información o lo hacen de forma inoportuna sin atender los plazos legales establecidos.</t>
  </si>
  <si>
    <t>1.  Las cifras de los estados financieros consolidados no incluyen la información de las entidades que no envían la información financiera oportunamente.
2. Falta de completitud en los productos y reportes generados por la CGN.
3. Afecta negativamente el resultado en los indicadores de gestión de la CGN.</t>
  </si>
  <si>
    <t>operativo</t>
  </si>
  <si>
    <t xml:space="preserve">EXTREMO </t>
  </si>
  <si>
    <t>REDUCIR EL  RIESGO</t>
  </si>
  <si>
    <t>1. Comunicaciones enviadas a las ECP Divulgación de plazos, normas y condiciones; además para  recordar la obligación de mantener actualizada la base de las ECP en el Sistema CHIP.</t>
  </si>
  <si>
    <t>2
IMPROBABLE</t>
  </si>
  <si>
    <t>8
ALTA</t>
  </si>
  <si>
    <t>1. Elaborar y enviar oficios trimestrales a todas las ECP, para divulgación de normas e informar los plazos de Ley; además, para solicitar la obligación de mantener actualiza la base de datos en el Sistema CHIP.</t>
  </si>
  <si>
    <t xml:space="preserve">Subcontadora de Centralización de la Información </t>
  </si>
  <si>
    <t xml:space="preserve">Cobertura en la transmisión de la información. 
Formula = numero de ECP que reportaron ICP/ ECP registradas en el sistema CHIP. </t>
  </si>
  <si>
    <t>Nombre: COBERTURA EN TRANSMISIÓN DE INFORMACIÓN.
Descripción: Medir el grado de avance de la gestión misional en cargue de información tanto en histórico como en avance por corte.
Fuente: CENTRALIZACIÓN DE LA INFORMACIÓN
Periodicidad: Trimestral
Unidad de medida:  Porcentaje
Tipo: Eficacia
Fórmula: Número de entidades que transmitieron informac contable /total de entidades registradas en el Chip</t>
  </si>
  <si>
    <t xml:space="preserve">2. Requerimientos enviados a las entidades omisas. </t>
  </si>
  <si>
    <t>2. Elaborar y remitir vía correo electrónico y/o Orfeo requerimientos a las entidades que incumplan la obligación de reportar la ICP.</t>
  </si>
  <si>
    <t xml:space="preserve">3. Tabla de control de la ICP enviada a la CGN. </t>
  </si>
  <si>
    <t xml:space="preserve">3, Seguimiento día a día, de la recepción de la Información Contable Publica- ICP; para generar el balance general de la nación y/o de Hacienda Publica y demás reportes. </t>
  </si>
  <si>
    <t>4. Correspondencia enviada a los órganos de Control de las entidades omisas, del corte contable octubre- diciembre de cada vigencia.</t>
  </si>
  <si>
    <t>4. Elaborar y enviar oficios a los órganos de Control sobre las entidades omisas, para el corte octubre- diciembre de cada vigencia.</t>
  </si>
  <si>
    <t>N/A</t>
  </si>
  <si>
    <t xml:space="preserve">1. Desconocimiento de los principios, características, normas técnicas, procedimentales e instrumentales aplicables a la información que deben reportar  las entidades y otros responsables.
2. Deficientes sistemas de información contables de las entidades.
3. Deficiente control interno contable de las entidades.
4. Deficiencias en la parametrización y validación del SIIF y CHIP.
</t>
  </si>
  <si>
    <t>INEXACTITUD EN EL REPORTE DE LA INFORMACION NECESARIA PARA LA GENERACION DE PRODUCTOS</t>
  </si>
  <si>
    <t>Las entidades, usuarios estratégicos y otros responsables envían información incompleta, inconsistente, no acorde con el RCP y otros estándares definidos.</t>
  </si>
  <si>
    <t>1. Las cifras de los estados financieros consolidados no reflejan razonablemente la situación financiera, económica, social y ambiental del Estado.
2. Reproceso en la generación de los productos de la CGN (Refrendación y Categorización).</t>
  </si>
  <si>
    <t>OPERATIVO</t>
  </si>
  <si>
    <t xml:space="preserve">1. Reporte generado por el CHIP CENTRAL sobre la calidad de la ICP.  </t>
  </si>
  <si>
    <t xml:space="preserve">1. Brindar asistencias y asesorías técnica por demanda a las ECP , para garantizar que la ICP  cumpla con los principios de consistencia y completitud. </t>
  </si>
  <si>
    <t>2. Requerimientos  enviados por inexactitud de la ICP.</t>
  </si>
  <si>
    <t>2. Enviar requerimientos  a las entidades  por el incumplimiento de la normatividad contable pública y/o inexactitud en la información reportada.</t>
  </si>
  <si>
    <t>3. Talleres realizados sobre normatividad contable vigencia.</t>
  </si>
  <si>
    <t xml:space="preserve">3. Capacitación a las ECP y/o demás entes que lo demanden sobre temas contables y/o Sistema CHIP. </t>
  </si>
  <si>
    <t>COBERTURA DE ACTIVIDADES DE MEJORAMIENTO DE LA INFORMACION CONTABLE PUBLICA</t>
  </si>
  <si>
    <t>Nombre: COBERTURA DE ACTIVIDADES DE MEJORAMIENTO DE LA INFORMACION CONTABLE PUBLICA.
Descripcion:Hacer seguimiento a las actividades de visitas, mesas de trabajo y actividades de capacitación.
Fuente: CENTRALIZACIÓN DE LA INFORMACIÓN
Periodicidad: Trimestral
Unidad de medida:  Porcentaje
Tipo: Eficacia
Fórmula: ((visitas realizadas/visitas programadas) + ( mesa de trabajo realizadas/mesa de trabajo programadas) + (capacitaciones realizadas/capacitaciones programadas))/3</t>
  </si>
  <si>
    <t>5. Mesas de trabajo realizadas</t>
  </si>
  <si>
    <t xml:space="preserve">5, Programar y realizar reuniones con las ECP basadas por los dictámenes de la CGR,  o por solicitud de la CGN o de la misma ECP; con el propósito de disentir, conciliar y generar compromisos y plazos de cumplimiento en la corrección sobre las irregularidades evidenciadas. </t>
  </si>
  <si>
    <t xml:space="preserve">1. Rotación de personal o retiro de personal calificado.
2. Competencia profesional
3. Desconocimiento de los principios, características, normas técnicas, procedimentales e instrumentales de la información  por parte de los servidores públicos y contratistas.
4. Falta de personal capacitado
5. Falta de inducción y capacitación para el desempeño de las funciones.
6. Fallas en los mecanismos utilizados para transferencia del conocimiento al interior de la SCI.
</t>
  </si>
  <si>
    <t>ASESORIA O GESTION INADECUADA POR PARTE DE LOS SERVIDORES PUBLICOS</t>
  </si>
  <si>
    <t>Asesoría inadecuada por parte del asesor de la SCI, respecto de los parámetros, doctrinas  y directrices establecidas por la CGN.</t>
  </si>
  <si>
    <t>1. Se afecta la calidad de la información con incidencia en los estados financieros consolidados, reportes y bases de datos.
2. Confusión en las entidades.
3. Inadecuada aplicación de las normas por parte de las entidades.
4. Pérdida reputacional.</t>
  </si>
  <si>
    <t>CREDIBILIDAD O IMAGEN</t>
  </si>
  <si>
    <t>1.     Evaluar y/o realizar encuestas de seguimiento al conocimiento adquirido a los analistas. (taller)</t>
  </si>
  <si>
    <t>Capacitación y actualización en los temas contables para una eficiente y adecuada asesoría y gestión a la calidad de la información</t>
  </si>
  <si>
    <t>Subcontador de Centralización de la Información</t>
  </si>
  <si>
    <t>Numero de capacitaciones realizadas a los analistas</t>
  </si>
  <si>
    <t>Nombre: COBERTURA DE ACTIVIDADES DE MEJORAMIENTO DE LA INFORMACION CONTABLE PUBLICA.
Descripción: Numero de capacitaciones realizadas a los servidores públicos de la subcontaduria, ya sea por un facilitador externo o interno.
Fuente: CENTRALIZACIÓN DE LA INFORMACIÓN
Periodicidad: Trimestral
Unidad de medida:  vr absoluto
Tipo: Eficacia
Fórmula: Numero de capacitaciones realizadas a los servidores públicos de la subcontaduria, ya sea por un facilitador externo o interno.</t>
  </si>
  <si>
    <t xml:space="preserve">2.     Encuesta aleatoria al asesorado - ECP - frente a la eficacia y eficiencia en la respuesta frente la solicitud presentada, después de realizada la capacitación o actualización. </t>
  </si>
  <si>
    <t>Verificar la efectividad de las asesorías recibidas por parte de las entidades públicas.</t>
  </si>
  <si>
    <t>Resultado de la tabulación de las encuestas frente a la solución de los temas  asesorados</t>
  </si>
  <si>
    <t>Nombre: RESULTADO ENCUESTAS DE ASESORIA.
Descripción: Resultado de la tabulación de las encuestas de percepción frente a la solución de los temas asesorados
Fuente: CENTRALIZACIÓN DE LA INFORMACIÓN
Periodicidad: Trimestral
Unidad de medida: valor absoluto.
Tipo: efectividad
Fórmula: valor absoluto del resultado de la encuesta</t>
  </si>
  <si>
    <t>4. Evaluar a los requerimientos realizados sobre los temas capacitados</t>
  </si>
  <si>
    <t>Proyectar requerimientos a las entidades frente a las inconsistencias evidenciadas como resultado de los temas capacitados</t>
  </si>
  <si>
    <t>Numero de requerimientos formulados como resultado de la capacitación.</t>
  </si>
  <si>
    <t>Nombre: NUMERO DE REQUERIMIENTOS VS TEMAS CAPACITADOS.
Descripción: Evaluar el numero de requerimientos realizados por los servidores públicos a las entidades de acuerdo con las capacitaciones recibidas
Fuente: CENTRALIZACIÓN DE LA INFORMACIÓN
Periodicidad: Trimestral
Unidad de medida:  valor absoluto.
Tipo: efectividad
Fórmula: valor absoluto Numero de requerimientos realizados como resultado de las capacitaciones.</t>
  </si>
  <si>
    <t>Administrar el sistema consolidador de la información financiera publica-CHIP</t>
  </si>
  <si>
    <t>F3 Orientación de la entidad al cumplimiento de sus funciones</t>
  </si>
  <si>
    <t>Definir la priorización de los desarrollos requeridos para mantener actualizada la funcionalidad del sistema CHIP.</t>
  </si>
  <si>
    <t>CONSOLIDACÓN DE LA INFORMACIÓN</t>
  </si>
  <si>
    <t>Fallas tecnológicas
Falta de recurso humano
No disposición de los insumos oportunamente
Deficiencia en los insumos
Decisiones administrativas</t>
  </si>
  <si>
    <t>INCUMPLIMIENTO EN LA ENTREGA DEL BALANCE GENERAL DE LA NACIÓN</t>
  </si>
  <si>
    <t>Presentar el Balance General de la Nación fuera de los términos previstos por la ley</t>
  </si>
  <si>
    <t xml:space="preserve">Pérdida de imagen y credibilidad o investigaciones disciplinarias </t>
  </si>
  <si>
    <t>1
RARO</t>
  </si>
  <si>
    <t>5
CATASTRÓFICO</t>
  </si>
  <si>
    <t>Reducir el riesgo, Evitar, Compartir o transferir</t>
  </si>
  <si>
    <t xml:space="preserve">Cumplimiento y seguimiento permanente en el cronograma propuesto o establecido </t>
  </si>
  <si>
    <t>5
ALTA</t>
  </si>
  <si>
    <t>Evitar el riesgo, reducir, compartir o transferir</t>
  </si>
  <si>
    <t>Seguimiento y cumplimiento del avance de las actividades que se vienen realizando según el cronograma y asignación del recurso humano adecuado según las actividades</t>
  </si>
  <si>
    <t xml:space="preserve">Subcontador de Consolidación de la Información </t>
  </si>
  <si>
    <t>Seguimiento al cronograma para la entrega del Balance General de la Nación</t>
  </si>
  <si>
    <t>RIESGO: INCUMPLIMIENTO EN LA ENTREGA DEL BALANCE GENERAL DE LA NACIÓN
Descripción: Seguimiento al cronograma para la presentación del Balance General de la Nación
Fuente: CONSOLIDACIÓN DE LA INFORMACIÓN 
Periodicidad: CUATRIMESTRAL
Tipo: Indicador de Riesgo
Fórmula: No de mesas realizadas / No de mesas programadas (Meta 9)</t>
  </si>
  <si>
    <t>Verificar el cumplimiento del procedimiento CON - PRC01 Mantenimiento de parámetros de consolidación</t>
  </si>
  <si>
    <t xml:space="preserve">Verificar el cumplimiento del procedimiento CON - PRC13  INFORMES DE SITUACIÓN FINANCIERA Y DE RESULTADOS CONSOLIDADOS DE LOS NIVELES NACIONAL Y TERRITORIAL Y DEL SECTOR PÚBLICO </t>
  </si>
  <si>
    <t>Seguimiento estricto en la impresión y publicación del Balance General de la Nación</t>
  </si>
  <si>
    <t>Disponer Recurso humano idóneo para su elaboración</t>
  </si>
  <si>
    <t>Fallas tecnológicas
Falta de recurso humano
No disposición de los insumos oportunamente
Deficiencia en los insumos
Falta de planeación</t>
  </si>
  <si>
    <t>INCUMPLIMIENTO EN LA ENTREGA DE INFORMES DIFERENTES AL BALANCE GENERAL DE LA NACIÓN</t>
  </si>
  <si>
    <t>No elaborar y entregar informes que deben ser producidos de conformidad con norma o plan establecido</t>
  </si>
  <si>
    <t xml:space="preserve">Pérdida de imagen y credibilidad    
o investigaciones disciplinarias
</t>
  </si>
  <si>
    <t>MODERADO</t>
  </si>
  <si>
    <t>asumir el riesgo, reducir el riesgo</t>
  </si>
  <si>
    <t>MODERADA</t>
  </si>
  <si>
    <t>3
MODERADA</t>
  </si>
  <si>
    <t> Asumir el riesgo, reducir el riesgo</t>
  </si>
  <si>
    <t>Revisión trimestral al cumplimiento del cronograma</t>
  </si>
  <si>
    <t>Subcontadora de Consolidación de la Información</t>
  </si>
  <si>
    <t xml:space="preserve">Seguimiento a la presentación de otros informes diferentes al Balance General de la Nación
</t>
  </si>
  <si>
    <t>RIESGO: INCUMPLIMIENTO EN LA ENTREGA DE INFORMES DIFERENTES AL BALANCE GENERAL DE LA NACIÓN
Descripción: Seguimiento a la presentación de otros informes diferentes al Balance General de la Nación
Fuente: CONSOLIDACIÓN DE LA INFORMACIÓN 
Periodicidad: CUATRIMESTRAL
Tipo: Indicador de Riesgo
Fórmula: No de mesas realizadas / No de mesas programadas.</t>
  </si>
  <si>
    <t xml:space="preserve">Verificar el cumplimiento del procedimiento CON - PRC04 OTROS INFORMES DE BASE CONTABLE  </t>
  </si>
  <si>
    <t>Fallas tecnológicas
Fallas humanas
Información incompleta o de mala calidad</t>
  </si>
  <si>
    <t>INCONSISTENCIA DE LOS DATOS DEL REPORTE Y/O DE LOS DATOS DE LOS INFORMES CONSOLIDADOS</t>
  </si>
  <si>
    <t>Presentar información equivocada o incompleta</t>
  </si>
  <si>
    <t>Pérdida de imagen y credibilidad
o investigaciones disciplinarias
Toma de Decisiones equivocada por parte de los usuarios</t>
  </si>
  <si>
    <t>6
MODERADA</t>
  </si>
  <si>
    <t>Establecer la revisión de cifras en doble instancia antes de presentarla al Coordinador</t>
  </si>
  <si>
    <t>Formato de Consistencia</t>
  </si>
  <si>
    <t>RIESGO: INCONSISTENCIA DE LOS DATOS DEL REPORTE Y/O DE LOS DATOS DE LOS INFORMES CONSOLIDADOS
Descripción: Lista de chequeo inconsistencias
Fuente: CONSOLIDACIÓN DE LA INFORMACIÓN 
Periodicidad: CUATRIMESTRAL
Tipo: Indicador de Riesgo
Fórmula: No de inconsistencias corregidas / No de inconsistencias detectadas</t>
  </si>
  <si>
    <t>Se observa en la hoja de vida del indicador la referencia al riesgo sin embargo no es muy coherente esta con lo que se planteo como indicador.</t>
  </si>
  <si>
    <t xml:space="preserve">Verificar el cumplimiento del procedimiento CON - PRC13  INFORMES DE SITUACIÓN FINANCIERA Y DE RESULTADOS CONSOLIDADOS DE LOS NIVELES NACIONAL Y TERRITORIAL Y DEL SECTOR PÚBLICO Y CON-PRC04 Otros informes de base contable.  </t>
  </si>
  <si>
    <t>Falla humana
Falla tecnológicas</t>
  </si>
  <si>
    <t>DESACIERTO O EQUIVOCACIÓN EN EL PROCESO DE CONSOLIDACIÓN (PARAMETRIZACIÓN)</t>
  </si>
  <si>
    <t>Equivocación o error en la toma de decisiones en el proceso de consolidación y producción de informes</t>
  </si>
  <si>
    <t>Reprocesos, ajustes en informes, dictamen negativo por parte de la Contraloría General de la República, pérdida de imagen, el no fenecimiento de los estados financieros por parte de la comisión legal de cuentas de la cámara de representantes, inconsistencia en la información generada para la toma de decisiones de las partes interesadas, perdida de credibilidad y confianza en la entidad e investigaciones disciplinarias</t>
  </si>
  <si>
    <t>Reducir el riesgo, Evitar, Compartir o Transferir</t>
  </si>
  <si>
    <t>4
ALTA</t>
  </si>
  <si>
    <t>Reducir el riesgo, evitar, transferir o compartir</t>
  </si>
  <si>
    <t>Ejecución de todas las actividades de los procedimientos y realizar una revisión aleatoria a los datos del Formato de Parámetros de Consolidación</t>
  </si>
  <si>
    <t>Formato Parámetros de Consolidación</t>
  </si>
  <si>
    <t>RIESGO: DESACIERTO O EQUIVOCACIÓN EN EL PROCESO DE CONSOLIDACIÓN (PARAMETRIZACIÓN)
Descripción: Revisión de los datos de la Planilla de consistencia 
Fuente: CONSOLIDACIÓN DE LA INFORMACIÓN 
Periodicidad: CUATRIMESTRAL
Tipo: Indicador de Riesgo
Fórmula: No de revisiones realizadas  / No de revisiones programadas</t>
  </si>
  <si>
    <t>Verificación del procedimiento CON-PRC12 Consolidación contable - especialmente las actividades relacionadas con el envío de las inconsistencias a Centralización sobre el cargue de la información contable por parte de las entidades y el Análisis de consistencia a los diferentes centros de consolidación.</t>
  </si>
  <si>
    <t>Falla humana</t>
  </si>
  <si>
    <t>INCONSISTENCIA EN LA DIGITACIÓN DE LA INFORMACIÓN SUMINISTRADA POR LA ENTIDAD PARA SU INSCRIPCIÓN EN EL CHIP</t>
  </si>
  <si>
    <t>Equivocación o error en la digitación de la información de las Entidades al momento de ser creada en el CHIP</t>
  </si>
  <si>
    <t xml:space="preserve">Creación errada de Entidades              Reproceso al interior del GIT    </t>
  </si>
  <si>
    <t>Verificar el cumplimiento del procedimiento CON - PRC11 Inscripción o Mantenimiento de Entidades</t>
  </si>
  <si>
    <t>Revisión documentos físicos vs información ingresada en el CHIP</t>
  </si>
  <si>
    <t>Correos electrónicos de revisiones realizadas</t>
  </si>
  <si>
    <t>RIESGO: INCONSISTENCIA EN LA DIGITACIÓN DE LA INFORMACIÓN SUMINISTRADA POR LA ENTIDAD PARA SU INSCRIPCIÓN EN EL CHIP
Descripción: Revisión Entidades creadas en el CHIP
Fuente: CONSOLIDACIÓN DE LA INFORMACIÓN 
Periodicidad: CUATRIMESTRAL
Tipo: Indicador de Riesgo
Fórmula: No de Entidades inscritas revisadas / No de Entidades Inscritas en el CHIP (en el periodo)</t>
  </si>
  <si>
    <t xml:space="preserve">Revisión por parte del coordinador de PAP </t>
  </si>
  <si>
    <t xml:space="preserve">Las entidades reportan en pesos y no en miles                                  Falla humana                                                          Desatención a las directrices dadas por la CGN                                                          </t>
  </si>
  <si>
    <t>INEXACTITUD DE INFORMACION TRANSMITIDA CON DIFERENTES UNIDADES DE REPORTE O INFORMACION DUPLICADA</t>
  </si>
  <si>
    <t>Las Entidades reportan información en pesos y no en miles según las directrices de la CGN e información duplicada</t>
  </si>
  <si>
    <t>Consolidación errada                                                                            Errores en los informes consolidados</t>
  </si>
  <si>
    <t xml:space="preserve">El GIT PAP realizara el análisis de la información antes de la consolidación: Variaciones importantes, igual información reportada por dos o mas entidades y ecuación patrimonial. </t>
  </si>
  <si>
    <t>2              IMPROBABLE</t>
  </si>
  <si>
    <t>Informar a la Subcontaduria de Centralización sobre las posibles inexactitudes y analizar los resultados de la gestión</t>
  </si>
  <si>
    <t>Correos electrónicos para gestionar inexactitudes</t>
  </si>
  <si>
    <t>RIESGO: INEXACTITUD DE INFORMACION TRANSMITIDA CON DIFERENTES UNIDADES DE REPORTE O INFORMACION DUPLICADA
Descripción: LISTA DE INEXACTITUDES
Fuente: CONSOLIDACIÓN DE LA INFORMACIÓN 
Periodicidad: CUATRIMESTRAL
Tipo: Indicador de Riesgo
Fórmula: No de Entidades gestionadas / No de Entidades reportadas con posibles inexactitudes</t>
  </si>
  <si>
    <t>CAPACIDAD DEL SISTEMA DE CONSOLIDACIÓN DE LA CGN PARA SU EXPANSIÓN</t>
  </si>
  <si>
    <t>Imagen Corporativa</t>
  </si>
  <si>
    <t xml:space="preserve">Divulgación y capacitación del sistema de Consolidación de la CGN según demanda </t>
  </si>
  <si>
    <t>GESTION HUMANA</t>
  </si>
  <si>
    <t>Falta de programación de inducción y reinducción
No asistencia del personal al programa de inducción
Servidores Públicos sin proceso de Inducción y Reinducción
Deficiencias en el programa de inducción y reinducción
No aprobación de la evaluación de inducción
Falta de identificación en el plan de acción</t>
  </si>
  <si>
    <t>Incumplimiento de los requisitos mínimos del programa de   inducción y reinducción.</t>
  </si>
  <si>
    <t>Falta de eficiencia, eficacia y efectividad en el cumplimiento del programa de inducción y reinducción</t>
  </si>
  <si>
    <t>Incumplir con la administración del personal
servidores públicos sin el conocimiento básico de la entidad
sanciones disciplinarias
Incumplimiento del plan de acción</t>
  </si>
  <si>
    <t>Se observa cumplimiento de la metodología PI-PRC11. Procedimiento Administración del Riesgo, sin embargo, se evidencia que existe un desconocimiento del contexto interno y externo institucional, conllevando a que no se da observancia a la Guía para la Administración del Riesgo 2011, el cual establece como primer paso identificar este contexto, donde desde allí, los demás procesos se unen para identificar los riesgos que le son propios de cada uno.</t>
  </si>
  <si>
    <t xml:space="preserve">
ALTO
El Formato de análisis de Riesgo PI11FOR03 fue modificado por el GIT de Talento Humano, suprimieron el titulo del formato</t>
  </si>
  <si>
    <t>No fue evaluada por el GIT, esta información fue  suprimida en el formato</t>
  </si>
  <si>
    <t>Se evidenció que no cumplieron con la metodología establecida por el GIT de Planeación, toda vez, que el formato no corresponde al establecido</t>
  </si>
  <si>
    <t>Evaluación del programa de inducción.</t>
  </si>
  <si>
    <t>El control “Seguimiento de la asistencia del programa de inducción y reinducción” y el puntaje de valoración relacionados en el formato PI11FOR05, no se encuentran incluidos en el formato PI11FOR04. Así mismo, los controles “Convocar a los servidores públicos al programa de inducción y reinducción dentro de los tiempos estipulados” y “la inducción y reinducción la brindan los directos responsables", estos dos últimos tampoco se relacionan en el mapa de riesgos.</t>
  </si>
  <si>
    <t>Asumir / Reducir</t>
  </si>
  <si>
    <t>Evaluar a los asistentes de la inducción</t>
  </si>
  <si>
    <t xml:space="preserve">Coordinador GIT de Talento Humano </t>
  </si>
  <si>
    <t>31/122018</t>
  </si>
  <si>
    <t>Realizan valoración uno de los dos controles, sin embargo, se desplaza en probabilidad 2 casillas, sin haber realizado la valoración del segundo control</t>
  </si>
  <si>
    <t>No. Servidores  reprobados  / No. Servidores  convocados *100
No. Servidores asistentes / No. Servidores convocados *100</t>
  </si>
  <si>
    <t>D:\ARCHIVOS NUBIA\CONTROL INTERNO\auditoria año 2018\Riesgos 2018\1. papeles de trabajo\evidencias\Thumano\riesgo proceso
Doc. control Evaluación del programa de inducción primer riesgo.</t>
  </si>
  <si>
    <t>No se evidenció hoja de vida del indicador. El auditor lo solicito por coreo, sin embargo, no fue suministrado</t>
  </si>
  <si>
    <t>Seguimiento de la asistencia del programa de inducción y reinducción</t>
  </si>
  <si>
    <t>sin valoración</t>
  </si>
  <si>
    <t xml:space="preserve">
 Falta diligenciar la evaluación del control en el formato PI11FOR04, sin embargo en el formato PI11FOR05 si se encuentra valorado,</t>
  </si>
  <si>
    <t>Registro de Asistencia</t>
  </si>
  <si>
    <t>Deficiencia en la identificación de las necesidades de capacitación de los GIT
falta de alineación con la misión, visión, objetivos y metas de la entidad.</t>
  </si>
  <si>
    <t>Inexactitud en la formulación del PIC.</t>
  </si>
  <si>
    <t>El PIC no responde a las necesidades de los GIT</t>
  </si>
  <si>
    <t>Capacitación que no atiende todas las necesidades de los GIT y no esta alineada con la misión, visión, objetivos y metas de la entidad.</t>
  </si>
  <si>
    <t>Se observa cumplimiento de la metodología PI-PRC11. Procedimiento Administración del Riesgo, sin embargo, se evidencia que existe un desconocimiento del contexto interno y externo institucional, conllevando a que no se da observancia a la Guía para la Administración del Riesgo 2011, el cual establece como primer paso identificar este contexto, donde desde allí los demás procesos se unen para identificar los riesgos que le son propios de cada uno.</t>
  </si>
  <si>
    <t xml:space="preserve">
1) Se evidenció que no cumplieron con la metodología establecida por el GIT de Planeación, toda vez, que el formato no corresponde al establecido
2) El Formato PI11FOR03 fue modificado por el GIT de Gestión Humano,  la evaluación zona de riesgo se registro como  "Alto" y la calificación de acuerdo con la metodología publicada en el mapa de riesgo es  "Extrema".</t>
  </si>
  <si>
    <t>Identificación de las necesidades de capacitación de los funcionarios de la CGN, con el fin de garantizar el cumplimiento de la misión y visión de la entidad y la respuesta a las necesidades del GIT (lideres de proceso).</t>
  </si>
  <si>
    <t>1) El GIT suministra una hoja de resumen de los programas de capacitación solicitados por cada una de las áreas, tiene fecha de elaboración 15/10/2015. 
2) No se evidencia un seguimiento al formato donde relacione el cumplimiento de las necesidades de capacitación.</t>
  </si>
  <si>
    <t xml:space="preserve">
En el formato PI11FOR04 y PI11-FOR05 el tipo de control es evaluado como control de "Impacto", pero analizando el control este corresponde a un control de Probabilidad.</t>
  </si>
  <si>
    <t>1 
RARO</t>
  </si>
  <si>
    <t>4 
MAYOR</t>
  </si>
  <si>
    <t>Diagnosticar las necesidades de capacitación de cada GIT con  los líderes de proceso..</t>
  </si>
  <si>
    <t xml:space="preserve">1- La valoración de los controles en la hoja R3-C1 del formato PI11FOR04 esta valorado como Control de Tipo Impacto, pero de acuerdo con la descripción del control  no es de impacto sino de probabilidad.
2- Se desplazo dos casillas en la matriz por el criterio de probabilidad, sin embargo, el formato PI11FOR05 relaciona el tipo de control como "Impacto". 
</t>
  </si>
  <si>
    <t>Total de procesos participes en el diagnóstico de necesidades de capacitación del PIC  / Total de procesos de la entidad ¨* 100</t>
  </si>
  <si>
    <t>No se evidenció hoja de vida del indicador.
Respuesta del GIT al seguimiento al indicador:  "De acuerdo con la normatividad, en el diagnóstico de necesidades deben participar todos los servidores públicos de la entidad, por lo tanto no se realizó esta medición".
De acuerdo con la importancia que genera la medición de los indicadores planteados para cada una de las acciones en el seguimiento a los riesgos, se debe tomar las acciones pertinentes para que la medición se realice de tal manera que se minimice la exposición del riesgo a su materialización.</t>
  </si>
  <si>
    <t>Seguimiento al procedimiento de los programas internos de capacitación cumpliendo con los requerimientos.</t>
  </si>
  <si>
    <t xml:space="preserve">El GIT informa no ejecutar el control </t>
  </si>
  <si>
    <t>El GIT informa no realizar control, sin embargo realiza valoración en el formato PI11FOR04 y PI11-FOR05</t>
  </si>
  <si>
    <t>Registro de la ejecución del cronograma de actividades de capacitación</t>
  </si>
  <si>
    <t xml:space="preserve">El GIT de Gestión Humana, informa no realizar control al “Seguimiento al procedimiento de los programas internos de capacitación cumpliendo con los requerimientos”, sin embargo está relacionado en el formato PI11FOR04, valorado como “Probabilidad” y en el formato PI11FOR05 como “Impacto”. </t>
  </si>
  <si>
    <t>Numero de servidores asistentes a capacitación/Numero de servidores convocados a capacitación * 100</t>
  </si>
  <si>
    <t xml:space="preserve"> D:\ARCHIVOS NUBIA\CONTROL INTERNO\auditoria año 2018\Riesgos 2018\1. papeles de trabajo\evidencias\Thumano\riesgo proceso\riesgo 2
Doc: Información para auditoría del 04 de mayo de 2018</t>
  </si>
  <si>
    <t>No se evidenció hoja de vida del indicador.
Respuesta del GIT al seguimiento al indicador:  "Al procedimiento como tal no se le hizo seguimiento pero a los programas de capacitación sí.  Adjunto reporte de indicadores primero, segundo y tercer trimestre de 2017" he informa anexar reporte. El GIT no envió esta información ya que no realizan seguimiento al indicador.
De acuerdo con la importancia que genera la medición de los indicadores planteados para cada una de las acciones en el seguimiento a los riesgos, se debe tomar las acciones pertinentes para que la medición se realice de tal manera que se minimice la exposición del riesgo a su materialización.</t>
  </si>
  <si>
    <t>No inclusión de partida presupuestal para el SG-SST en el presupuesto de la CGN. 
Falta de valoración de las actividades del SG-SST.</t>
  </si>
  <si>
    <t>Deficiencia en la ejecución del Sistema de Gestión en Seguridad y Salud en el Trabajo de la CGN.</t>
  </si>
  <si>
    <t xml:space="preserve">Falta de recursos para las actividades del SG-SST de la CGN
</t>
  </si>
  <si>
    <t>No desarrollo de actividades del SG-SST en la CGN. 
Incumplimiento de la norma.
Sanciones.</t>
  </si>
  <si>
    <t xml:space="preserve">
ALTO
1) El Formato de análisis de Riesgo PI11FOR03 fue modificado por el GIT de Talento Humano suprimieron el titulo del formato</t>
  </si>
  <si>
    <t xml:space="preserve">
Se evidenció que no cumplieron con la metodología establecida por el GIT de Planeación, toda vez, que el formato no corresponde al establecido</t>
  </si>
  <si>
    <t>Inclusión de las necesidades presupuestales  en el Plan Anual de Compras de la CGN.</t>
  </si>
  <si>
    <t>En los formatos PI11FOR04 relacionan el control " Calcular el costo anual de las actividades del SG-SST" y es igualmente valorado, sin embargo, en el mapa de riesgos no se encuentra relacionado.</t>
  </si>
  <si>
    <t>Evitar / Reducir / Compartir / Transferir</t>
  </si>
  <si>
    <t>Realizar presupuesto para actividades de bienestar social y seguridad y salud en el trabajo.</t>
  </si>
  <si>
    <t>En los formatos PI11FOR04 y PI11-FOR05 relacionan el control " Calcular el costo anual de las actividades del SG-SST" y es igualmente valorado, sin embargo, en el mapa de riesgos no se encuentra relacionado.</t>
  </si>
  <si>
    <t xml:space="preserve"> Total de recursos incluidos en el plan anual de compras de la CGN para el  SG-SST/ Total de recursos presupuestales previstos  para el SG-SST * 100</t>
  </si>
  <si>
    <t>D:\ARCHIVOS NUBIA\CONTROL INTERNO\auditoria año 2018\Riesgos 2018\1. papeles de trabajo\evidencias\Thumano\riesgo proceso\riesgo 3
Doc: Indicador Normas SST 2017</t>
  </si>
  <si>
    <t>Calcular el costo anual de las actividades del SG-SST</t>
  </si>
  <si>
    <t>Solicitud  de  necesidad presupuestal para el SG-SST ante ordenador del gasto</t>
  </si>
  <si>
    <t>Procedimiento no ajustado a las normas vigentes. 
Falta de seguimiento al cumplimiento de los requisitos legales.
Falencias en la identificación de la normatividad del SGSST aplicable para la Entidad.</t>
  </si>
  <si>
    <t>Incumplimiento de las normas de Seguridad y Salud en el Trabajo.</t>
  </si>
  <si>
    <t>Falta de cumplimiento a la normatividad en SG-SST</t>
  </si>
  <si>
    <t>Desactualización del marco normativo de SG-SST de la CGN.
Sanciones.</t>
  </si>
  <si>
    <t>Procedimiento de identificación de requisitos legales</t>
  </si>
  <si>
    <t>En el Formato de valoración del riesgo PI11FOR04 se valora el control "Cumplimiento parcial a la legislación Aplicable en materia de Seguridad y Salud en el Trabajo." pero esté no se encuentra en la matriz de riesgos publicada en la página WEB la denominación del riesgo es distinto "Incumplimiento de las normas de Seguridad y Salud en el Trabajo"</t>
  </si>
  <si>
    <t>Seguimiento al cumplimiento  en  matriz de requisitos legales.</t>
  </si>
  <si>
    <t xml:space="preserve">En la matriz el movimiento fue de una casilla, sin embargo, la valoración de los dos controles da como resultado poder desplazarse en dos casillas. </t>
  </si>
  <si>
    <t>Total de requisitos legales evaluados/
 Total de requisitos legales identificados*100</t>
  </si>
  <si>
    <t>No fue suministrada la información del indicador</t>
  </si>
  <si>
    <t>Medir el nivel de conformidad del SG-SST de la CGN con el marco legal aplicable</t>
  </si>
  <si>
    <t>No inclusión de partida presupuestal para el pago de seguridad social.
No inclusión de partida presupuestal para el pago de la nómina.
No programación oportuna de pagos.
Insuficiencia de recursos para los pagos.</t>
  </si>
  <si>
    <t>No pago oportuno de la nómina y la seguridad social</t>
  </si>
  <si>
    <t>Retrasos en los pagos de la nómina y la seguridad social</t>
  </si>
  <si>
    <t>Sanciones por pago no oportuno en la seguridad social.
Inconformidad de los servidores públicos por no pago de la nómina.</t>
  </si>
  <si>
    <t>ALTO
 El Formato de análisis de Riesgo PI11FOR03 fue modificado por el GIT de Talento Humano suprimieron el titulo del formato</t>
  </si>
  <si>
    <t>No fue evaluada por el GIT, esta información fue  suprimida en el formato metodología.</t>
  </si>
  <si>
    <t>Verificación del cumplimiento del cronograma definido para entregar el reporte de información al proceso financiero.</t>
  </si>
  <si>
    <t>Evitar / Reducir</t>
  </si>
  <si>
    <t>Elaborar un cronograma en el cual quede establecida la programación de los respectivos pagos.</t>
  </si>
  <si>
    <t>Numero de pagos programados/pagos realizados oportunamente*100</t>
  </si>
  <si>
    <t>Falta de seguimiento para ajuste de acuerdo a las necesidades institucionales.
No aplicación de la nueva normatividad</t>
  </si>
  <si>
    <t>Desactualización del manual de funciones.</t>
  </si>
  <si>
    <t>Falta de actualización del manual de funciones</t>
  </si>
  <si>
    <t>Funcionarios vinculados sin perfil necesario para el desempeño de las funciones. Incumplimiento de la norma</t>
  </si>
  <si>
    <t>1- El riesgo se identifica en el formato PI11FOR02, pero no se relaciona en la matriz de riesgo publicada en los diferentes sitios.
2- Se observa cumplimiento de la metodología PI-PRC11. Procedimiento Administración del Riesgo, sin embargo, se evidencia que existe un desconocimiento del contexto interno y externo institucional, conllevando a que no se da observancia a la Guía para la Administración del Riesgo 2011, el cual establece como primer paso identificar este contexto, donde desde allí, los demás procesos se unen para identificar los riesgos que le son propios de cada uno.</t>
  </si>
  <si>
    <t>No se identificó el riesgo</t>
  </si>
  <si>
    <t>No se identifico en el mapa de riesgos</t>
  </si>
  <si>
    <t>1) El riesgo se identifica en el formato  PI11FOR03, pero no se relaciona en la matriz de riesgo publicada en los diferentes sitios
2) Se evidenció que no cumplieron con la metodología establecida por el GIT de Planeación, toda vez, que el formato no corresponde al establecido</t>
  </si>
  <si>
    <t>COMUNICACIÓN DE LOS GIT SOBRE LAS NECESIDADES DE PERFILES
REVISIÓN DE NORMATIVIDAD</t>
  </si>
  <si>
    <t>En el formato PI11FOR05 se relaciona el riesgo y sus controles con su respectiva valoración, sin embargo, no se identifican los controles en el formato PI11-FOR04</t>
  </si>
  <si>
    <t>No se identificó en el mapa de riesgos</t>
  </si>
  <si>
    <t>Cumplimiento del programa de bienestar.</t>
  </si>
  <si>
    <t>F9 Compromiso por parte de los servidores públicos y colaboradores en el cumplimiento de la Misión, Visión y principios de la CGN.</t>
  </si>
  <si>
    <t>Dar cumplimiento con el cronograma anual establecido por el GIT de Talento Humano.</t>
  </si>
  <si>
    <t>GESTION ADMINISTRATIVA</t>
  </si>
  <si>
    <t>No se realiza debidamente el traslado entre servidores públicos. No se realiza debidamente la identificación de los bienes de la entidad, tanto físicamente por medio de una placa como en el aplicativo SOA. No se realiza un adecuado control en los inventarios individuales de los servidores públicos. No definir anticipadamente la situación del servidor público con respecto a bienes que tiene a su cargo.</t>
  </si>
  <si>
    <t xml:space="preserve">Perdida de bienes de la entidad </t>
  </si>
  <si>
    <t>Perdida de los bienes de la entidad por robo o por deterioro.</t>
  </si>
  <si>
    <t>No garantizar a los servidores públicos los recursos para sus funciones. 
 Detrimento patrimonial.
 Procesos de responsabilidad fiscal y disciplinaria.</t>
  </si>
  <si>
    <t xml:space="preserve">* Formato de ingreso y retiro en recepción. 
</t>
  </si>
  <si>
    <t xml:space="preserve">
1- Relaciona en las hoja R4-C1 y R4-C2, controles que no se identifica a que riesgo corresponde. 
</t>
  </si>
  <si>
    <t>2- En los formatos PI11FOR04 y PI11-FOR05, no se diligencia el nombre  y los objetivos del proceso.</t>
  </si>
  <si>
    <t>Asumir el riesgo</t>
  </si>
  <si>
    <t xml:space="preserve">* Realizar inventario anual de los bienes de la entidad. 
</t>
  </si>
  <si>
    <t>Coordinador Servicios Generales Administrativos y Financieros</t>
  </si>
  <si>
    <t xml:space="preserve">Saldo SOA Vs Saldo / Saldo inventario Físico
Inventario anual e inventario contratistas </t>
  </si>
  <si>
    <t>No fue suministrado el seguimiento al  indicador  "Saldo SOA Vs Saldo / Saldo inventario Físico"
ni su hoja de vida
Se suministro el inventario de almacén pero el inventario de contratistas no.</t>
  </si>
  <si>
    <t>*Inventario anual de bienes y Póliza  de bienes ( (Caja fuerte de la entidad )</t>
  </si>
  <si>
    <t xml:space="preserve"> * Implementar en el procedimiento la medición trimestral aleatoria al inventario de la entidad </t>
  </si>
  <si>
    <t xml:space="preserve">Falta de control de los prestamos documentales, incumplimiento en los procedimientos y manuales establecidos en el manejo de archivos centrales y de gestión. </t>
  </si>
  <si>
    <t>Perdida y deterioro de los documentos del archivo central</t>
  </si>
  <si>
    <t>Los documentos del archivo central se pierden o sufren deterioro.</t>
  </si>
  <si>
    <t>Procesos de responsabilidad disciplinaria.</t>
  </si>
  <si>
    <t>CUMPLIMIENTO</t>
  </si>
  <si>
    <t xml:space="preserve">* Diligenciar formato de préstamos documentales.
</t>
  </si>
  <si>
    <t xml:space="preserve">* Realizar seguimiento a la conservación y organización del archivo central 
</t>
  </si>
  <si>
    <t xml:space="preserve">Número de carpetas que presentan deterioro en su devolución. </t>
  </si>
  <si>
    <t xml:space="preserve">No fue suministrada la información del seguimiento del indicador </t>
  </si>
  <si>
    <t xml:space="preserve">* Seguimiento al  cronograma de transferencias primarias </t>
  </si>
  <si>
    <t xml:space="preserve">* Cumplir con la normatividad del Archivo General de la Nación </t>
  </si>
  <si>
    <t xml:space="preserve">Falta de recursos
Deficiencia en la elaboración de los estudios previos que soportan la contratación.                
 Falta de personal capacitado
Cambios en la normatividad o decisiones                           Falta de control en las versiones de los documentos que soportan la contratación </t>
  </si>
  <si>
    <t>Contratación no oportuna de los bienes y/o servicios  de la institución</t>
  </si>
  <si>
    <t xml:space="preserve">Los procesos de contratación no se realizan en las fechas estipuladas para cubrir con las necesidades y funcionamiento de la entidad </t>
  </si>
  <si>
    <t xml:space="preserve">Desgaste Administrativo
 Deficiente gestión Institucional </t>
  </si>
  <si>
    <t>1- En la CGN existe la posibilidad de materializarse el riesgo Legal por concepto de demandas en contra de la entidad, de servidores públicos vinculados por la modalidad de prestación de servicios, esto debido a los periodos de continuidad en las fechas de contratación, así como, mujeres en embarazó, donde la ley le da prelación y protección debido a su estado, el GIT de Control Interno no evidencia que se identifiquen y se valoren estos riesgos y sus controles
Se observa cumplimiento de la metodología PI-PRC11. Procedimiento Administración del Riesgo, sin embargo, se evidencia que existe un desconocimiento del contexto interno y externo institucional, conllevando a que no se da observancia a la Guía para la Administración del Riesgo 2011, el cual establece como primer paso identificar este contexto, donde desde allí, los demás procesos se unen para identificar los riesgos que le son propios de cada uno.</t>
  </si>
  <si>
    <t>2
MENOR</t>
  </si>
  <si>
    <t>ESTRATÉGICO</t>
  </si>
  <si>
    <t xml:space="preserve">*Revisión del SIRECI (fechas de terminación y Vencimiento de contratos )
</t>
  </si>
  <si>
    <t> En la valoración del control “Revisión del SIRECI (fechas de terminación y Vencimiento de contratos)”, en el formato PI11FOR04, está valorado el criterio “Existen manuales, instructivo o procedimientos para el manejo de la herramienta”. como tipo de probabilidad con el puntaje “15”, sin embargo, el puntaje total es “0”, lo que deja en duda si el riesgo está bien valorado.</t>
  </si>
  <si>
    <t>BAJA</t>
  </si>
  <si>
    <t>*Estudios previos elaborados con las directrices del Manual de Contratación Vigente</t>
  </si>
  <si>
    <t>* Aplicación del Manual de contratación vigente</t>
  </si>
  <si>
    <t>Cambios en la normatividad o decisiones                                           
Presiones para la pronta elaboración y legalización de contratos
No realizar de forma adecuada la verificación, evaluación y selección de ofertas.
Falta de capacitación al personal de contratación y jurídica</t>
  </si>
  <si>
    <t>Incumplimiento de la normatividad vigente en la materia o de los procedimientos establecidos.</t>
  </si>
  <si>
    <t xml:space="preserve">La falta de claridad y conocimiento de la normatividad, procedimientos y manuales de contratación </t>
  </si>
  <si>
    <t>Desgaste Administrativo
Deficiente gestión Institucional 
Posibles sanciones legales
Detrimento del patrimonio de la entidad</t>
  </si>
  <si>
    <t>*Socialización permanente de los actualizaciones de la normatividad en general  y modificaciones al manual y al protocolo (Documentos Internos CGN)</t>
  </si>
  <si>
    <t>No fue suministrada la información</t>
  </si>
  <si>
    <t>En los formatos PI11FOR04 y PI11-FOR05, no relacionan  el control, pero en la matriz de riesgos publicada en WEB si se relacioan.</t>
  </si>
  <si>
    <t xml:space="preserve">Establecer reuniones trimestrales generalizadas para las actualizaciones. 
</t>
  </si>
  <si>
    <t>Al desconocer la valoración por medio de la metodología de los formatos PI11FOR04 y PI11-FOR05 no se entiende el desplazamiento en la matriz.</t>
  </si>
  <si>
    <t>No se encuentra el riesgo en el formato</t>
  </si>
  <si>
    <t xml:space="preserve">Descripción incompleta de necesidades y cantidades requeridas de los bienes y servicios para la CGN </t>
  </si>
  <si>
    <t>1-  Se identifica en la matriz de riesgo publicada en página WEB, pero no se relaciona en el formato PI11FOR02
2- Se observa cumplimiento de la metodología PI-PRC11. Procedimiento Administración del Riesgo, sin embargo, se evidencia que existe un desconocimiento del contexto interno y externo institucional, conllevando a que no se da observancia a la Guía para la Administración del Riesgo 2011, el cual establece como primer paso identificar este contexto, donde desde allí, los demás procesos se unen para identificar los riesgos que le son propios de cada uno.</t>
  </si>
  <si>
    <t xml:space="preserve">
1) El riesgo se identifica en la matriz , pero no se relaciona en el formato  PI11FOR03 
2) El funcionario responsable del GIT encargado de los  riesgos,  informa no conocer el riesgo ni sus  controles.</t>
  </si>
  <si>
    <t>* Elaboración de los estudios previos ajustados a la necesidad interna y las especificaciones reales de la  población que requiere los bienes y  servicios.</t>
  </si>
  <si>
    <t>Al verificar la información en situ el funcionario encargado informa no conocer ni el riesgos ni sus controles,se encuentran relacionado en la matriz publicada en la WEB</t>
  </si>
  <si>
    <t>En los formatos PI11FOR04 y PI11-FOR05, no relacionan  el control, pero en la matriz de riesgos SI.</t>
  </si>
  <si>
    <t xml:space="preserve">Cumplimiento a los lineamientos de Colombia compra eficiente
Seguimiento, verificación y análisis de la información  por coordinación </t>
  </si>
  <si>
    <t xml:space="preserve"> Elaboración de los análisis de mercado con la información real ajustados a la necesidad </t>
  </si>
  <si>
    <t xml:space="preserve">Información erróneamente suministrada
Desconocimiento del tema a contratar 
No claridad de los formatos de especificaciones técnicas </t>
  </si>
  <si>
    <t>Deficiente calidad de la información suministrada por la parte técnica</t>
  </si>
  <si>
    <t xml:space="preserve">Las especificaciones técnicas de algunos procesos no es clara y especifica. </t>
  </si>
  <si>
    <t xml:space="preserve">Procesos de responsabilidad disciplinaria.
Contratación de productos y servicios no necesarios 
Desgaste de tiempo en los procesos contractuales </t>
  </si>
  <si>
    <t>1- El riesgo se identifica en el formato PI11FOR02, pero no se relaciona en la matriz  publicada en la página WEB.
2- Se observa cumplimiento de la metodología PI-PRC11. Procedimiento Administración del Riesgo, sin embargo, se evidencia que existe un desconocimiento del contexto interno y externo institucional, conllevando a que no se da observancia a la Guía para la Administración del Riesgo 2011, el cual establece como primer paso identificar este contexto, donde desde allí, los demás procesos se unen para identificar los riesgos que le son propios de cada uno.</t>
  </si>
  <si>
    <t>El riesgo se identifica en el formatoPI11FOR03, pero no se relaciona en la matriz de riesgo publicada  en la página WEB.</t>
  </si>
  <si>
    <t xml:space="preserve">Seguimiento y revisión de las especificaciones técnicas en el formato estandarizado. </t>
  </si>
  <si>
    <t>Al verificar la información en situ el funcionario encargado informa no conocer ni el riesgos ni sus controles.
Sin embargo, el en formato PI11FOR04 SI</t>
  </si>
  <si>
    <t>En los formatos PI11FOR04 y PI11-FOR05, relacionan  el control y su valoración, en la matriz publicada en la WEB No.</t>
  </si>
  <si>
    <t>Ausencia de controles en la radicación de los documentos 
Aplicación inadecuada de los procedimientos (Correspondencia, Funcionario Publico)</t>
  </si>
  <si>
    <t xml:space="preserve">Envió de comunicaciones masivas erradas </t>
  </si>
  <si>
    <t>Las radicaciones en los sistemas de gestión documental pueden enviarse al destinatario incorrecto.</t>
  </si>
  <si>
    <t xml:space="preserve">   Pérdida  de información del proceso                                        Mala imagen institucional                                         Reprocesos</t>
  </si>
  <si>
    <t>El riesgo se identifica en el formatoPI11FOR03, pero no se relaciona en la matriz de riesgo publicada en los diferentes sitios</t>
  </si>
  <si>
    <t xml:space="preserve">Seguimiento del ORFEO que registra, radica, direcciona y archiva de manera sistemáticas las comunicaciones oficiales que ingresan a la CGN.   </t>
  </si>
  <si>
    <t>Al verificar la información en situ el funcionario encargado informa no conocer ni el riesgos ni sus controles.
Sin embargo, el en formato PI11FOR04 SI</t>
  </si>
  <si>
    <t>En los formatos PI11FOR04 y PI11-FOR05, relacionan  el control y su valoración peroen la matriz publicada en la WEB No..</t>
  </si>
  <si>
    <t>Fortalecimiento del sistema de gestión documental para optimizar las radicaciones y seguimiento a las comunicaciones del proceso administrativo</t>
  </si>
  <si>
    <t xml:space="preserve">F1 Habilidad técnica de la entidad para ejecutar los procesos que les competen </t>
  </si>
  <si>
    <t>Seguimiento de las comunicaciones internar y externas e incluidas en los expedientes correspondientes y TRD</t>
  </si>
  <si>
    <t>GESTION RECURSOS FINACIEROS</t>
  </si>
  <si>
    <t>RECOMENDACIÓN</t>
  </si>
  <si>
    <t>Inadecuadas medidas de seguridad</t>
  </si>
  <si>
    <t>Pérdida de títulos valores y soportes</t>
  </si>
  <si>
    <t>Perdida de efectivo, cheques o documentos soportes para legalización de pago.</t>
  </si>
  <si>
    <t>Detrimento patrimonial, responsabilidad fiscal y disciplinaria.</t>
  </si>
  <si>
    <t xml:space="preserve">
Se observa cumplimiento de la metodología PI-PRC11. Procedimiento Administración del Riesgo, sin embargo, se evidencia que existe un desconocimiento del contexto interno y externo institucional, conllevando a que no se da observancia a la Guía para la Administración del Riesgo 2011, el cual establece como primer paso identificar este contexto, donde desde allí, los demás procesos se unen para identificar los riesgos que le son propios de cada uno.</t>
  </si>
  <si>
    <t>IMPACTO LEGAL</t>
  </si>
  <si>
    <t>Asumir, reducir el riesgo</t>
  </si>
  <si>
    <t>Póliza de manejo global y transporte de valores</t>
  </si>
  <si>
    <t>Suscripción del contrato de programa de seguros.</t>
  </si>
  <si>
    <t>Deficiencia en la planeación de las dependencias que afectan el PAC, ya sea por exceso o defecto.</t>
  </si>
  <si>
    <t>Inexactitud en el PAC</t>
  </si>
  <si>
    <t>Retraso en el pago a proveedores como consecuencia de la deficiente planeación en la consecución de recursos para el pago</t>
  </si>
  <si>
    <t>Incumplimiento en las políticas transversales del sector hacienda, perdida de imagen y credibilidad institucional.</t>
  </si>
  <si>
    <t>IMPACTO OPERATIVO</t>
  </si>
  <si>
    <t xml:space="preserve">Verificación del cumplimiento de las obligaciones incluidas en la solicitud mensual de PAC. </t>
  </si>
  <si>
    <t>No se valora los controles en el formato PI11-FOR04 :
1-  Verificación del cumplimiento de las obligaciones incluidas en la solicitud mensual de PAC.
2-  Comunicación a los encargados de la ejecución del PAC en los meses en los que se presenten inexactitudes ya sea por exceso o por defecto.</t>
  </si>
  <si>
    <t xml:space="preserve">
MODERADA</t>
  </si>
  <si>
    <t>Asumir y reducir el riesgo</t>
  </si>
  <si>
    <t>Enviar comunicación a los encargados de la ejecución del PAC (Pago a proveedores).</t>
  </si>
  <si>
    <t xml:space="preserve">Al desconocer la valoración por medio de la metodología de los formatos PI11FOR04  no se entiende el desplazamiento en la matriz.
</t>
  </si>
  <si>
    <t>Índice de ejecución del PAC</t>
  </si>
  <si>
    <t>D:\ARCHIVOS NUBIA\CONTROL INTERNO\auditoria año 2018\Riesgos 2018\1. papeles de trabajo\1 Inf Solicitada\8 Financ
doc: HV Indicadores y medición
doc: índice de ejecución de PAC Plan de Compras</t>
  </si>
  <si>
    <t> El GIT Suministro la hoja de vida del indicador Total PAC pagado/ Total PAC asignado a adiciones, pero en el matriz de riesgos se identifica el indicador “Índice de ejecución del PAC, por lo que no hay claridad que indicador es el que se está midiendo.</t>
  </si>
  <si>
    <t xml:space="preserve">Comunicación a los encargados de la ejecución del PAC en los meses en los que se presenten inexactitudes ya sea por exceso o por defecto.  </t>
  </si>
  <si>
    <t>* Comunicación mensual a los encargados de la ejecución del PAC</t>
  </si>
  <si>
    <t>Error humano, desconocimiento normativo.</t>
  </si>
  <si>
    <t>Inexactitud en declaraciones tributarias con información equivocada</t>
  </si>
  <si>
    <t>Por error u omisión realizar erróneamente las retenciones establecidas por la Ley.</t>
  </si>
  <si>
    <t>Responsabilidad fiscal y disciplinaria.</t>
  </si>
  <si>
    <t>1- Los riesgo se identifican en el formato PI11FOR02, pero no se relacionan en la matriz de riesgos publicada en los diferentes sitios.
2- Se observa cumplimiento de la metodología PI-PRC11. Procedimiento Administración del Riesgo, sin embargo, se evidencia que existe un desconocimiento del contexto interno y externo institucional, conllevando a que no se da observancia a la Guía para la Administración del Riesgo 2011, el cual establece como primer paso identificar este contexto, donde desde allí, los demás procesos se unen para identificar los riesgos que le son propios de cada uno.</t>
  </si>
  <si>
    <t>IMPACO LEGAL</t>
  </si>
  <si>
    <t>Los riesgos se identifican en el formatoPI11FOR03, pero no se relacionan en la matriz de riesgo publicada en los diferentes sitios</t>
  </si>
  <si>
    <t>Diligenciar archivo de conciliaciones y retenciones  (GTI01-FOR02, FOR01)</t>
  </si>
  <si>
    <t>Validación de deducciones en pagaduría</t>
  </si>
  <si>
    <t>Ajustes contables y clasificación  presupuestal inapropiada</t>
  </si>
  <si>
    <t>Realizar de manera errónea por error u omisión los registros y ajustes contables y presupuestales que alteren la contabilidad de la entidad.</t>
  </si>
  <si>
    <t xml:space="preserve">Perdida de imagen y responsabilidad institucional, responsabilidad fiscal y disciplinaria. </t>
  </si>
  <si>
    <t>Ejecución de las conciliaciones contables e incluyendo los saldos de los rubros presupuestales generados en el SIIF en el momento denominado obligaciones presupuestales</t>
  </si>
  <si>
    <t xml:space="preserve">
2) No fue suministrada la información
</t>
  </si>
  <si>
    <t>Problemas de comunicación e inoperatividad en la administración del sistema por parte de entidad externa.</t>
  </si>
  <si>
    <t>Colapso telecomunicaciones con sistemas externos</t>
  </si>
  <si>
    <t>Retraso en la ejecución de actividades financieras por la caída en sistemas de información externos, tales como el SIIF.</t>
  </si>
  <si>
    <t xml:space="preserve">Retraso en toda la cadena presupuestal, desde la expedición de CDP hasta la orden de pago. </t>
  </si>
  <si>
    <t>Reporte histórico de caídas del sistema</t>
  </si>
  <si>
    <t xml:space="preserve">
</t>
  </si>
  <si>
    <t xml:space="preserve">Reconocimiento no oportuno de Obligaciones por falta de Cupo PAC en el sistema  SIIF. </t>
  </si>
  <si>
    <t>1- Los riesgos se identifican en la matriz de riesgo publicada en los diferentes sitios, pero no se relacionan en el formato PI11FOR02
2- Se observa cumplimiento de la metodología PI-PRC11. Procedimiento Administración del Riesgo, sin embargo, se evidencia que existe un desconocimiento del contexto interno y externo institucional, conllevando a que no se da observancia a la Guía para la Administración del Riesgo 2011, el cual establece como primer paso identificar este contexto, donde desde allí, los demás procesos se unen para identificar los riesgos que le son propios de cada uno.</t>
  </si>
  <si>
    <t>Los riesgos se identifican en la matriz de riesgo publicada en los diferentes sitios, pero no se relacionan en el formato PI11FOR03</t>
  </si>
  <si>
    <t xml:space="preserve">Verificación de las fechas de entrega de información por parte de las diferentes áreas  con respecto a las fechas acordadas de entrega estipuladas en reunión previa </t>
  </si>
  <si>
    <t>En el formato PI11FOR04 y  PI11-FOR05  no  valora los controles, sin embargo, en la matriz si se encuentran</t>
  </si>
  <si>
    <t>Realizar lista de chequeo para verificar mensualmente el envío de la información contable de áreas responsables.</t>
  </si>
  <si>
    <t>Numero de cuentas causadas/ Numero de cuentas recibidas</t>
  </si>
  <si>
    <t xml:space="preserve">No se evidencio la hoja de vida del indicador, así como, el seguimiento
Se sugiere incluir un indicador en el sentido de controlar que el envió de la información de las áreas sea confiable </t>
  </si>
  <si>
    <t>Presentación extemporánea e inconsistente de la información a la contaduría general de la nación</t>
  </si>
  <si>
    <t xml:space="preserve">
BAJA</t>
  </si>
  <si>
    <t>Comparación de saldos del balance con la información recibida.</t>
  </si>
  <si>
    <t>En el formato PI11FOR04 VALORACION DE CONTROLES no valora los controles, sin embargo, en la matriz si se encuentran.</t>
  </si>
  <si>
    <t>Realizar lista de chequeo para verificar mensualmente el envío de la información contable</t>
  </si>
  <si>
    <t>N° de conciliaciones/ N° de ajustes</t>
  </si>
  <si>
    <t>No se evidencio la hoja de vida del indicador, así como, el seguimiento</t>
  </si>
  <si>
    <t xml:space="preserve">Optimización  en la definición de los parámetros para los reportes utilices en otros procesos </t>
  </si>
  <si>
    <t xml:space="preserve">Seguimiento a la utilización de los reportes en los otros procesos </t>
  </si>
  <si>
    <t>GESTION TIC`S</t>
  </si>
  <si>
    <t>* Nuevas disposiciones legales
* Insuficiencia de recursos 
*No contar con el recurso humano suficiente para desarrollar el Plan de Acción.</t>
  </si>
  <si>
    <t>Incumplimiento en la ejecución del Plan de acción</t>
  </si>
  <si>
    <t>limitación de recursos financieros, humanos y/o técnicos impiden la ejecución del Plan de Acción</t>
  </si>
  <si>
    <t>*Deficiencias en la disponibilidad y prestación de los servicios.
*Plataforma tecnológica desactualizada.
*Perdida de calidad en el servicio prestado.
*Reducción del personal con las competencias apropiadas.
*Afectación a la imagen corporativa en cuanto a credibilidad y prestigio de la entidad.
* Dificultad en el mantenimiento de aplicativos y sostenimiento de las plataformas tecnológicas.
*Sanciones disciplinarias.</t>
  </si>
  <si>
    <t>Zona de Riesgo Alta</t>
  </si>
  <si>
    <t xml:space="preserve">Asumir y reducir el Riesgo </t>
  </si>
  <si>
    <t>La evaluación zona de riesgo se registro como  "Alta" y la calificación de acuerdo con la metodología publicada en el mapa de riesgo es  "Extrema".</t>
  </si>
  <si>
    <t xml:space="preserve">
* Seguimiento al Plan de Acción
</t>
  </si>
  <si>
    <t xml:space="preserve">Se recomienda implementar un control en el sentido de asegurar cuando los profesionales que integran el GIT, manejan los sistemas de información de tal manera que si llega a retirarse de la entidad, se encuentre el soporte suficiente y claro para seguir la labor (Administrador del CHIP). </t>
  </si>
  <si>
    <t>Reducir y compartir el Riesgo</t>
  </si>
  <si>
    <t xml:space="preserve">Coordinador GIT de Apoyo Informático </t>
  </si>
  <si>
    <t>La valoración del control no sugiere moverse por la matriz, ya que su valoración fue inferior a 50, pero se desplazan dos casillas, en contravía de lo que sugiere la metodología.</t>
  </si>
  <si>
    <t xml:space="preserve">Nro. Actividades ejecutadas  / Nro. de actividades planeadas en el plan de Acción (Anual) </t>
  </si>
  <si>
    <t>D:\ARCHIVOS NUBIA\CONTROL INTERNO\auditoria año 2018\Riesgos 2018\1. papeles de trabajo\evidencias\TI´C\indicadores\riesgo 1
doc: CuadroConsolidadoIndicadores2018
doc; hoja de vida indicador Total de horas disponibles   Total de Horas mes.</t>
  </si>
  <si>
    <t xml:space="preserve">El proceso GIT TIC´S Unifico los indicadores de gestión con los de riesgos por proceso, la razón es que miden las actividades realizadas por el área frente a lo planificado, sin embargo, dentro de la hoja de vida del indicador  es: "Prestación de servicios contratados * 100 / prestación de servicios programados", Se recomienda unificar la descripción del  indicador </t>
  </si>
  <si>
    <t xml:space="preserve">
* Bajo nivel de mantenimiento preventivos y correctivos.
* La no continuidad de la contratación necesaria para la prestación del servicio.
* Limitación presupuestal para el cumplimiento de la prestación.</t>
  </si>
  <si>
    <t>Deficiencia en la prestación de servicios  de los sistemas de Información</t>
  </si>
  <si>
    <t>Fallas y debilidades en el suministro de los servicios y/o productos de acuerdo a las necesidades de los usuarios.</t>
  </si>
  <si>
    <t>* Incumplimiento de los acuerdos de niveles de servicio establecidos a nivel interno y externo.                         
* Usuarios insatisfechos por la prestación de los servicios. 
* Perjuicio en la imagen corporativa de la entidad y del GIT de Apoyo Informático ante los usuarios externos e internos de los servicios tecnológicos.
* Retrasos en el procesamiento y entrega de información.                        
* Desviación en la medición de los indicadores.</t>
  </si>
  <si>
    <t>Zona de Riesgo Extremo</t>
  </si>
  <si>
    <t xml:space="preserve"> La calificación de impacto registrada en el formato PI11FOR03 para el riesgo es 4, sin embargo, en el mapa de riesgos es diferente "5".</t>
  </si>
  <si>
    <t>* Seguimiento al indicador de Disponibilidad de los Sistemas de Información</t>
  </si>
  <si>
    <t>La valoración de los controles no se está realizando  para los criterios de acuerdo con la metodología establecida, en la Guía de Administración del Riesgo.</t>
  </si>
  <si>
    <t xml:space="preserve">* Medir mensualmente la disponibilidad de los sistemas para la generación del Indicador.
</t>
  </si>
  <si>
    <t xml:space="preserve">1-La valoración de los controles no se está realizando  para los criterios de acuerdo con la metodología establecida, en la Guía de Administración del Riesgo.
2- El riesgo “Deficiencia en la prestación de servicios de los sistemas de Información”, presenta una calificación el formato PI11FOR05 del  “impacto 4”, Sin embargo, en la matriz de riesgos la calificación es “5”.  </t>
  </si>
  <si>
    <t>Total de horas disponibles /Total de Horas mes.</t>
  </si>
  <si>
    <t>D:\ARCHIVOS NUBIA\CONTROL INTERNO\auditoria año 2018\Riesgos 2018\1. papeles de trabajo\evidencias\TI´C\indicadores\riesgo 2
doc: CuadroConsolidadoIndicadores2017 Total de horas disponibles  mes.</t>
  </si>
  <si>
    <t>No se evidencia la hoja de vida del indicador, sin embargo, el seguimiento detallo si se evidencio</t>
  </si>
  <si>
    <t xml:space="preserve">* Desconocimiento de la política de seguridad de la información.                                                        
*Bajo nivel de sensibilización del Procedimiento de seguridad de la información.                           
* Planes de contingencia desactualizados. 
* No realización de pruebas de los planes de contingencia y continuidad del negocio.
*Irresponsabilidad en el manejo de la información y sus herramientas tecnológicas. </t>
  </si>
  <si>
    <t xml:space="preserve">Vulnerabilidad en la seguridad informática de los componentes de hardware y software de la entidad
</t>
  </si>
  <si>
    <t>Debilidades para mantener la integridad, confidencialidad y confiabilidad de la información en los diferentes sistemas que maneja la entidad.</t>
  </si>
  <si>
    <t>* Uso indebido de la información.
* Perdida de información.
* Exposición a problemas de responsabilidad legal.
* Explotación de vulnerabilidades tecnológicas.
* Divulgación de la información confidencial de los usuarios y/o la entidad.
* Perjuicio en la imagen corporativa en cuanto a credibilidad y prestigio de la entidad y del GIT de Apoyo Informático ante los usuarios externos e internos de los servicios tecnológicos.
* Sabotajes, fraudes y perdida de credibilidad</t>
  </si>
  <si>
    <t xml:space="preserve"> La calificación de probabilidad registrada en el formato PI11FOR03 para el riesgo es 4, sin embargo, en el mapa de riesgos es diferente "3".</t>
  </si>
  <si>
    <t>*Aplicación y seguimiento de la política de seguridad informática de acuerdo al plan de seguridad informática.</t>
  </si>
  <si>
    <t>1-La valoración de los controles no se está realizando  para los criterios de acuerdo con la metodología establecida, en la Guía de Administración del Riesgo.
2- La valoración del control sugiere moverse por la matriz dos posiciones por Impacto, sin embargo, el desplazamiento se realizo por probabilidad y una sola posición.  
3- el formato PI11-FOR05 valora el impacto en “3”, sin embargo, en la matriz publicada es “4”.</t>
  </si>
  <si>
    <t>Actividades ejecutadas / Actividades planeadas del plan de seguridad de  informática
(semestral)l)</t>
  </si>
  <si>
    <t>D:\ARCHIVOS NUBIA\CONTROL INTERNO\auditoria año 2018\Riesgos 2018\1. papeles de trabajo\evidencias\TI´C\indicadores\riesgo 3
doc.: IncidenteCorreoElectronico 2017
doc: Plan de Tratamiento Seguridad informática
doc: políticas medibles</t>
  </si>
  <si>
    <t>Para el indicador  Actividades ejecutadas / Actividades planeadas del plan de seguridad de  informática
(semestral)l) informa el servidor público encargado que hay una planeación, sin embargo, no se ha ejecutado, así mismo, no fue suministrado la hoja de vida.
Para el indicador políticas medibles/políticas satisfactorias fue suministrada la hoja de vida y el seguimiento al indicador, resultado satisfactorio.</t>
  </si>
  <si>
    <t>(Políticas medibles / políticas satisfactorias) * 100 (mensual)</t>
  </si>
  <si>
    <t>* Seguimiento a los incidentes de seguridad Identificados de acuerdo al procedimiento de seguridad de la información</t>
  </si>
  <si>
    <t>(incidentes solucionados/incidentes reportados)*100 (trimestral)</t>
  </si>
  <si>
    <t>No fue suministrado la hoja de vida ni el seguimiento.
La información suministrada son los incidentes que los usuarios reportan tanto por correo como con mesa de ayuda</t>
  </si>
  <si>
    <t>Eficiencia en la prestación de Servicios de gestión en la Mesa de Servicios.</t>
  </si>
  <si>
    <t xml:space="preserve">Operativo </t>
  </si>
  <si>
    <t>Zona de Riesgo baja</t>
  </si>
  <si>
    <t xml:space="preserve">Oportunidad </t>
  </si>
  <si>
    <t>La oportunidad identificada relaciona Tipo de impacto, Evaluación Zona de Riesgo y medidas de respuesta, sin embargo no se tiene una metodología formal para este desarrollo, ya que para la zona de riesgo y medidas de respuesta se debe de tomar la calificación de probabilidad e impacto.</t>
  </si>
  <si>
    <t>Positivo (Oportunidad)</t>
  </si>
  <si>
    <t>*Medir y analizar la calidad y la oportunidad de los servicios para aplicar mejoras en su prestación.
*Sensibilizar al personal de la Mesa de Servicio en los diferentes niveles.</t>
  </si>
  <si>
    <t>Numero usuarios satisfechos/Numero total de usuarios encuestados</t>
  </si>
  <si>
    <t>GESTIÓN JURÍDICA</t>
  </si>
  <si>
    <t xml:space="preserve">Inobservancia  de la Norma Remisión tardía de otros Procesos.  </t>
  </si>
  <si>
    <t>Incumplimiento  en términos legales, procesales y procedimentales.</t>
  </si>
  <si>
    <t xml:space="preserve"> Omisión o Apoyo tardío de otros GIT a solicitud  de Jurídica, con el fin de dar respuesta oportuna.</t>
  </si>
  <si>
    <t xml:space="preserve">Procesos disciplinarios   Demandas y/o tutelas.      </t>
  </si>
  <si>
    <t>3                        MODERADO.</t>
  </si>
  <si>
    <t xml:space="preserve">LEGAL </t>
  </si>
  <si>
    <t>La evaluación zona de riesgo se registro como  "Moderado" y la calificación de acuerdo con la metodología publicada en el mapa de riesgo es  "Alta".</t>
  </si>
  <si>
    <t>Formatos de Control</t>
  </si>
  <si>
    <t>El diligenciamiento de los formatos FOR 04 y FOR05 presenta debilidades en su diligenciamiento, se encuentran puntaje de valoraciones que no corresponden.</t>
  </si>
  <si>
    <t xml:space="preserve">
Presentar informes  de manera periódica al  coordinador del GIT  sobre el seguimiento a los formatos de Control ,Orfeo y  Requerimientos de los procesos Judiciales .
</t>
  </si>
  <si>
    <t>Coordinador GIT Jurídica</t>
  </si>
  <si>
    <t>Seguimientos Realizados/Seguimientos Programados.</t>
  </si>
  <si>
    <t>D:\ARCHIVOS NUBIA\CONTROL INTERNO\auditoria año 2018\Riesgos 2018\1. papeles de trabajo\evidencias\jurídica\riesgo 1
doc: indicador HV Mapa de riesgos por procesos Formatos</t>
  </si>
  <si>
    <t xml:space="preserve">No se evidenció el seguimiento al indicador </t>
  </si>
  <si>
    <t xml:space="preserve">Reuniones  Internas de Jurídica </t>
  </si>
  <si>
    <t>El formato de reuniones relaciona temas inherentes a los riesgos y planes de mejoramiento, pero sobre temas sobre el riesgo Incumplimiento  en términos legales, procesales y procedimentales No.</t>
  </si>
  <si>
    <t>1-El formato PI11-FOR04 se evidencia que la valoración de los controles no se está realizando de acuerdo a lo que establece la Guía para la Gestión del Riesgo 2011.
2- No se marca la valoración del criterio “Existen manuales, instructivo o procedimientos para el manejo de la herramienta”, sin embargo, se califica en el puntaje final, lo que genera duda en su valoración.</t>
  </si>
  <si>
    <t>Seguimiento Individual  de Actividades. (Contratistas mensual, Planta semestral )</t>
  </si>
  <si>
    <t xml:space="preserve">No fue suministrada la información </t>
  </si>
  <si>
    <t>Mala Interpretación del texto.   Aplicabilidad de normatividad que no se encuentra Vigente.</t>
  </si>
  <si>
    <t>Desacierto en los conceptos emitidos</t>
  </si>
  <si>
    <t>respuesta errada con relación al requerimiento y/o normatividad vigente.</t>
  </si>
  <si>
    <t>Procesos disciplinarios   Demandas y/o tutelas.   Perdida de Credibilidad de la Entidad.</t>
  </si>
  <si>
    <t xml:space="preserve">ALTA </t>
  </si>
  <si>
    <t xml:space="preserve">Repositorio en Pathfinder </t>
  </si>
  <si>
    <t>Socializar  los diferentes temas  que correspondan a los Controles del  GIT Jurídica en el comité Jurídico.</t>
  </si>
  <si>
    <t xml:space="preserve">no se entiende el desplazamiento que se hace en la matriz, si este control no fue valorado PI11FOR04 y PI11-FOR05 </t>
  </si>
  <si>
    <t xml:space="preserve">Consulta de Normatividad Vigente y actualizada (Banco de Normas ) </t>
  </si>
  <si>
    <t xml:space="preserve">La información suministrada es un Excel que no se evidencia la actualización de las normas inherentes al proceso jurídico </t>
  </si>
  <si>
    <t xml:space="preserve">Reuniones Internas de Jurídica </t>
  </si>
  <si>
    <t xml:space="preserve">El adjunto relaciona el desarrollo de reuniones con temas que nada tienen que ver con los conceptos jurídicos </t>
  </si>
  <si>
    <t>Implementación Servicio Desk 2018</t>
  </si>
  <si>
    <t>En el formato PI11FOR04 y PI11FOR05 no  valora el control.</t>
  </si>
  <si>
    <t>Mejor eficiencia de respuesta en términos legales a las solicitudes y consultas de los usuarios  a través de la optimización de las herramientas informáticas y de comunicación.,</t>
  </si>
  <si>
    <t>Aprovechar la unificación de los procedimientos por Servicio Desck para la recepción oportuna de las solicitudes.</t>
  </si>
  <si>
    <r>
      <t xml:space="preserve">CAUSAS
</t>
    </r>
    <r>
      <rPr>
        <sz val="12"/>
        <rFont val="Calibri"/>
        <family val="2"/>
        <scheme val="minor"/>
      </rPr>
      <t>PI11FOR02</t>
    </r>
  </si>
  <si>
    <r>
      <t xml:space="preserve">RIESGO
</t>
    </r>
    <r>
      <rPr>
        <sz val="12"/>
        <rFont val="Calibri"/>
        <family val="2"/>
        <scheme val="minor"/>
      </rPr>
      <t xml:space="preserve">
MAPA DE RIESGOS</t>
    </r>
  </si>
  <si>
    <r>
      <t xml:space="preserve">DESCRIPCIÓN
</t>
    </r>
    <r>
      <rPr>
        <sz val="12"/>
        <rFont val="Calibri"/>
        <family val="2"/>
        <scheme val="minor"/>
      </rPr>
      <t>PI11FOR02</t>
    </r>
  </si>
  <si>
    <r>
      <t xml:space="preserve">CONSECUENCIAS
</t>
    </r>
    <r>
      <rPr>
        <sz val="12"/>
        <rFont val="Calibri"/>
        <family val="2"/>
        <scheme val="minor"/>
      </rPr>
      <t>PI11FOR02</t>
    </r>
  </si>
  <si>
    <r>
      <rPr>
        <b/>
        <sz val="11"/>
        <rFont val="Calibri"/>
        <family val="2"/>
        <scheme val="minor"/>
      </rPr>
      <t>TIPO DE IIMPACTO</t>
    </r>
    <r>
      <rPr>
        <b/>
        <sz val="10"/>
        <rFont val="Calibri"/>
        <family val="2"/>
        <scheme val="minor"/>
      </rPr>
      <t xml:space="preserve">
</t>
    </r>
    <r>
      <rPr>
        <sz val="11"/>
        <rFont val="Calibri"/>
        <family val="2"/>
        <scheme val="minor"/>
      </rPr>
      <t>PI11FOR03</t>
    </r>
  </si>
  <si>
    <r>
      <t xml:space="preserve">EVALUACIÓN
ZONA DE RIESGO
</t>
    </r>
    <r>
      <rPr>
        <sz val="10"/>
        <rFont val="Calibri"/>
        <family val="2"/>
        <scheme val="minor"/>
      </rPr>
      <t>PI11FOR03</t>
    </r>
  </si>
  <si>
    <r>
      <t xml:space="preserve">MEDIDAS DE RESPUESTA
</t>
    </r>
    <r>
      <rPr>
        <sz val="10"/>
        <rFont val="Calibri"/>
        <family val="2"/>
        <scheme val="minor"/>
      </rPr>
      <t>PI11FOR03</t>
    </r>
  </si>
  <si>
    <r>
      <rPr>
        <b/>
        <sz val="11"/>
        <rFont val="Calibri"/>
        <family val="2"/>
        <scheme val="minor"/>
      </rPr>
      <t>EVALUACIÓN</t>
    </r>
    <r>
      <rPr>
        <b/>
        <sz val="10"/>
        <rFont val="Calibri"/>
        <family val="2"/>
        <scheme val="minor"/>
      </rPr>
      <t xml:space="preserve">
</t>
    </r>
    <r>
      <rPr>
        <sz val="10"/>
        <rFont val="Calibri"/>
        <family val="2"/>
        <scheme val="minor"/>
      </rPr>
      <t>MAPA DE RIESGOS</t>
    </r>
  </si>
  <si>
    <r>
      <t xml:space="preserve">CONTROLES
</t>
    </r>
    <r>
      <rPr>
        <sz val="11"/>
        <rFont val="Calibri"/>
        <family val="2"/>
        <scheme val="minor"/>
      </rPr>
      <t>MAPA DE RIESGOS</t>
    </r>
  </si>
  <si>
    <r>
      <t xml:space="preserve">VAL. CONTROL
HERRAMIENTAS 
</t>
    </r>
    <r>
      <rPr>
        <sz val="10"/>
        <rFont val="Calibri"/>
        <family val="2"/>
        <scheme val="minor"/>
      </rPr>
      <t>PI11-FOR04</t>
    </r>
  </si>
  <si>
    <r>
      <rPr>
        <b/>
        <sz val="11"/>
        <rFont val="Calibri"/>
        <family val="2"/>
        <scheme val="minor"/>
      </rPr>
      <t>VAL
RIESGO</t>
    </r>
    <r>
      <rPr>
        <b/>
        <sz val="10"/>
        <rFont val="Calibri"/>
        <family val="2"/>
        <scheme val="minor"/>
      </rPr>
      <t xml:space="preserve">
</t>
    </r>
    <r>
      <rPr>
        <sz val="10"/>
        <rFont val="Calibri"/>
        <family val="2"/>
        <scheme val="minor"/>
      </rPr>
      <t>PI11-FOR05</t>
    </r>
  </si>
  <si>
    <r>
      <t xml:space="preserve">VAL. CONTROL
SEGU. CONT
</t>
    </r>
    <r>
      <rPr>
        <sz val="10"/>
        <rFont val="Calibri"/>
        <family val="2"/>
        <scheme val="minor"/>
      </rPr>
      <t>PI11-FOR04</t>
    </r>
  </si>
  <si>
    <r>
      <rPr>
        <b/>
        <sz val="11"/>
        <rFont val="Calibri"/>
        <family val="2"/>
        <scheme val="minor"/>
      </rPr>
      <t>VAL. RIESGO</t>
    </r>
    <r>
      <rPr>
        <b/>
        <sz val="10"/>
        <rFont val="Calibri"/>
        <family val="2"/>
        <scheme val="minor"/>
      </rPr>
      <t xml:space="preserve">
</t>
    </r>
    <r>
      <rPr>
        <sz val="10"/>
        <rFont val="Calibri"/>
        <family val="2"/>
        <scheme val="minor"/>
      </rPr>
      <t>PI11-FOR05</t>
    </r>
  </si>
  <si>
    <r>
      <t xml:space="preserve">NUEVA CALIFICACION
</t>
    </r>
    <r>
      <rPr>
        <sz val="11"/>
        <rFont val="Calibri"/>
        <family val="2"/>
        <scheme val="minor"/>
      </rPr>
      <t>MAPA DE RIESGOS</t>
    </r>
  </si>
  <si>
    <r>
      <t xml:space="preserve">NUEVA EVALUACIÓN
</t>
    </r>
    <r>
      <rPr>
        <sz val="10"/>
        <rFont val="Calibri"/>
        <family val="2"/>
        <scheme val="minor"/>
      </rPr>
      <t>MAPA DE RIESGOS</t>
    </r>
  </si>
  <si>
    <r>
      <t xml:space="preserve">OPCIONES DE MANEJO
</t>
    </r>
    <r>
      <rPr>
        <sz val="10"/>
        <rFont val="Calibri"/>
        <family val="2"/>
        <scheme val="minor"/>
      </rPr>
      <t>MAPA DE RIESGOS</t>
    </r>
  </si>
  <si>
    <r>
      <rPr>
        <b/>
        <sz val="12"/>
        <rFont val="Calibri"/>
        <family val="2"/>
        <scheme val="minor"/>
      </rPr>
      <t>ACCIONES</t>
    </r>
    <r>
      <rPr>
        <b/>
        <sz val="11"/>
        <rFont val="Calibri"/>
        <family val="2"/>
        <scheme val="minor"/>
      </rPr>
      <t xml:space="preserve">
</t>
    </r>
    <r>
      <rPr>
        <sz val="11"/>
        <rFont val="Calibri"/>
        <family val="2"/>
        <scheme val="minor"/>
      </rPr>
      <t>MAPA DE RIESGOS</t>
    </r>
  </si>
  <si>
    <r>
      <t xml:space="preserve">RESPONSABLE
</t>
    </r>
    <r>
      <rPr>
        <sz val="11"/>
        <rFont val="Calibri"/>
        <family val="2"/>
        <scheme val="minor"/>
      </rPr>
      <t>MAPA DE RIESGOS</t>
    </r>
  </si>
  <si>
    <r>
      <t xml:space="preserve">CRONOGRAMA
</t>
    </r>
    <r>
      <rPr>
        <sz val="11"/>
        <rFont val="Calibri"/>
        <family val="2"/>
        <scheme val="minor"/>
      </rPr>
      <t>MAPA DE RIESGOS</t>
    </r>
  </si>
  <si>
    <r>
      <t xml:space="preserve">INDICADOR
</t>
    </r>
    <r>
      <rPr>
        <sz val="12"/>
        <rFont val="Calibri"/>
        <family val="2"/>
        <scheme val="minor"/>
      </rPr>
      <t>MAPA DE RIESGOS</t>
    </r>
  </si>
  <si>
    <r>
      <t xml:space="preserve">HOJA DE VIDA
</t>
    </r>
    <r>
      <rPr>
        <i/>
        <sz val="11"/>
        <rFont val="Calibri"/>
        <family val="2"/>
        <scheme val="minor"/>
      </rPr>
      <t>(compara inf.)</t>
    </r>
  </si>
  <si>
    <r>
      <rPr>
        <b/>
        <sz val="11"/>
        <rFont val="Calibri"/>
        <family val="2"/>
        <scheme val="minor"/>
      </rPr>
      <t>IMPACTO</t>
    </r>
    <r>
      <rPr>
        <b/>
        <sz val="10"/>
        <rFont val="Calibri"/>
        <family val="2"/>
        <scheme val="minor"/>
      </rPr>
      <t xml:space="preserve">
</t>
    </r>
    <r>
      <rPr>
        <sz val="10"/>
        <rFont val="Calibri"/>
        <family val="2"/>
        <scheme val="minor"/>
      </rPr>
      <t>MAPA  DE RIESGOS</t>
    </r>
  </si>
  <si>
    <r>
      <t xml:space="preserve">REGISTRO
</t>
    </r>
    <r>
      <rPr>
        <sz val="10"/>
        <rFont val="Calibri"/>
        <family val="2"/>
        <scheme val="minor"/>
      </rPr>
      <t>MAPA DE RIESGOS</t>
    </r>
    <r>
      <rPr>
        <b/>
        <sz val="10"/>
        <rFont val="Calibri"/>
        <family val="2"/>
        <scheme val="minor"/>
      </rPr>
      <t xml:space="preserve">  </t>
    </r>
  </si>
  <si>
    <r>
      <t>3. Encuestas</t>
    </r>
    <r>
      <rPr>
        <sz val="10"/>
        <rFont val="Calibri"/>
        <family val="2"/>
        <scheme val="minor"/>
      </rPr>
      <t xml:space="preserve"> de percepción frente a la solución del tema asesorado por el analista. </t>
    </r>
  </si>
  <si>
    <r>
      <t xml:space="preserve">CAUSAS
</t>
    </r>
    <r>
      <rPr>
        <sz val="10"/>
        <rFont val="Calibri"/>
        <family val="2"/>
        <scheme val="minor"/>
      </rPr>
      <t>PI11FOR02</t>
    </r>
  </si>
  <si>
    <r>
      <t xml:space="preserve">RIESGO
</t>
    </r>
    <r>
      <rPr>
        <sz val="10"/>
        <rFont val="Calibri"/>
        <family val="2"/>
        <scheme val="minor"/>
      </rPr>
      <t xml:space="preserve">
MAPA DE RIESGOS</t>
    </r>
  </si>
  <si>
    <r>
      <t xml:space="preserve">DESCRIPCIÓN
</t>
    </r>
    <r>
      <rPr>
        <sz val="10"/>
        <rFont val="Calibri"/>
        <family val="2"/>
        <scheme val="minor"/>
      </rPr>
      <t>PI11FOR02</t>
    </r>
  </si>
  <si>
    <r>
      <t xml:space="preserve">CONSECUENCIAS
</t>
    </r>
    <r>
      <rPr>
        <sz val="10"/>
        <rFont val="Calibri"/>
        <family val="2"/>
        <scheme val="minor"/>
      </rPr>
      <t>PI11FOR02</t>
    </r>
  </si>
  <si>
    <r>
      <t xml:space="preserve">TIPO DE IIMPACTO
</t>
    </r>
    <r>
      <rPr>
        <sz val="10"/>
        <rFont val="Calibri"/>
        <family val="2"/>
        <scheme val="minor"/>
      </rPr>
      <t>PI11FOR03</t>
    </r>
  </si>
  <si>
    <r>
      <t xml:space="preserve">EVALUACIÓN
</t>
    </r>
    <r>
      <rPr>
        <sz val="10"/>
        <rFont val="Calibri"/>
        <family val="2"/>
        <scheme val="minor"/>
      </rPr>
      <t>MAPA DE RIESGOS</t>
    </r>
  </si>
  <si>
    <r>
      <t xml:space="preserve">CONTROLES
</t>
    </r>
    <r>
      <rPr>
        <sz val="10"/>
        <rFont val="Calibri"/>
        <family val="2"/>
        <scheme val="minor"/>
      </rPr>
      <t>MAPA DE RIESGOS</t>
    </r>
  </si>
  <si>
    <r>
      <t xml:space="preserve">VAL
RIESGO
</t>
    </r>
    <r>
      <rPr>
        <sz val="10"/>
        <rFont val="Calibri"/>
        <family val="2"/>
        <scheme val="minor"/>
      </rPr>
      <t>PI11-FOR05</t>
    </r>
  </si>
  <si>
    <r>
      <t xml:space="preserve">VAL. RIESGO
</t>
    </r>
    <r>
      <rPr>
        <sz val="10"/>
        <rFont val="Calibri"/>
        <family val="2"/>
        <scheme val="minor"/>
      </rPr>
      <t>PI11-FOR05</t>
    </r>
  </si>
  <si>
    <r>
      <t xml:space="preserve">NUEVA CALIFICACION
</t>
    </r>
    <r>
      <rPr>
        <sz val="10"/>
        <rFont val="Calibri"/>
        <family val="2"/>
        <scheme val="minor"/>
      </rPr>
      <t>MAPA DE RIESGOS</t>
    </r>
  </si>
  <si>
    <r>
      <t xml:space="preserve">ACCIONES
</t>
    </r>
    <r>
      <rPr>
        <sz val="10"/>
        <rFont val="Calibri"/>
        <family val="2"/>
        <scheme val="minor"/>
      </rPr>
      <t>MAPA DE RIESGOS</t>
    </r>
  </si>
  <si>
    <r>
      <t xml:space="preserve">RESPONSABLE
</t>
    </r>
    <r>
      <rPr>
        <sz val="10"/>
        <rFont val="Calibri"/>
        <family val="2"/>
        <scheme val="minor"/>
      </rPr>
      <t>MAPA DE RIESGOS</t>
    </r>
  </si>
  <si>
    <r>
      <t xml:space="preserve">CRONOGRAMA
</t>
    </r>
    <r>
      <rPr>
        <sz val="10"/>
        <rFont val="Calibri"/>
        <family val="2"/>
        <scheme val="minor"/>
      </rPr>
      <t>MAPA DE RIESGOS</t>
    </r>
  </si>
  <si>
    <r>
      <t xml:space="preserve">INDICADOR
</t>
    </r>
    <r>
      <rPr>
        <sz val="10"/>
        <rFont val="Calibri"/>
        <family val="2"/>
        <scheme val="minor"/>
      </rPr>
      <t>MAPA DE RIESGOS</t>
    </r>
  </si>
  <si>
    <r>
      <t xml:space="preserve">HOJA DE VIDA
</t>
    </r>
    <r>
      <rPr>
        <i/>
        <sz val="10"/>
        <rFont val="Calibri"/>
        <family val="2"/>
        <scheme val="minor"/>
      </rPr>
      <t>(compara inf.)</t>
    </r>
  </si>
  <si>
    <r>
      <t xml:space="preserve">IMPACTO
</t>
    </r>
    <r>
      <rPr>
        <sz val="10"/>
        <rFont val="Calibri"/>
        <family val="2"/>
        <scheme val="minor"/>
      </rPr>
      <t>MAPA  DE RIESGOS</t>
    </r>
  </si>
  <si>
    <r>
      <rPr>
        <b/>
        <sz val="18"/>
        <rFont val="Calibri"/>
        <family val="2"/>
        <scheme val="minor"/>
      </rPr>
      <t>IDENTIFICIACIÓN DEL RIESGO</t>
    </r>
    <r>
      <rPr>
        <b/>
        <sz val="16"/>
        <rFont val="Calibri"/>
        <family val="2"/>
        <scheme val="minor"/>
      </rPr>
      <t xml:space="preserve">   </t>
    </r>
    <r>
      <rPr>
        <i/>
        <sz val="16"/>
        <rFont val="Calibri"/>
        <family val="2"/>
        <scheme val="minor"/>
      </rPr>
      <t>Evaluación del registro Mapa de Riesgos frente al formato</t>
    </r>
  </si>
  <si>
    <r>
      <t>frente a los formatos "</t>
    </r>
    <r>
      <rPr>
        <b/>
        <i/>
        <sz val="16"/>
        <rFont val="Calibri"/>
        <family val="2"/>
        <scheme val="minor"/>
      </rPr>
      <t>PI11FOR04 Valoración controles</t>
    </r>
    <r>
      <rPr>
        <i/>
        <sz val="16"/>
        <rFont val="Calibri"/>
        <family val="2"/>
        <scheme val="minor"/>
      </rPr>
      <t>" y "</t>
    </r>
    <r>
      <rPr>
        <b/>
        <i/>
        <sz val="16"/>
        <rFont val="Calibri"/>
        <family val="2"/>
        <scheme val="minor"/>
      </rPr>
      <t>PI11FOR05 Valoración riesgos</t>
    </r>
    <r>
      <rPr>
        <i/>
        <sz val="16"/>
        <rFont val="Calibri"/>
        <family val="2"/>
        <scheme val="minor"/>
      </rPr>
      <t>"</t>
    </r>
  </si>
  <si>
    <r>
      <t xml:space="preserve">INFORMACIÓN DEL INDICADOR
</t>
    </r>
    <r>
      <rPr>
        <sz val="10"/>
        <rFont val="Calibri"/>
        <family val="2"/>
        <scheme val="minor"/>
      </rPr>
      <t>(</t>
    </r>
    <r>
      <rPr>
        <i/>
        <sz val="10"/>
        <rFont val="Calibri"/>
        <family val="2"/>
        <scheme val="minor"/>
      </rPr>
      <t>Información reportada)</t>
    </r>
  </si>
  <si>
    <r>
      <t xml:space="preserve">IMPACTO
</t>
    </r>
    <r>
      <rPr>
        <sz val="10"/>
        <rFont val="Calibri"/>
        <family val="2"/>
        <scheme val="minor"/>
      </rPr>
      <t>PI11FOR03</t>
    </r>
  </si>
  <si>
    <r>
      <t xml:space="preserve">VALOR RIESGO 
</t>
    </r>
    <r>
      <rPr>
        <sz val="10"/>
        <rFont val="Calibri"/>
        <family val="2"/>
        <scheme val="minor"/>
      </rPr>
      <t>PI11FOR03</t>
    </r>
  </si>
  <si>
    <r>
      <t xml:space="preserve">Se evidencia en el Mapa de Riesgos la no consistencia del riesgo identificado como </t>
    </r>
    <r>
      <rPr>
        <i/>
        <sz val="11"/>
        <rFont val="Calibri"/>
        <family val="2"/>
        <scheme val="minor"/>
      </rPr>
      <t xml:space="preserve">(Incumplimiento en la generación de planes, programas, proyectos e informes de seguimiento) </t>
    </r>
    <r>
      <rPr>
        <sz val="11"/>
        <rFont val="Calibri"/>
        <family val="2"/>
        <scheme val="minor"/>
      </rPr>
      <t>es diferente que el riesgo identificado en el formato FOR02 (</t>
    </r>
    <r>
      <rPr>
        <i/>
        <sz val="11"/>
        <rFont val="Calibri"/>
        <family val="2"/>
        <scheme val="minor"/>
      </rPr>
      <t>Incumplimiento en el reporte de la información necesaria para generar planes, programas, proyectos e informes de seguimiento).</t>
    </r>
  </si>
  <si>
    <r>
      <t xml:space="preserve">INFORMACIÓN DEL INDICADOR
</t>
    </r>
    <r>
      <rPr>
        <sz val="14"/>
        <rFont val="Calibri"/>
        <family val="2"/>
        <scheme val="minor"/>
      </rPr>
      <t>(</t>
    </r>
    <r>
      <rPr>
        <i/>
        <sz val="14"/>
        <rFont val="Calibri"/>
        <family val="2"/>
        <scheme val="minor"/>
      </rPr>
      <t>Información reportada)</t>
    </r>
  </si>
  <si>
    <r>
      <t xml:space="preserve">IMPACTO
</t>
    </r>
    <r>
      <rPr>
        <sz val="11"/>
        <rFont val="Calibri"/>
        <family val="2"/>
        <scheme val="minor"/>
      </rPr>
      <t>PI11FOR03</t>
    </r>
  </si>
  <si>
    <t>Hacer seguimiento a la oportunidad de respuesta de conceptos.
Análisis y requerimiento  de personal competente para el desarrollo de las actividades del proceso.</t>
  </si>
  <si>
    <t>ALTO
1) El Formato de análisis de Riesgo PI11FOR03 fue modificado por el GIT de Talento Humano, por  "Alto" y la metodología establece como Extrema.
2) suprimieron el titulo del formato</t>
  </si>
  <si>
    <r>
      <t xml:space="preserve">
</t>
    </r>
    <r>
      <rPr>
        <i/>
        <sz val="10"/>
        <rFont val="Calibri"/>
        <family val="2"/>
        <scheme val="minor"/>
      </rPr>
      <t xml:space="preserve">
 </t>
    </r>
    <r>
      <rPr>
        <sz val="10"/>
        <rFont val="Calibri"/>
        <family val="2"/>
        <scheme val="minor"/>
      </rPr>
      <t>D:\ARCHIVOS NUBIA\CONTROL INTERNO\auditoria año 2018\Riesgos 2018\1. papeles de trabajo\evidencias\Thumano\riesgo proceso\riesgo 2
Doc: Información para auditoría del 04 de mayo de 2018</t>
    </r>
  </si>
  <si>
    <r>
      <t>1) En los formatos PI11FOR04 y PI11-FOR05, no se diligencia el nombre del</t>
    </r>
    <r>
      <rPr>
        <b/>
        <u/>
        <sz val="10"/>
        <rFont val="Calibri"/>
        <family val="2"/>
        <scheme val="minor"/>
      </rPr>
      <t xml:space="preserve"> proceso y los objetivos</t>
    </r>
    <r>
      <rPr>
        <sz val="10"/>
        <rFont val="Calibri"/>
        <family val="2"/>
        <scheme val="minor"/>
      </rPr>
      <t xml:space="preserve"> la cual dificulta la revisión y monitoreo de la metodología.
2) El riesgo “Inexactitud en declaraciones tributarias con información equivocada”, “Ajustes contables y clasificación presupuestal inapropiada” y “Colapso telecomunicaciones con sistemas externos”, se identifica en el formato PI11FOR05, pero no se relaciona en la matriz de riesgos publicada en la WEB.</t>
    </r>
  </si>
  <si>
    <r>
      <t xml:space="preserve">En los formatos PI11FOR04 y PI11-FOR05, no se relaciona el </t>
    </r>
    <r>
      <rPr>
        <b/>
        <u/>
        <sz val="10"/>
        <rFont val="Calibri"/>
        <family val="2"/>
        <scheme val="minor"/>
      </rPr>
      <t>control</t>
    </r>
    <r>
      <rPr>
        <sz val="10"/>
        <rFont val="Calibri"/>
        <family val="2"/>
        <scheme val="minor"/>
      </rPr>
      <t xml:space="preserve"> " - Verificación del cumplimiento de las obligaciones incluidas en la solicitud mensual de PAC. " y su valoración, sin embargo, en el mapa de riesgos </t>
    </r>
    <r>
      <rPr>
        <b/>
        <u/>
        <sz val="10"/>
        <rFont val="Calibri"/>
        <family val="2"/>
        <scheme val="minor"/>
      </rPr>
      <t>si se identifico.</t>
    </r>
    <r>
      <rPr>
        <sz val="10"/>
        <rFont val="Calibri"/>
        <family val="2"/>
        <scheme val="minor"/>
      </rPr>
      <t xml:space="preserve">
</t>
    </r>
  </si>
  <si>
    <r>
      <t xml:space="preserve">En los formatos PI11FOR04 y PI11-FOR05, no se relaciona el </t>
    </r>
    <r>
      <rPr>
        <b/>
        <u/>
        <sz val="10"/>
        <rFont val="Calibri"/>
        <family val="2"/>
        <scheme val="minor"/>
      </rPr>
      <t>contro</t>
    </r>
    <r>
      <rPr>
        <b/>
        <sz val="10"/>
        <rFont val="Calibri"/>
        <family val="2"/>
        <scheme val="minor"/>
      </rPr>
      <t xml:space="preserve">l </t>
    </r>
    <r>
      <rPr>
        <sz val="10"/>
        <rFont val="Calibri"/>
        <family val="2"/>
        <scheme val="minor"/>
      </rPr>
      <t xml:space="preserve">" Comunicación a los encargados de la ejecución del PAC en los meses en los que se presenten inexactitudes ya sea por exceso o por defecto. " y su valoración, sin embargo, en el mapa de riesgos </t>
    </r>
    <r>
      <rPr>
        <b/>
        <u/>
        <sz val="10"/>
        <rFont val="Calibri"/>
        <family val="2"/>
        <scheme val="minor"/>
      </rPr>
      <t>si se identifico.</t>
    </r>
    <r>
      <rPr>
        <sz val="10"/>
        <rFont val="Calibri"/>
        <family val="2"/>
        <scheme val="minor"/>
      </rPr>
      <t xml:space="preserve">
 </t>
    </r>
  </si>
  <si>
    <r>
      <t xml:space="preserve">
1- En los formatos PI11FOR04 y PI11-FOR05, se relaciona el</t>
    </r>
    <r>
      <rPr>
        <b/>
        <u/>
        <sz val="10"/>
        <rFont val="Calibri"/>
        <family val="2"/>
        <scheme val="minor"/>
      </rPr>
      <t xml:space="preserve"> contro</t>
    </r>
    <r>
      <rPr>
        <sz val="10"/>
        <rFont val="Calibri"/>
        <family val="2"/>
        <scheme val="minor"/>
      </rPr>
      <t>l " -Comunicación mensual a los encargados de la ejecución del PAC" y su valoración, sin embargo, en el mapa de riesgos</t>
    </r>
    <r>
      <rPr>
        <b/>
        <sz val="10"/>
        <rFont val="Calibri"/>
        <family val="2"/>
        <scheme val="minor"/>
      </rPr>
      <t xml:space="preserve"> </t>
    </r>
    <r>
      <rPr>
        <b/>
        <u/>
        <sz val="10"/>
        <rFont val="Calibri"/>
        <family val="2"/>
        <scheme val="minor"/>
      </rPr>
      <t>no se identifico</t>
    </r>
    <r>
      <rPr>
        <u/>
        <sz val="10"/>
        <rFont val="Calibri"/>
        <family val="2"/>
        <scheme val="minor"/>
      </rPr>
      <t>.</t>
    </r>
    <r>
      <rPr>
        <sz val="10"/>
        <rFont val="Calibri"/>
        <family val="2"/>
        <scheme val="minor"/>
      </rPr>
      <t xml:space="preserve">
2- En el formato PI11-FOR04 se valora el criterio “Existen manuales, instructivo o procedimientos para el manejo de la herramienta”, con tipo de control “probabilidad”, para el control “Comunicación mensual a los encargados de la ejecución del PAC”,</t>
    </r>
    <r>
      <rPr>
        <u/>
        <sz val="10"/>
        <rFont val="Calibri"/>
        <family val="2"/>
        <scheme val="minor"/>
      </rPr>
      <t xml:space="preserve"> con un puntaje de </t>
    </r>
    <r>
      <rPr>
        <b/>
        <u/>
        <sz val="10"/>
        <rFont val="Calibri"/>
        <family val="2"/>
        <scheme val="minor"/>
      </rPr>
      <t>“1</t>
    </r>
    <r>
      <rPr>
        <b/>
        <sz val="10"/>
        <rFont val="Calibri"/>
        <family val="2"/>
        <scheme val="minor"/>
      </rPr>
      <t xml:space="preserve">5”, </t>
    </r>
    <r>
      <rPr>
        <sz val="10"/>
        <rFont val="Calibri"/>
        <family val="2"/>
        <scheme val="minor"/>
      </rPr>
      <t xml:space="preserve">sin embargo, este no fue sumado en el total
</t>
    </r>
  </si>
  <si>
    <r>
      <t xml:space="preserve">
En los formatos PI11FOR04 y PI11-FOR05, se relacionan los controles y su valoración, sin embargo, </t>
    </r>
    <r>
      <rPr>
        <b/>
        <u/>
        <sz val="10"/>
        <rFont val="Calibri"/>
        <family val="2"/>
        <scheme val="minor"/>
      </rPr>
      <t>en el mapa de riesgos no se relacionan.</t>
    </r>
  </si>
  <si>
    <r>
      <t>1) No se valora los controles en el formato PI11FOR04, se encuentra relacionado en la matriz
2) En el desarrollo de la auditoría realizada al área financiera de la Contaduría General de la Nación-CGN sobre la “Elaboración y Presentación de los Estados Financieros de la Contaduría General de la Nación”, se evidenció la</t>
    </r>
    <r>
      <rPr>
        <u/>
        <sz val="10"/>
        <rFont val="Calibri"/>
        <family val="2"/>
        <scheme val="minor"/>
      </rPr>
      <t xml:space="preserve"> falta de controles a la información que recibe de las diferentes áreas que intervienen en el proceso contable,</t>
    </r>
    <r>
      <rPr>
        <sz val="10"/>
        <rFont val="Calibri"/>
        <family val="2"/>
        <scheme val="minor"/>
      </rPr>
      <t xml:space="preserve"> por lo que se sugirió identificar en la matriz de riesgos del proceso los controles y acciones para mitigarlo. </t>
    </r>
  </si>
  <si>
    <r>
      <t xml:space="preserve">1) No se valora los controles en el formato PI11FOR04, se encuentra en la matriz
2) No fue suministrada la información
3) </t>
    </r>
    <r>
      <rPr>
        <u/>
        <sz val="10"/>
        <rFont val="Calibri"/>
        <family val="2"/>
        <scheme val="minor"/>
      </rPr>
      <t>Al verificar la información en situ el funcionario encargado informa no conocer ni el riesgos ni sus controles.</t>
    </r>
  </si>
  <si>
    <t xml:space="preserve">
* Informe mensual de Gestión sobre las Actividades del Plan de Acción.
* Reportar mensualmente Avances físico y presupuesta al SPI.</t>
  </si>
  <si>
    <t>*Análisis y aplicación de controles de las vulnerabilidades de los componentes informáticos, establecidos en el plan de  seguridad informática
  * Sensibilización de las políticas de seguridad Informática.
*Seguimiento semestral del software no permitido en los equipos de la entidad (Informe semestral).
* Socialización y control de los incidentes de seguridad reportados.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</si>
</sst>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d/mm/yyyy;@"/>
  </numFmts>
  <fonts count="27" x14ac:knownFonts="1">
    <font>
      <sz val="11"/>
      <color theme="1"/>
      <name val="Calibri"/>
      <family val="2"/>
      <scheme val="minor"/>
    </font>
    <font>
      <sz val="10"/>
      <name val="Arial"/>
      <family val="2"/>
    </font>
    <font>
      <b/>
      <sz val="9"/>
      <color indexed="81"/>
      <name val="Tahoma"/>
      <family val="2"/>
    </font>
    <font>
      <sz val="9"/>
      <color indexed="81"/>
      <name val="Tahoma"/>
      <family val="2"/>
    </font>
    <font>
      <b/>
      <sz val="12"/>
      <name val="Calibri"/>
      <family val="2"/>
      <scheme val="minor"/>
    </font>
    <font>
      <sz val="12"/>
      <name val="Calibri"/>
      <family val="2"/>
      <scheme val="minor"/>
    </font>
    <font>
      <b/>
      <sz val="10"/>
      <name val="Calibri"/>
      <family val="2"/>
      <scheme val="minor"/>
    </font>
    <font>
      <b/>
      <sz val="11"/>
      <name val="Calibri"/>
      <family val="2"/>
      <scheme val="minor"/>
    </font>
    <font>
      <sz val="11"/>
      <name val="Calibri"/>
      <family val="2"/>
      <scheme val="minor"/>
    </font>
    <font>
      <sz val="10"/>
      <name val="Calibri"/>
      <family val="2"/>
      <scheme val="minor"/>
    </font>
    <font>
      <i/>
      <sz val="11"/>
      <name val="Calibri"/>
      <family val="2"/>
      <scheme val="minor"/>
    </font>
    <font>
      <b/>
      <sz val="16"/>
      <name val="Calibri"/>
      <family val="2"/>
      <scheme val="minor"/>
    </font>
    <font>
      <u/>
      <sz val="10"/>
      <name val="Calibri"/>
      <family val="2"/>
      <scheme val="minor"/>
    </font>
    <font>
      <b/>
      <u/>
      <sz val="12"/>
      <name val="Calibri"/>
      <family val="2"/>
      <scheme val="minor"/>
    </font>
    <font>
      <i/>
      <sz val="10"/>
      <name val="Calibri"/>
      <family val="2"/>
      <scheme val="minor"/>
    </font>
    <font>
      <b/>
      <sz val="20"/>
      <name val="Calibri"/>
      <family val="2"/>
      <scheme val="minor"/>
    </font>
    <font>
      <b/>
      <sz val="26"/>
      <name val="Calibri"/>
      <family val="2"/>
      <scheme val="minor"/>
    </font>
    <font>
      <b/>
      <sz val="18"/>
      <name val="Calibri"/>
      <family val="2"/>
      <scheme val="minor"/>
    </font>
    <font>
      <i/>
      <sz val="16"/>
      <name val="Calibri"/>
      <family val="2"/>
      <scheme val="minor"/>
    </font>
    <font>
      <b/>
      <sz val="22"/>
      <name val="Calibri"/>
      <family val="2"/>
      <scheme val="minor"/>
    </font>
    <font>
      <b/>
      <i/>
      <sz val="16"/>
      <name val="Calibri"/>
      <family val="2"/>
      <scheme val="minor"/>
    </font>
    <font>
      <sz val="14"/>
      <name val="Calibri"/>
      <family val="2"/>
      <scheme val="minor"/>
    </font>
    <font>
      <sz val="16"/>
      <name val="Calibri"/>
      <family val="2"/>
      <scheme val="minor"/>
    </font>
    <font>
      <b/>
      <sz val="28"/>
      <name val="Calibri"/>
      <family val="2"/>
      <scheme val="minor"/>
    </font>
    <font>
      <b/>
      <sz val="14"/>
      <name val="Calibri"/>
      <family val="2"/>
      <scheme val="minor"/>
    </font>
    <font>
      <i/>
      <sz val="14"/>
      <name val="Calibri"/>
      <family val="2"/>
      <scheme val="minor"/>
    </font>
    <font>
      <b/>
      <u/>
      <sz val="10"/>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00FFFF"/>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C000"/>
        <bgColor indexed="64"/>
      </patternFill>
    </fill>
    <fill>
      <patternFill patternType="solid">
        <fgColor indexed="9"/>
        <bgColor indexed="64"/>
      </patternFill>
    </fill>
    <fill>
      <patternFill patternType="solid">
        <fgColor rgb="FF0070C0"/>
        <bgColor indexed="64"/>
      </patternFill>
    </fill>
    <fill>
      <patternFill patternType="solid">
        <fgColor indexed="51"/>
        <bgColor indexed="64"/>
      </patternFill>
    </fill>
    <fill>
      <patternFill patternType="solid">
        <fgColor indexed="48"/>
        <bgColor indexed="64"/>
      </patternFill>
    </fill>
    <fill>
      <patternFill patternType="solid">
        <fgColor rgb="FF00B0F0"/>
        <bgColor indexed="64"/>
      </patternFill>
    </fill>
    <fill>
      <patternFill patternType="solid">
        <fgColor theme="3" tint="0.39997558519241921"/>
        <bgColor indexed="64"/>
      </patternFill>
    </fill>
    <fill>
      <patternFill patternType="solid">
        <fgColor rgb="FF92D050"/>
        <bgColor indexed="64"/>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bottom/>
      <diagonal/>
    </border>
  </borders>
  <cellStyleXfs count="2">
    <xf numFmtId="0" fontId="0" fillId="0" borderId="0"/>
    <xf numFmtId="0" fontId="1" fillId="0" borderId="0"/>
  </cellStyleXfs>
  <cellXfs count="343">
    <xf numFmtId="0" fontId="0" fillId="0" borderId="0" xfId="0"/>
    <xf numFmtId="0" fontId="4" fillId="5" borderId="10"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9" fillId="0" borderId="10" xfId="0" applyFont="1" applyFill="1" applyBorder="1" applyAlignment="1">
      <alignment vertical="center" wrapText="1"/>
    </xf>
    <xf numFmtId="0" fontId="9" fillId="0" borderId="14" xfId="0" applyFont="1" applyFill="1" applyBorder="1" applyAlignment="1">
      <alignment vertical="center" wrapText="1"/>
    </xf>
    <xf numFmtId="0" fontId="9" fillId="0" borderId="14" xfId="0" applyFont="1" applyBorder="1" applyAlignment="1">
      <alignment vertical="center" wrapText="1"/>
    </xf>
    <xf numFmtId="0" fontId="9" fillId="0" borderId="9" xfId="0" applyFont="1" applyBorder="1" applyAlignment="1">
      <alignment vertical="center" wrapText="1"/>
    </xf>
    <xf numFmtId="14" fontId="9" fillId="0" borderId="10" xfId="0" applyNumberFormat="1"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0" borderId="14" xfId="0" applyFont="1" applyBorder="1" applyAlignment="1">
      <alignment horizontal="center" vertical="center" wrapText="1"/>
    </xf>
    <xf numFmtId="14" fontId="9" fillId="0" borderId="14" xfId="0" applyNumberFormat="1" applyFont="1" applyFill="1" applyBorder="1" applyAlignment="1">
      <alignment horizontal="center" vertical="center" wrapText="1"/>
    </xf>
    <xf numFmtId="0" fontId="9" fillId="7" borderId="14" xfId="0" applyFont="1" applyFill="1" applyBorder="1" applyAlignment="1">
      <alignment horizontal="center" vertical="center" wrapText="1"/>
    </xf>
    <xf numFmtId="14" fontId="9" fillId="9" borderId="14" xfId="0" applyNumberFormat="1" applyFont="1" applyFill="1" applyBorder="1" applyAlignment="1">
      <alignment horizontal="center" vertical="center" wrapText="1"/>
    </xf>
    <xf numFmtId="0" fontId="9" fillId="9" borderId="14" xfId="0" applyFont="1" applyFill="1" applyBorder="1" applyAlignment="1">
      <alignment horizontal="center" vertical="center" wrapText="1"/>
    </xf>
    <xf numFmtId="0" fontId="9" fillId="9" borderId="14" xfId="0" applyFont="1" applyFill="1" applyBorder="1" applyAlignment="1">
      <alignment vertical="center" wrapText="1"/>
    </xf>
    <xf numFmtId="0" fontId="9" fillId="0" borderId="10"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5" borderId="10"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9" fillId="10" borderId="14"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9" borderId="15" xfId="0" applyFont="1" applyFill="1" applyBorder="1" applyAlignment="1">
      <alignment horizontal="center" vertical="center" wrapText="1"/>
    </xf>
    <xf numFmtId="0" fontId="9" fillId="0" borderId="14" xfId="0" applyFont="1" applyBorder="1" applyAlignment="1">
      <alignment horizontal="center" vertical="center"/>
    </xf>
    <xf numFmtId="0" fontId="9" fillId="9"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2" fillId="0" borderId="14" xfId="0" applyFont="1" applyBorder="1" applyAlignment="1">
      <alignment horizontal="center" vertical="center" wrapText="1"/>
    </xf>
    <xf numFmtId="0" fontId="9" fillId="0" borderId="14" xfId="0" applyFont="1" applyFill="1" applyBorder="1" applyAlignment="1">
      <alignment horizontal="justify" vertical="center" wrapText="1"/>
    </xf>
    <xf numFmtId="14" fontId="9" fillId="0" borderId="14" xfId="0" applyNumberFormat="1" applyFont="1" applyBorder="1" applyAlignment="1">
      <alignment horizontal="center" vertical="center" wrapText="1"/>
    </xf>
    <xf numFmtId="0" fontId="9" fillId="11" borderId="10" xfId="0" applyFont="1" applyFill="1" applyBorder="1" applyAlignment="1">
      <alignment horizontal="center" vertical="center" wrapText="1"/>
    </xf>
    <xf numFmtId="0" fontId="9" fillId="12" borderId="10" xfId="0" applyFont="1" applyFill="1" applyBorder="1" applyAlignment="1">
      <alignment horizontal="center" vertical="center" wrapText="1"/>
    </xf>
    <xf numFmtId="14" fontId="9" fillId="0" borderId="10" xfId="0" applyNumberFormat="1" applyFont="1" applyBorder="1" applyAlignment="1">
      <alignment horizontal="center" vertical="center" wrapText="1"/>
    </xf>
    <xf numFmtId="0" fontId="9" fillId="0" borderId="11" xfId="0" applyFont="1" applyBorder="1" applyAlignment="1">
      <alignment horizontal="center" vertical="center" wrapText="1"/>
    </xf>
    <xf numFmtId="0" fontId="13" fillId="5" borderId="10"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5" borderId="14"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18" xfId="0" applyFont="1" applyFill="1" applyBorder="1" applyAlignment="1">
      <alignment vertical="center" wrapText="1"/>
    </xf>
    <xf numFmtId="0" fontId="9" fillId="0" borderId="10" xfId="0" applyFont="1" applyBorder="1" applyAlignment="1">
      <alignment horizontal="left" vertical="center" wrapText="1"/>
    </xf>
    <xf numFmtId="0" fontId="9" fillId="0" borderId="15" xfId="0" applyFont="1" applyFill="1" applyBorder="1" applyAlignment="1">
      <alignment vertical="center" wrapText="1"/>
    </xf>
    <xf numFmtId="0" fontId="9" fillId="2" borderId="13" xfId="0" applyFont="1" applyFill="1" applyBorder="1" applyAlignment="1">
      <alignment horizontal="center"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13" xfId="0" applyFont="1" applyFill="1" applyBorder="1" applyAlignment="1">
      <alignment horizontal="center" vertical="center" wrapText="1"/>
    </xf>
    <xf numFmtId="0" fontId="9" fillId="0" borderId="9" xfId="0" applyFont="1" applyBorder="1" applyAlignment="1">
      <alignment horizontal="left" vertical="center" wrapText="1"/>
    </xf>
    <xf numFmtId="165" fontId="9" fillId="0" borderId="14" xfId="0" applyNumberFormat="1" applyFont="1" applyBorder="1" applyAlignment="1">
      <alignment horizontal="center" vertical="center" wrapText="1"/>
    </xf>
    <xf numFmtId="0" fontId="9" fillId="0" borderId="14" xfId="0" applyFont="1" applyBorder="1" applyAlignment="1">
      <alignment horizontal="center" wrapText="1"/>
    </xf>
    <xf numFmtId="0" fontId="9" fillId="2" borderId="3" xfId="0" applyFont="1" applyFill="1" applyBorder="1" applyAlignment="1">
      <alignment horizontal="center" vertical="center" wrapText="1"/>
    </xf>
    <xf numFmtId="0" fontId="9" fillId="15" borderId="10" xfId="0" applyFont="1" applyFill="1" applyBorder="1" applyAlignment="1">
      <alignment horizontal="center" vertical="center" wrapText="1"/>
    </xf>
    <xf numFmtId="14" fontId="9" fillId="9" borderId="10"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15" borderId="14" xfId="0" applyFont="1" applyFill="1" applyBorder="1" applyAlignment="1">
      <alignment horizontal="center" vertical="center" wrapText="1"/>
    </xf>
    <xf numFmtId="0" fontId="9" fillId="14" borderId="14"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8" fillId="0" borderId="10" xfId="0" applyFont="1" applyFill="1" applyBorder="1" applyAlignment="1">
      <alignment vertical="center" wrapText="1"/>
    </xf>
    <xf numFmtId="0" fontId="8" fillId="0" borderId="9" xfId="0" applyFont="1" applyFill="1" applyBorder="1" applyAlignment="1">
      <alignment vertical="center" wrapText="1"/>
    </xf>
    <xf numFmtId="0" fontId="8" fillId="0" borderId="14" xfId="0" applyFont="1" applyFill="1" applyBorder="1" applyAlignment="1">
      <alignment vertical="center" wrapText="1"/>
    </xf>
    <xf numFmtId="0" fontId="8" fillId="0" borderId="1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0" borderId="10" xfId="0" applyFont="1" applyBorder="1" applyAlignment="1">
      <alignment horizontal="left" vertical="center" wrapText="1"/>
    </xf>
    <xf numFmtId="0" fontId="8" fillId="0" borderId="13" xfId="0" applyFont="1" applyBorder="1" applyAlignment="1">
      <alignment horizontal="left" vertical="center" wrapText="1"/>
    </xf>
    <xf numFmtId="0" fontId="8" fillId="0" borderId="10"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1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4" xfId="0" applyFont="1" applyFill="1" applyBorder="1" applyAlignment="1">
      <alignment horizontal="center" vertical="center" wrapText="1"/>
    </xf>
    <xf numFmtId="14" fontId="9" fillId="0" borderId="14" xfId="0" applyNumberFormat="1" applyFont="1" applyFill="1" applyBorder="1" applyAlignment="1">
      <alignment horizontal="center" vertical="center" wrapText="1"/>
    </xf>
    <xf numFmtId="14" fontId="9" fillId="0" borderId="10" xfId="0" applyNumberFormat="1" applyFont="1" applyFill="1" applyBorder="1" applyAlignment="1">
      <alignment horizontal="center" vertical="center" wrapText="1"/>
    </xf>
    <xf numFmtId="0" fontId="9" fillId="14" borderId="14" xfId="0" applyFont="1" applyFill="1" applyBorder="1" applyAlignment="1">
      <alignment horizontal="center" vertical="center" wrapText="1"/>
    </xf>
    <xf numFmtId="0" fontId="9" fillId="14" borderId="10"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7" fillId="6" borderId="14" xfId="0" applyFont="1" applyFill="1" applyBorder="1" applyAlignment="1">
      <alignment horizontal="center" vertical="center" wrapText="1"/>
    </xf>
    <xf numFmtId="14" fontId="7" fillId="6" borderId="14" xfId="0" applyNumberFormat="1" applyFont="1" applyFill="1" applyBorder="1" applyAlignment="1">
      <alignment horizontal="center" vertical="center" wrapText="1"/>
    </xf>
    <xf numFmtId="14" fontId="6" fillId="6" borderId="10" xfId="0" applyNumberFormat="1" applyFont="1" applyFill="1" applyBorder="1" applyAlignment="1">
      <alignment horizontal="center" vertical="center" wrapText="1"/>
    </xf>
    <xf numFmtId="14" fontId="6" fillId="6" borderId="13" xfId="0" applyNumberFormat="1"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5" borderId="14"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9"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3" xfId="0" applyFont="1" applyFill="1" applyBorder="1" applyAlignment="1">
      <alignment horizontal="center" vertical="center" wrapText="1"/>
    </xf>
    <xf numFmtId="14" fontId="9" fillId="0" borderId="9" xfId="0" applyNumberFormat="1" applyFont="1" applyFill="1" applyBorder="1" applyAlignment="1">
      <alignment horizontal="center" vertical="center" wrapText="1"/>
    </xf>
    <xf numFmtId="14" fontId="9" fillId="0" borderId="13" xfId="0" applyNumberFormat="1"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13"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2" xfId="0" applyFont="1" applyBorder="1" applyAlignment="1">
      <alignment horizontal="center" vertical="center" wrapText="1"/>
    </xf>
    <xf numFmtId="0" fontId="9" fillId="8" borderId="9"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7" xfId="0" applyFont="1" applyFill="1" applyBorder="1" applyAlignment="1">
      <alignment horizontal="center" vertical="center" wrapText="1"/>
    </xf>
    <xf numFmtId="14" fontId="9" fillId="2" borderId="10" xfId="0" applyNumberFormat="1" applyFont="1" applyFill="1" applyBorder="1" applyAlignment="1">
      <alignment horizontal="center" vertical="center" wrapText="1"/>
    </xf>
    <xf numFmtId="14" fontId="9" fillId="2" borderId="13" xfId="0" applyNumberFormat="1" applyFont="1" applyFill="1" applyBorder="1" applyAlignment="1">
      <alignment horizontal="center" vertical="center" wrapText="1"/>
    </xf>
    <xf numFmtId="14" fontId="9" fillId="0" borderId="10"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0" fontId="9" fillId="15" borderId="10" xfId="0" applyFont="1" applyFill="1" applyBorder="1" applyAlignment="1">
      <alignment horizontal="center" vertical="center" wrapText="1"/>
    </xf>
    <xf numFmtId="0" fontId="9" fillId="15" borderId="13"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14" fontId="9" fillId="9" borderId="10" xfId="0" applyNumberFormat="1" applyFont="1" applyFill="1" applyBorder="1" applyAlignment="1">
      <alignment horizontal="center" vertical="center" wrapText="1"/>
    </xf>
    <xf numFmtId="14" fontId="9" fillId="9" borderId="13" xfId="0" applyNumberFormat="1" applyFont="1" applyFill="1" applyBorder="1" applyAlignment="1">
      <alignment horizontal="center" vertical="center" wrapText="1"/>
    </xf>
    <xf numFmtId="0" fontId="9" fillId="2" borderId="14" xfId="0" applyFont="1" applyFill="1" applyBorder="1" applyAlignment="1">
      <alignment horizontal="center" vertical="center" wrapText="1"/>
    </xf>
    <xf numFmtId="165" fontId="9" fillId="0" borderId="14" xfId="0" applyNumberFormat="1" applyFont="1" applyBorder="1" applyAlignment="1">
      <alignment horizontal="center" vertical="center" wrapText="1"/>
    </xf>
    <xf numFmtId="165" fontId="9" fillId="0" borderId="10" xfId="0" applyNumberFormat="1" applyFont="1" applyBorder="1" applyAlignment="1">
      <alignment horizontal="center" vertical="center" wrapText="1"/>
    </xf>
    <xf numFmtId="165" fontId="9" fillId="0" borderId="13" xfId="0" applyNumberFormat="1" applyFont="1" applyBorder="1" applyAlignment="1">
      <alignment horizontal="center" vertical="center" wrapText="1"/>
    </xf>
    <xf numFmtId="0" fontId="9" fillId="0" borderId="10" xfId="0" applyFont="1" applyBorder="1" applyAlignment="1">
      <alignment horizontal="left" vertical="center" wrapText="1"/>
    </xf>
    <xf numFmtId="0" fontId="9" fillId="0" borderId="9" xfId="0" applyFont="1" applyBorder="1" applyAlignment="1">
      <alignment horizontal="left" vertical="center" wrapText="1"/>
    </xf>
    <xf numFmtId="0" fontId="9" fillId="0" borderId="13" xfId="0" applyFont="1" applyBorder="1" applyAlignment="1">
      <alignment horizontal="left" vertical="center" wrapText="1"/>
    </xf>
    <xf numFmtId="0" fontId="9" fillId="5" borderId="10"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13" borderId="10" xfId="0" applyFont="1" applyFill="1" applyBorder="1" applyAlignment="1">
      <alignment horizontal="center" vertical="center" wrapText="1"/>
    </xf>
    <xf numFmtId="0" fontId="9" fillId="13" borderId="9" xfId="0" applyFont="1" applyFill="1" applyBorder="1" applyAlignment="1">
      <alignment horizontal="center" vertical="center" wrapText="1"/>
    </xf>
    <xf numFmtId="0" fontId="9" fillId="13" borderId="13" xfId="0" applyFont="1" applyFill="1" applyBorder="1" applyAlignment="1">
      <alignment horizontal="center" vertical="center" wrapText="1"/>
    </xf>
    <xf numFmtId="0" fontId="9" fillId="11" borderId="1" xfId="0"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0" borderId="14" xfId="0" applyNumberFormat="1" applyFont="1" applyFill="1" applyBorder="1" applyAlignment="1">
      <alignment horizontal="center" vertical="center" wrapText="1"/>
    </xf>
    <xf numFmtId="14" fontId="9" fillId="0" borderId="14" xfId="0" applyNumberFormat="1" applyFont="1" applyBorder="1" applyAlignment="1">
      <alignment horizontal="center" vertical="center" wrapText="1"/>
    </xf>
    <xf numFmtId="164" fontId="9" fillId="0" borderId="14" xfId="0" applyNumberFormat="1" applyFont="1" applyBorder="1" applyAlignment="1">
      <alignment horizontal="center" vertical="center" wrapText="1"/>
    </xf>
    <xf numFmtId="0" fontId="9" fillId="12" borderId="10" xfId="0" applyFont="1" applyFill="1" applyBorder="1" applyAlignment="1">
      <alignment horizontal="center" vertical="center" wrapText="1"/>
    </xf>
    <xf numFmtId="0" fontId="9" fillId="12" borderId="13" xfId="0" applyFont="1" applyFill="1" applyBorder="1" applyAlignment="1">
      <alignment horizontal="center" vertical="center" wrapText="1"/>
    </xf>
    <xf numFmtId="164" fontId="9" fillId="0" borderId="10" xfId="0" applyNumberFormat="1" applyFont="1" applyBorder="1" applyAlignment="1">
      <alignment horizontal="center" vertical="center" wrapText="1"/>
    </xf>
    <xf numFmtId="164" fontId="9" fillId="0" borderId="13" xfId="0" applyNumberFormat="1" applyFont="1" applyBorder="1" applyAlignment="1">
      <alignment horizontal="center" vertical="center" wrapText="1"/>
    </xf>
    <xf numFmtId="14" fontId="9" fillId="0" borderId="9" xfId="0" applyNumberFormat="1" applyFont="1" applyBorder="1" applyAlignment="1">
      <alignment horizontal="center" vertical="center" wrapText="1"/>
    </xf>
    <xf numFmtId="0" fontId="9" fillId="12" borderId="1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11" borderId="9"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9" borderId="11"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10"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9" fillId="9" borderId="16" xfId="0" applyFont="1" applyFill="1" applyBorder="1" applyAlignment="1">
      <alignment horizontal="center" vertical="center" wrapText="1"/>
    </xf>
    <xf numFmtId="0" fontId="9" fillId="9" borderId="17" xfId="0" applyFont="1" applyFill="1" applyBorder="1" applyAlignment="1">
      <alignment horizontal="center" vertical="center" wrapText="1"/>
    </xf>
    <xf numFmtId="0" fontId="9" fillId="9" borderId="14"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9" borderId="4" xfId="0" applyFont="1" applyFill="1" applyBorder="1" applyAlignment="1">
      <alignment horizontal="center" vertical="center" wrapText="1"/>
    </xf>
    <xf numFmtId="14" fontId="8" fillId="0" borderId="10" xfId="0" applyNumberFormat="1" applyFont="1" applyFill="1" applyBorder="1" applyAlignment="1">
      <alignment horizontal="center" vertical="center" wrapText="1"/>
    </xf>
    <xf numFmtId="14" fontId="8" fillId="0" borderId="13" xfId="0" applyNumberFormat="1"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6" borderId="6" xfId="0" applyFont="1" applyFill="1" applyBorder="1" applyAlignment="1">
      <alignment horizontal="center" vertical="center" wrapText="1"/>
    </xf>
    <xf numFmtId="14" fontId="6" fillId="6" borderId="14" xfId="0" applyNumberFormat="1"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9" fillId="2" borderId="14" xfId="0" applyFont="1" applyFill="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3" xfId="0" applyFont="1" applyFill="1" applyBorder="1" applyAlignment="1">
      <alignment vertical="center" wrapText="1"/>
    </xf>
    <xf numFmtId="0" fontId="8" fillId="2" borderId="0" xfId="0" applyFont="1" applyFill="1" applyBorder="1" applyAlignment="1">
      <alignment vertical="top" wrapText="1"/>
    </xf>
    <xf numFmtId="0" fontId="8" fillId="2" borderId="0" xfId="0" applyFont="1" applyFill="1" applyAlignment="1">
      <alignment vertical="top" wrapText="1"/>
    </xf>
    <xf numFmtId="0" fontId="5" fillId="2" borderId="0" xfId="0" applyFont="1" applyFill="1"/>
    <xf numFmtId="0" fontId="8" fillId="2" borderId="0" xfId="0" applyFont="1" applyFill="1"/>
    <xf numFmtId="0" fontId="15" fillId="2" borderId="0" xfId="0" applyFont="1" applyFill="1"/>
    <xf numFmtId="0" fontId="8" fillId="2" borderId="0" xfId="0" applyFont="1" applyFill="1" applyAlignment="1">
      <alignment wrapText="1"/>
    </xf>
    <xf numFmtId="0" fontId="8" fillId="0" borderId="0" xfId="0" applyFont="1" applyFill="1" applyBorder="1" applyAlignment="1">
      <alignment vertical="top" wrapText="1"/>
    </xf>
    <xf numFmtId="0" fontId="6" fillId="0" borderId="0" xfId="0" applyFont="1" applyFill="1" applyBorder="1" applyAlignment="1">
      <alignment vertical="center"/>
    </xf>
    <xf numFmtId="0" fontId="16" fillId="3" borderId="1"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8" fillId="2" borderId="0" xfId="0" applyFont="1" applyFill="1" applyAlignment="1"/>
    <xf numFmtId="0" fontId="11" fillId="4" borderId="4" xfId="0" applyFont="1" applyFill="1" applyBorder="1" applyAlignment="1">
      <alignment horizontal="center"/>
    </xf>
    <xf numFmtId="0" fontId="11" fillId="4" borderId="0" xfId="0" applyFont="1" applyFill="1" applyBorder="1" applyAlignment="1">
      <alignment horizontal="center"/>
    </xf>
    <xf numFmtId="0" fontId="11" fillId="4" borderId="5" xfId="0" applyFont="1" applyFill="1" applyBorder="1" applyAlignment="1">
      <alignment horizontal="center"/>
    </xf>
    <xf numFmtId="0" fontId="15" fillId="4" borderId="4" xfId="0" applyFont="1" applyFill="1" applyBorder="1"/>
    <xf numFmtId="0" fontId="8" fillId="4" borderId="0" xfId="0" applyFont="1" applyFill="1" applyBorder="1"/>
    <xf numFmtId="0" fontId="18" fillId="4" borderId="0" xfId="0" applyFont="1" applyFill="1" applyBorder="1"/>
    <xf numFmtId="0" fontId="19" fillId="4" borderId="0" xfId="0" applyFont="1" applyFill="1" applyBorder="1" applyAlignment="1"/>
    <xf numFmtId="0" fontId="17" fillId="4" borderId="5" xfId="0" applyFont="1" applyFill="1" applyBorder="1"/>
    <xf numFmtId="0" fontId="8" fillId="5" borderId="4" xfId="0" applyFont="1" applyFill="1" applyBorder="1"/>
    <xf numFmtId="0" fontId="8" fillId="5" borderId="0" xfId="0" applyFont="1" applyFill="1" applyBorder="1"/>
    <xf numFmtId="0" fontId="19" fillId="5" borderId="0" xfId="0" applyFont="1" applyFill="1" applyBorder="1"/>
    <xf numFmtId="0" fontId="8" fillId="5" borderId="0" xfId="0" applyFont="1" applyFill="1" applyBorder="1" applyAlignment="1">
      <alignment wrapText="1"/>
    </xf>
    <xf numFmtId="0" fontId="8" fillId="5" borderId="0" xfId="0" applyFont="1" applyFill="1" applyBorder="1" applyAlignment="1">
      <alignment vertical="top" wrapText="1"/>
    </xf>
    <xf numFmtId="0" fontId="19" fillId="4" borderId="4" xfId="0" applyFont="1" applyFill="1" applyBorder="1" applyAlignment="1"/>
    <xf numFmtId="0" fontId="15" fillId="4" borderId="0" xfId="0" applyFont="1" applyFill="1" applyBorder="1"/>
    <xf numFmtId="0" fontId="8" fillId="4" borderId="5" xfId="0" applyFont="1" applyFill="1" applyBorder="1"/>
    <xf numFmtId="0" fontId="20" fillId="4" borderId="6"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8" xfId="0" applyFont="1" applyFill="1" applyBorder="1" applyAlignment="1">
      <alignment horizontal="center" vertical="center"/>
    </xf>
    <xf numFmtId="0" fontId="19" fillId="4" borderId="6" xfId="0" applyFont="1" applyFill="1" applyBorder="1" applyAlignment="1">
      <alignment horizontal="center"/>
    </xf>
    <xf numFmtId="0" fontId="8" fillId="4" borderId="7" xfId="0" applyFont="1" applyFill="1" applyBorder="1"/>
    <xf numFmtId="0" fontId="20" fillId="4" borderId="7" xfId="0" applyFont="1" applyFill="1" applyBorder="1"/>
    <xf numFmtId="0" fontId="18" fillId="4" borderId="7" xfId="0" applyFont="1" applyFill="1" applyBorder="1"/>
    <xf numFmtId="0" fontId="8" fillId="4" borderId="8" xfId="0" applyFont="1" applyFill="1" applyBorder="1"/>
    <xf numFmtId="0" fontId="8" fillId="5" borderId="7" xfId="0" applyFont="1" applyFill="1" applyBorder="1"/>
    <xf numFmtId="0" fontId="21" fillId="5" borderId="7" xfId="0" applyFont="1" applyFill="1" applyBorder="1" applyAlignment="1">
      <alignment vertical="center"/>
    </xf>
    <xf numFmtId="0" fontId="8" fillId="5" borderId="7" xfId="0" applyFont="1" applyFill="1" applyBorder="1" applyAlignment="1">
      <alignment wrapText="1"/>
    </xf>
    <xf numFmtId="0" fontId="8" fillId="5" borderId="7" xfId="0" applyFont="1" applyFill="1" applyBorder="1" applyAlignment="1">
      <alignment vertical="top" wrapText="1"/>
    </xf>
    <xf numFmtId="0" fontId="8" fillId="4" borderId="6" xfId="0" applyFont="1" applyFill="1" applyBorder="1"/>
    <xf numFmtId="0" fontId="22" fillId="4" borderId="7" xfId="0" applyFont="1" applyFill="1" applyBorder="1"/>
    <xf numFmtId="0" fontId="6" fillId="16" borderId="13" xfId="0" applyFont="1" applyFill="1" applyBorder="1" applyAlignment="1">
      <alignment horizontal="center" vertical="center" wrapText="1"/>
    </xf>
    <xf numFmtId="0" fontId="9" fillId="0" borderId="0" xfId="0" applyFont="1"/>
    <xf numFmtId="0" fontId="6" fillId="4" borderId="14" xfId="0" applyFont="1" applyFill="1" applyBorder="1" applyAlignment="1">
      <alignment horizontal="center" vertical="center" wrapText="1"/>
    </xf>
    <xf numFmtId="0" fontId="6" fillId="16" borderId="14"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13" xfId="0" applyFont="1" applyFill="1" applyBorder="1" applyAlignment="1">
      <alignment horizontal="center" vertical="center"/>
    </xf>
    <xf numFmtId="0" fontId="8" fillId="0" borderId="10" xfId="0" applyFont="1" applyFill="1" applyBorder="1" applyAlignment="1">
      <alignment horizontal="left" vertical="center" wrapText="1"/>
    </xf>
    <xf numFmtId="0" fontId="8" fillId="2" borderId="10" xfId="0" applyFont="1" applyFill="1" applyBorder="1" applyAlignment="1">
      <alignment vertical="center" wrapText="1"/>
    </xf>
    <xf numFmtId="0" fontId="8" fillId="0" borderId="14" xfId="0" applyFont="1" applyBorder="1" applyAlignment="1">
      <alignment vertical="center" wrapText="1"/>
    </xf>
    <xf numFmtId="0" fontId="8" fillId="0" borderId="0" xfId="0" applyFont="1"/>
    <xf numFmtId="0" fontId="8" fillId="0" borderId="13" xfId="0" applyFont="1" applyFill="1" applyBorder="1" applyAlignment="1">
      <alignment horizontal="left" vertical="center" wrapText="1"/>
    </xf>
    <xf numFmtId="0" fontId="8" fillId="2" borderId="9" xfId="0" applyFont="1" applyFill="1" applyBorder="1" applyAlignment="1">
      <alignment vertical="center" wrapText="1"/>
    </xf>
    <xf numFmtId="0" fontId="23" fillId="2" borderId="0" xfId="0" applyFont="1" applyFill="1" applyBorder="1" applyAlignment="1">
      <alignment vertical="center"/>
    </xf>
    <xf numFmtId="0" fontId="24" fillId="5" borderId="9"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24" fillId="5" borderId="13" xfId="0" applyFont="1" applyFill="1" applyBorder="1" applyAlignment="1">
      <alignment horizontal="center" vertical="center" wrapText="1"/>
    </xf>
    <xf numFmtId="0" fontId="7" fillId="5" borderId="13" xfId="0" applyFont="1" applyFill="1" applyBorder="1" applyAlignment="1">
      <alignment horizontal="center" vertical="center"/>
    </xf>
    <xf numFmtId="0" fontId="8" fillId="2" borderId="0" xfId="0" applyFont="1" applyFill="1" applyBorder="1" applyAlignment="1"/>
    <xf numFmtId="0" fontId="9" fillId="0" borderId="10" xfId="0" applyFont="1" applyFill="1" applyBorder="1" applyAlignment="1">
      <alignment horizontal="center" vertical="center"/>
    </xf>
    <xf numFmtId="0" fontId="9" fillId="0" borderId="10" xfId="0" applyNumberFormat="1" applyFont="1" applyBorder="1" applyAlignment="1">
      <alignment horizontal="center" vertical="center" wrapText="1"/>
    </xf>
    <xf numFmtId="0" fontId="9" fillId="10" borderId="14" xfId="0"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14" xfId="0" applyNumberFormat="1" applyFont="1" applyBorder="1" applyAlignment="1">
      <alignment horizontal="center" vertical="center" wrapText="1"/>
    </xf>
    <xf numFmtId="0" fontId="9" fillId="0" borderId="10" xfId="0" applyFont="1" applyBorder="1" applyAlignment="1">
      <alignment horizontal="center" vertical="center"/>
    </xf>
    <xf numFmtId="0" fontId="9" fillId="9" borderId="14" xfId="0" applyNumberFormat="1" applyFont="1" applyFill="1" applyBorder="1" applyAlignment="1">
      <alignment horizontal="center" vertical="center" wrapText="1"/>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9" fillId="0" borderId="14" xfId="1" applyFont="1" applyBorder="1" applyAlignment="1">
      <alignment horizontal="center" vertical="center" wrapText="1"/>
    </xf>
    <xf numFmtId="0" fontId="9" fillId="0" borderId="14" xfId="1" applyFont="1" applyFill="1" applyBorder="1" applyAlignment="1">
      <alignment horizontal="center" vertical="center" wrapText="1"/>
    </xf>
    <xf numFmtId="0" fontId="9" fillId="2" borderId="14" xfId="0" applyFont="1" applyFill="1" applyBorder="1"/>
    <xf numFmtId="0" fontId="9" fillId="2" borderId="0" xfId="0" applyFont="1" applyFill="1"/>
    <xf numFmtId="0" fontId="9" fillId="0" borderId="10" xfId="0" applyFont="1" applyBorder="1" applyAlignment="1">
      <alignment horizontal="center"/>
    </xf>
    <xf numFmtId="0" fontId="9" fillId="0" borderId="9" xfId="0" applyFont="1" applyBorder="1" applyAlignment="1">
      <alignment horizontal="center"/>
    </xf>
    <xf numFmtId="0" fontId="9" fillId="0" borderId="13" xfId="0" applyFont="1" applyBorder="1" applyAlignment="1">
      <alignment horizontal="center"/>
    </xf>
    <xf numFmtId="0" fontId="9" fillId="0" borderId="14" xfId="0" applyFont="1" applyFill="1" applyBorder="1" applyAlignment="1">
      <alignment horizontal="left" vertical="center" wrapText="1"/>
    </xf>
    <xf numFmtId="0" fontId="9" fillId="0" borderId="10" xfId="0" applyNumberFormat="1" applyFont="1" applyBorder="1" applyAlignment="1">
      <alignment horizontal="left" vertical="center" wrapText="1"/>
    </xf>
    <xf numFmtId="0" fontId="9" fillId="0" borderId="13" xfId="0" applyNumberFormat="1" applyFont="1" applyBorder="1" applyAlignment="1">
      <alignment horizontal="left" vertical="center" wrapText="1"/>
    </xf>
    <xf numFmtId="0" fontId="9" fillId="2" borderId="10" xfId="0" applyFont="1" applyFill="1" applyBorder="1"/>
    <xf numFmtId="0" fontId="9" fillId="2" borderId="13" xfId="0" applyFont="1" applyFill="1" applyBorder="1"/>
    <xf numFmtId="0" fontId="9" fillId="2" borderId="11" xfId="0" applyFont="1" applyFill="1" applyBorder="1" applyAlignment="1">
      <alignment horizontal="center" vertical="center" wrapText="1"/>
    </xf>
    <xf numFmtId="0" fontId="9" fillId="0" borderId="10" xfId="0" applyFont="1" applyFill="1" applyBorder="1" applyAlignment="1">
      <alignment horizontal="center" wrapText="1"/>
    </xf>
    <xf numFmtId="0" fontId="9" fillId="2" borderId="6" xfId="0" applyFont="1" applyFill="1" applyBorder="1" applyAlignment="1">
      <alignment horizontal="center" vertical="center" wrapText="1"/>
    </xf>
    <xf numFmtId="0" fontId="9" fillId="0" borderId="13" xfId="0" applyFont="1" applyFill="1" applyBorder="1" applyAlignment="1">
      <alignment horizontal="center"/>
    </xf>
    <xf numFmtId="0" fontId="9" fillId="0" borderId="10" xfId="0" applyFont="1" applyBorder="1" applyAlignment="1">
      <alignment horizontal="center" wrapText="1"/>
    </xf>
    <xf numFmtId="0" fontId="9" fillId="0" borderId="10" xfId="0" applyFont="1" applyFill="1" applyBorder="1" applyAlignment="1">
      <alignment wrapText="1"/>
    </xf>
    <xf numFmtId="0" fontId="9" fillId="2" borderId="10" xfId="0" applyFont="1" applyFill="1" applyBorder="1" applyAlignment="1">
      <alignment horizontal="left" vertical="center" wrapText="1"/>
    </xf>
    <xf numFmtId="0" fontId="9" fillId="0" borderId="5" xfId="0" applyFont="1" applyBorder="1" applyAlignment="1">
      <alignment horizontal="center" vertical="center" wrapText="1"/>
    </xf>
    <xf numFmtId="0" fontId="9" fillId="2" borderId="9"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14" xfId="0" applyFont="1" applyFill="1" applyBorder="1"/>
    <xf numFmtId="0" fontId="9" fillId="0" borderId="14" xfId="0" applyFont="1" applyFill="1" applyBorder="1" applyAlignment="1">
      <alignment horizontal="center" vertical="center"/>
    </xf>
    <xf numFmtId="0" fontId="9" fillId="0" borderId="3" xfId="0" applyFont="1" applyFill="1" applyBorder="1" applyAlignment="1">
      <alignment vertical="center" wrapText="1"/>
    </xf>
    <xf numFmtId="0" fontId="9" fillId="2" borderId="13" xfId="0" applyFont="1" applyFill="1" applyBorder="1" applyAlignment="1">
      <alignment vertical="center" wrapText="1"/>
    </xf>
    <xf numFmtId="0" fontId="9" fillId="0" borderId="14" xfId="0" applyFont="1" applyFill="1" applyBorder="1" applyAlignment="1">
      <alignment wrapText="1"/>
    </xf>
    <xf numFmtId="0" fontId="9" fillId="0" borderId="14" xfId="0" applyFont="1" applyBorder="1" applyAlignment="1">
      <alignment horizontal="center"/>
    </xf>
    <xf numFmtId="0" fontId="9" fillId="0" borderId="9" xfId="0" applyFont="1" applyFill="1" applyBorder="1" applyAlignment="1">
      <alignment horizontal="center" vertical="center"/>
    </xf>
    <xf numFmtId="0" fontId="6" fillId="0" borderId="3" xfId="0" applyFont="1" applyBorder="1" applyAlignment="1">
      <alignment horizontal="center" vertical="center" wrapText="1"/>
    </xf>
    <xf numFmtId="0" fontId="9" fillId="2" borderId="4" xfId="0" applyFont="1" applyFill="1" applyBorder="1" applyAlignment="1">
      <alignment horizontal="center" vertical="center" wrapText="1"/>
    </xf>
    <xf numFmtId="0" fontId="9" fillId="0" borderId="14" xfId="0" applyFont="1" applyBorder="1"/>
    <xf numFmtId="0" fontId="9" fillId="0" borderId="14" xfId="0" applyFont="1" applyBorder="1" applyAlignment="1">
      <alignment wrapText="1"/>
    </xf>
    <xf numFmtId="0" fontId="8" fillId="0" borderId="0" xfId="0" applyFont="1" applyAlignment="1">
      <alignment vertical="top" wrapText="1"/>
    </xf>
    <xf numFmtId="0" fontId="5" fillId="0" borderId="0" xfId="0" applyFont="1"/>
    <xf numFmtId="0" fontId="8" fillId="0" borderId="0" xfId="0" applyFont="1"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BA187"/>
  <sheetViews>
    <sheetView showGridLines="0" tabSelected="1" topLeftCell="A190" zoomScaleNormal="100" workbookViewId="0">
      <selection activeCell="H11" sqref="H11:H12"/>
    </sheetView>
  </sheetViews>
  <sheetFormatPr baseColWidth="10" defaultRowHeight="15.75" x14ac:dyDescent="0.25"/>
  <cols>
    <col min="1" max="1" width="20.7109375" style="340" customWidth="1"/>
    <col min="2" max="2" width="4.5703125" style="340" customWidth="1"/>
    <col min="3" max="3" width="22.140625" style="341" customWidth="1"/>
    <col min="4" max="4" width="22.42578125" style="285" customWidth="1"/>
    <col min="5" max="5" width="25.28515625" style="285" customWidth="1"/>
    <col min="6" max="6" width="7.7109375" style="285" customWidth="1"/>
    <col min="7" max="7" width="6.28515625" style="285" customWidth="1"/>
    <col min="8" max="8" width="39.42578125" style="285" customWidth="1"/>
    <col min="9" max="10" width="10" style="285" customWidth="1"/>
    <col min="11" max="11" width="9.85546875" style="285" customWidth="1"/>
    <col min="12" max="12" width="9.28515625" style="285" customWidth="1"/>
    <col min="13" max="13" width="9.7109375" style="285" customWidth="1"/>
    <col min="14" max="15" width="11" style="285" customWidth="1"/>
    <col min="16" max="16" width="11.7109375" style="285" customWidth="1"/>
    <col min="17" max="17" width="4" style="285" bestFit="1" customWidth="1"/>
    <col min="18" max="18" width="5.140625" style="285" bestFit="1" customWidth="1"/>
    <col min="19" max="19" width="38.140625" style="285" customWidth="1"/>
    <col min="20" max="20" width="26.42578125" style="285" customWidth="1"/>
    <col min="21" max="21" width="5.7109375" style="285" customWidth="1"/>
    <col min="22" max="22" width="4.85546875" style="285" bestFit="1" customWidth="1"/>
    <col min="23" max="23" width="45" style="285" customWidth="1"/>
    <col min="24" max="24" width="5.5703125" style="285" bestFit="1" customWidth="1"/>
    <col min="25" max="26" width="6.28515625" style="285" bestFit="1" customWidth="1"/>
    <col min="27" max="27" width="11.28515625" style="285" customWidth="1"/>
    <col min="28" max="28" width="7.7109375" style="285" bestFit="1" customWidth="1"/>
    <col min="29" max="29" width="8.7109375" style="285" bestFit="1" customWidth="1"/>
    <col min="30" max="30" width="11.42578125" style="285" customWidth="1"/>
    <col min="31" max="31" width="8.42578125" style="285" customWidth="1"/>
    <col min="32" max="32" width="13.28515625" style="285" customWidth="1"/>
    <col min="33" max="33" width="6.85546875" style="285" customWidth="1"/>
    <col min="34" max="34" width="7.28515625" style="285" customWidth="1"/>
    <col min="35" max="35" width="17.7109375" style="285" customWidth="1"/>
    <col min="36" max="36" width="13.5703125" style="285" customWidth="1"/>
    <col min="37" max="37" width="12.5703125" style="285" bestFit="1" customWidth="1"/>
    <col min="38" max="38" width="16.7109375" style="285" customWidth="1"/>
    <col min="39" max="39" width="13.7109375" style="285" customWidth="1"/>
    <col min="40" max="40" width="23.42578125" style="342" customWidth="1"/>
    <col min="41" max="41" width="19.5703125" style="285" customWidth="1"/>
    <col min="42" max="42" width="10.42578125" style="285" customWidth="1"/>
    <col min="43" max="43" width="10.7109375" style="285" bestFit="1" customWidth="1"/>
    <col min="44" max="44" width="7.28515625" style="285" customWidth="1"/>
    <col min="45" max="45" width="7.7109375" style="285" customWidth="1"/>
    <col min="46" max="46" width="26.140625" style="340" customWidth="1"/>
    <col min="47" max="47" width="27.85546875" style="285" customWidth="1"/>
    <col min="48" max="48" width="7.5703125" style="285" customWidth="1"/>
    <col min="49" max="49" width="7.7109375" style="285" customWidth="1"/>
    <col min="50" max="50" width="10.28515625" style="285" customWidth="1"/>
    <col min="51" max="51" width="10" style="285" customWidth="1"/>
    <col min="52" max="52" width="37" style="285" customWidth="1"/>
    <col min="53" max="53" width="38" style="285" customWidth="1"/>
    <col min="54" max="16384" width="11.42578125" style="285"/>
  </cols>
  <sheetData>
    <row r="1" spans="1:53" s="237" customFormat="1" ht="26.25" x14ac:dyDescent="0.4">
      <c r="A1" s="234"/>
      <c r="B1" s="235"/>
      <c r="C1" s="236"/>
      <c r="J1" s="238" t="s">
        <v>0</v>
      </c>
      <c r="AN1" s="239"/>
      <c r="AT1" s="235"/>
    </row>
    <row r="2" spans="1:53" s="237" customFormat="1" x14ac:dyDescent="0.25">
      <c r="A2" s="240"/>
      <c r="B2" s="235"/>
      <c r="C2" s="236"/>
      <c r="AN2" s="239"/>
      <c r="AT2" s="235"/>
    </row>
    <row r="3" spans="1:53" s="237" customFormat="1" x14ac:dyDescent="0.25">
      <c r="A3" s="241"/>
      <c r="B3" s="235"/>
      <c r="C3" s="236"/>
      <c r="AN3" s="239"/>
      <c r="AT3" s="235"/>
    </row>
    <row r="4" spans="1:53" s="237" customFormat="1" x14ac:dyDescent="0.25">
      <c r="A4" s="235"/>
      <c r="B4" s="235"/>
      <c r="C4" s="236"/>
      <c r="AN4" s="239"/>
      <c r="AT4" s="235"/>
    </row>
    <row r="5" spans="1:53" s="245" customFormat="1" ht="33.75" x14ac:dyDescent="0.25">
      <c r="A5" s="242" t="s">
        <v>1</v>
      </c>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3"/>
      <c r="BA5" s="244"/>
    </row>
    <row r="6" spans="1:53" s="237" customFormat="1" ht="28.5" x14ac:dyDescent="0.45">
      <c r="A6" s="246" t="s">
        <v>673</v>
      </c>
      <c r="B6" s="247"/>
      <c r="C6" s="247"/>
      <c r="D6" s="247"/>
      <c r="E6" s="247"/>
      <c r="F6" s="247"/>
      <c r="G6" s="247"/>
      <c r="H6" s="248"/>
      <c r="I6" s="249" t="s">
        <v>2</v>
      </c>
      <c r="J6" s="250"/>
      <c r="K6" s="250"/>
      <c r="L6" s="250"/>
      <c r="M6" s="251" t="s">
        <v>3</v>
      </c>
      <c r="N6" s="250"/>
      <c r="O6" s="250"/>
      <c r="P6" s="250"/>
      <c r="Q6" s="250"/>
      <c r="R6" s="250"/>
      <c r="S6" s="250"/>
      <c r="T6" s="252" t="s">
        <v>4</v>
      </c>
      <c r="U6" s="252"/>
      <c r="V6" s="252"/>
      <c r="W6" s="251" t="s">
        <v>5</v>
      </c>
      <c r="X6" s="250"/>
      <c r="Y6" s="250"/>
      <c r="Z6" s="250"/>
      <c r="AA6" s="250"/>
      <c r="AB6" s="250"/>
      <c r="AC6" s="250"/>
      <c r="AD6" s="250"/>
      <c r="AE6" s="250"/>
      <c r="AF6" s="250"/>
      <c r="AG6" s="250"/>
      <c r="AH6" s="250"/>
      <c r="AI6" s="253"/>
      <c r="AJ6" s="254"/>
      <c r="AK6" s="255"/>
      <c r="AL6" s="256" t="s">
        <v>6</v>
      </c>
      <c r="AM6" s="255"/>
      <c r="AN6" s="257"/>
      <c r="AO6" s="255"/>
      <c r="AP6" s="255"/>
      <c r="AQ6" s="255"/>
      <c r="AR6" s="255"/>
      <c r="AS6" s="255"/>
      <c r="AT6" s="258"/>
      <c r="AU6" s="259" t="s">
        <v>7</v>
      </c>
      <c r="AV6" s="252"/>
      <c r="AW6" s="260"/>
      <c r="AX6" s="250"/>
      <c r="AY6" s="250"/>
      <c r="AZ6" s="251" t="s">
        <v>8</v>
      </c>
      <c r="BA6" s="261"/>
    </row>
    <row r="7" spans="1:53" s="237" customFormat="1" ht="28.5" x14ac:dyDescent="0.45">
      <c r="A7" s="262" t="s">
        <v>9</v>
      </c>
      <c r="B7" s="263"/>
      <c r="C7" s="263"/>
      <c r="D7" s="263"/>
      <c r="E7" s="263"/>
      <c r="F7" s="263"/>
      <c r="G7" s="263"/>
      <c r="H7" s="264"/>
      <c r="I7" s="265"/>
      <c r="J7" s="266"/>
      <c r="K7" s="266"/>
      <c r="L7" s="266"/>
      <c r="M7" s="267" t="s">
        <v>10</v>
      </c>
      <c r="N7" s="266"/>
      <c r="O7" s="266"/>
      <c r="P7" s="266"/>
      <c r="Q7" s="266"/>
      <c r="R7" s="266"/>
      <c r="S7" s="266"/>
      <c r="T7" s="266"/>
      <c r="U7" s="268" t="s">
        <v>674</v>
      </c>
      <c r="V7" s="266"/>
      <c r="W7" s="266"/>
      <c r="X7" s="266"/>
      <c r="Y7" s="266"/>
      <c r="Z7" s="266"/>
      <c r="AA7" s="266"/>
      <c r="AB7" s="266"/>
      <c r="AC7" s="266"/>
      <c r="AD7" s="266"/>
      <c r="AE7" s="266"/>
      <c r="AF7" s="266"/>
      <c r="AG7" s="266"/>
      <c r="AH7" s="266"/>
      <c r="AI7" s="269"/>
      <c r="AJ7" s="270"/>
      <c r="AK7" s="270"/>
      <c r="AL7" s="271" t="s">
        <v>11</v>
      </c>
      <c r="AM7" s="270"/>
      <c r="AN7" s="272"/>
      <c r="AO7" s="270"/>
      <c r="AP7" s="270"/>
      <c r="AQ7" s="270"/>
      <c r="AR7" s="270"/>
      <c r="AS7" s="270"/>
      <c r="AT7" s="273"/>
      <c r="AU7" s="274"/>
      <c r="AV7" s="266"/>
      <c r="AW7" s="266"/>
      <c r="AX7" s="266"/>
      <c r="AY7" s="266"/>
      <c r="AZ7" s="275" t="s">
        <v>12</v>
      </c>
      <c r="BA7" s="269"/>
    </row>
    <row r="8" spans="1:53" s="277" customFormat="1" ht="58.5" customHeight="1" x14ac:dyDescent="0.2">
      <c r="A8" s="121" t="s">
        <v>657</v>
      </c>
      <c r="B8" s="224" t="s">
        <v>13</v>
      </c>
      <c r="C8" s="229" t="s">
        <v>658</v>
      </c>
      <c r="D8" s="121" t="s">
        <v>659</v>
      </c>
      <c r="E8" s="121" t="s">
        <v>660</v>
      </c>
      <c r="F8" s="140" t="s">
        <v>14</v>
      </c>
      <c r="G8" s="141"/>
      <c r="H8" s="121" t="s">
        <v>15</v>
      </c>
      <c r="I8" s="132" t="s">
        <v>16</v>
      </c>
      <c r="J8" s="133"/>
      <c r="K8" s="133"/>
      <c r="L8" s="134"/>
      <c r="M8" s="104" t="s">
        <v>661</v>
      </c>
      <c r="N8" s="121" t="s">
        <v>638</v>
      </c>
      <c r="O8" s="121" t="s">
        <v>639</v>
      </c>
      <c r="P8" s="98" t="s">
        <v>662</v>
      </c>
      <c r="Q8" s="103" t="s">
        <v>14</v>
      </c>
      <c r="R8" s="104"/>
      <c r="S8" s="227" t="s">
        <v>17</v>
      </c>
      <c r="T8" s="98" t="s">
        <v>663</v>
      </c>
      <c r="U8" s="112" t="s">
        <v>18</v>
      </c>
      <c r="V8" s="113"/>
      <c r="W8" s="227" t="s">
        <v>19</v>
      </c>
      <c r="X8" s="105" t="s">
        <v>642</v>
      </c>
      <c r="Y8" s="120"/>
      <c r="Z8" s="106"/>
      <c r="AA8" s="65" t="s">
        <v>664</v>
      </c>
      <c r="AB8" s="105" t="s">
        <v>644</v>
      </c>
      <c r="AC8" s="106"/>
      <c r="AD8" s="65" t="s">
        <v>665</v>
      </c>
      <c r="AE8" s="121" t="s">
        <v>20</v>
      </c>
      <c r="AF8" s="65" t="s">
        <v>665</v>
      </c>
      <c r="AG8" s="103" t="s">
        <v>14</v>
      </c>
      <c r="AH8" s="104"/>
      <c r="AI8" s="227" t="s">
        <v>21</v>
      </c>
      <c r="AJ8" s="131" t="s">
        <v>666</v>
      </c>
      <c r="AK8" s="131"/>
      <c r="AL8" s="131" t="s">
        <v>647</v>
      </c>
      <c r="AM8" s="131" t="s">
        <v>648</v>
      </c>
      <c r="AN8" s="131" t="s">
        <v>667</v>
      </c>
      <c r="AO8" s="131" t="s">
        <v>668</v>
      </c>
      <c r="AP8" s="226" t="s">
        <v>669</v>
      </c>
      <c r="AQ8" s="226"/>
      <c r="AR8" s="103" t="s">
        <v>14</v>
      </c>
      <c r="AS8" s="104"/>
      <c r="AT8" s="224" t="s">
        <v>22</v>
      </c>
      <c r="AU8" s="225" t="s">
        <v>670</v>
      </c>
      <c r="AV8" s="112" t="s">
        <v>671</v>
      </c>
      <c r="AW8" s="113"/>
      <c r="AX8" s="112" t="s">
        <v>14</v>
      </c>
      <c r="AY8" s="113"/>
      <c r="AZ8" s="228" t="s">
        <v>675</v>
      </c>
      <c r="BA8" s="276" t="s">
        <v>22</v>
      </c>
    </row>
    <row r="9" spans="1:53" s="277" customFormat="1" ht="15" customHeight="1" x14ac:dyDescent="0.2">
      <c r="A9" s="121"/>
      <c r="B9" s="121"/>
      <c r="C9" s="134"/>
      <c r="D9" s="121"/>
      <c r="E9" s="121"/>
      <c r="F9" s="105"/>
      <c r="G9" s="106"/>
      <c r="H9" s="121"/>
      <c r="I9" s="105" t="s">
        <v>23</v>
      </c>
      <c r="J9" s="120"/>
      <c r="K9" s="121" t="s">
        <v>676</v>
      </c>
      <c r="L9" s="97" t="s">
        <v>672</v>
      </c>
      <c r="M9" s="121"/>
      <c r="N9" s="121"/>
      <c r="O9" s="121"/>
      <c r="P9" s="131"/>
      <c r="Q9" s="105"/>
      <c r="R9" s="106"/>
      <c r="S9" s="227"/>
      <c r="T9" s="131"/>
      <c r="U9" s="114"/>
      <c r="V9" s="115"/>
      <c r="W9" s="227"/>
      <c r="X9" s="224">
        <v>1</v>
      </c>
      <c r="Y9" s="224">
        <v>2</v>
      </c>
      <c r="Z9" s="224">
        <v>3</v>
      </c>
      <c r="AA9" s="125" t="s">
        <v>24</v>
      </c>
      <c r="AB9" s="224">
        <v>4</v>
      </c>
      <c r="AC9" s="224">
        <v>5</v>
      </c>
      <c r="AD9" s="125" t="s">
        <v>25</v>
      </c>
      <c r="AE9" s="121"/>
      <c r="AF9" s="125" t="s">
        <v>26</v>
      </c>
      <c r="AG9" s="105"/>
      <c r="AH9" s="106"/>
      <c r="AI9" s="227"/>
      <c r="AJ9" s="127" t="s">
        <v>23</v>
      </c>
      <c r="AK9" s="127" t="s">
        <v>27</v>
      </c>
      <c r="AL9" s="131"/>
      <c r="AM9" s="131"/>
      <c r="AN9" s="131"/>
      <c r="AO9" s="131"/>
      <c r="AP9" s="118" t="s">
        <v>28</v>
      </c>
      <c r="AQ9" s="118" t="s">
        <v>29</v>
      </c>
      <c r="AR9" s="105"/>
      <c r="AS9" s="106"/>
      <c r="AT9" s="121"/>
      <c r="AU9" s="132"/>
      <c r="AV9" s="114"/>
      <c r="AW9" s="115"/>
      <c r="AX9" s="114"/>
      <c r="AY9" s="115"/>
      <c r="AZ9" s="278"/>
      <c r="BA9" s="279"/>
    </row>
    <row r="10" spans="1:53" s="277" customFormat="1" ht="42.75" customHeight="1" x14ac:dyDescent="0.2">
      <c r="A10" s="122"/>
      <c r="B10" s="122"/>
      <c r="C10" s="134"/>
      <c r="D10" s="122"/>
      <c r="E10" s="122"/>
      <c r="F10" s="64" t="s">
        <v>30</v>
      </c>
      <c r="G10" s="64" t="s">
        <v>31</v>
      </c>
      <c r="H10" s="122"/>
      <c r="I10" s="280" t="s">
        <v>677</v>
      </c>
      <c r="J10" s="2" t="s">
        <v>655</v>
      </c>
      <c r="K10" s="281"/>
      <c r="L10" s="98"/>
      <c r="M10" s="122"/>
      <c r="N10" s="122"/>
      <c r="O10" s="122"/>
      <c r="P10" s="131"/>
      <c r="Q10" s="64" t="s">
        <v>30</v>
      </c>
      <c r="R10" s="64" t="s">
        <v>31</v>
      </c>
      <c r="S10" s="228"/>
      <c r="T10" s="131"/>
      <c r="U10" s="65" t="s">
        <v>30</v>
      </c>
      <c r="V10" s="65" t="s">
        <v>31</v>
      </c>
      <c r="W10" s="228"/>
      <c r="X10" s="122"/>
      <c r="Y10" s="122"/>
      <c r="Z10" s="122"/>
      <c r="AA10" s="126"/>
      <c r="AB10" s="122"/>
      <c r="AC10" s="122"/>
      <c r="AD10" s="126"/>
      <c r="AE10" s="122"/>
      <c r="AF10" s="126"/>
      <c r="AG10" s="64" t="s">
        <v>30</v>
      </c>
      <c r="AH10" s="64" t="s">
        <v>31</v>
      </c>
      <c r="AI10" s="228"/>
      <c r="AJ10" s="98"/>
      <c r="AK10" s="98"/>
      <c r="AL10" s="131"/>
      <c r="AM10" s="131"/>
      <c r="AN10" s="131"/>
      <c r="AO10" s="131"/>
      <c r="AP10" s="119"/>
      <c r="AQ10" s="119"/>
      <c r="AR10" s="64" t="s">
        <v>30</v>
      </c>
      <c r="AS10" s="64" t="s">
        <v>31</v>
      </c>
      <c r="AT10" s="122"/>
      <c r="AU10" s="132"/>
      <c r="AV10" s="66" t="s">
        <v>30</v>
      </c>
      <c r="AW10" s="66" t="s">
        <v>31</v>
      </c>
      <c r="AX10" s="66" t="s">
        <v>30</v>
      </c>
      <c r="AY10" s="66" t="s">
        <v>31</v>
      </c>
      <c r="AZ10" s="278"/>
      <c r="BA10" s="279"/>
    </row>
    <row r="11" spans="1:53" ht="120" customHeight="1" x14ac:dyDescent="0.25">
      <c r="A11" s="80" t="s">
        <v>32</v>
      </c>
      <c r="B11" s="80">
        <v>1</v>
      </c>
      <c r="C11" s="72" t="s">
        <v>33</v>
      </c>
      <c r="D11" s="70" t="s">
        <v>34</v>
      </c>
      <c r="E11" s="70" t="s">
        <v>35</v>
      </c>
      <c r="F11" s="70" t="s">
        <v>36</v>
      </c>
      <c r="G11" s="67"/>
      <c r="H11" s="282" t="s">
        <v>678</v>
      </c>
      <c r="I11" s="70">
        <v>4</v>
      </c>
      <c r="J11" s="70" t="s">
        <v>37</v>
      </c>
      <c r="K11" s="70">
        <v>4</v>
      </c>
      <c r="L11" s="70" t="s">
        <v>38</v>
      </c>
      <c r="M11" s="70" t="s">
        <v>39</v>
      </c>
      <c r="N11" s="70" t="s">
        <v>40</v>
      </c>
      <c r="O11" s="70" t="s">
        <v>41</v>
      </c>
      <c r="P11" s="222" t="s">
        <v>42</v>
      </c>
      <c r="Q11" s="283"/>
      <c r="R11" s="72" t="s">
        <v>36</v>
      </c>
      <c r="S11" s="67"/>
      <c r="T11" s="284" t="s">
        <v>43</v>
      </c>
      <c r="U11" s="67"/>
      <c r="V11" s="70" t="s">
        <v>36</v>
      </c>
      <c r="W11" s="67"/>
      <c r="X11" s="70">
        <v>15</v>
      </c>
      <c r="Y11" s="70">
        <v>15</v>
      </c>
      <c r="Z11" s="70">
        <v>30</v>
      </c>
      <c r="AA11" s="76">
        <v>60</v>
      </c>
      <c r="AB11" s="70">
        <v>15</v>
      </c>
      <c r="AC11" s="70">
        <v>25</v>
      </c>
      <c r="AD11" s="76">
        <f>AB11+AC11</f>
        <v>40</v>
      </c>
      <c r="AE11" s="70">
        <f>X11+Y11+Z11+AB11+AC11</f>
        <v>100</v>
      </c>
      <c r="AF11" s="76">
        <f>AA11+AD11</f>
        <v>100</v>
      </c>
      <c r="AG11" s="67"/>
      <c r="AH11" s="70" t="s">
        <v>36</v>
      </c>
      <c r="AI11" s="67"/>
      <c r="AJ11" s="70">
        <v>2</v>
      </c>
      <c r="AK11" s="70" t="s">
        <v>44</v>
      </c>
      <c r="AL11" s="74" t="s">
        <v>45</v>
      </c>
      <c r="AM11" s="70" t="s">
        <v>46</v>
      </c>
      <c r="AN11" s="80" t="s">
        <v>47</v>
      </c>
      <c r="AO11" s="70" t="s">
        <v>48</v>
      </c>
      <c r="AP11" s="220">
        <v>43102</v>
      </c>
      <c r="AQ11" s="220">
        <v>43465</v>
      </c>
      <c r="AR11" s="70"/>
      <c r="AS11" s="70" t="s">
        <v>36</v>
      </c>
      <c r="AT11" s="80"/>
      <c r="AU11" s="78" t="s">
        <v>49</v>
      </c>
      <c r="AV11" s="70" t="s">
        <v>36</v>
      </c>
      <c r="AW11" s="70"/>
      <c r="AX11" s="70"/>
      <c r="AY11" s="70" t="s">
        <v>36</v>
      </c>
      <c r="AZ11" s="78" t="s">
        <v>50</v>
      </c>
      <c r="BA11" s="78" t="s">
        <v>51</v>
      </c>
    </row>
    <row r="12" spans="1:53" ht="120.75" customHeight="1" x14ac:dyDescent="0.25">
      <c r="A12" s="81"/>
      <c r="B12" s="81"/>
      <c r="C12" s="73"/>
      <c r="D12" s="71"/>
      <c r="E12" s="71"/>
      <c r="F12" s="71"/>
      <c r="G12" s="68"/>
      <c r="H12" s="286"/>
      <c r="I12" s="71"/>
      <c r="J12" s="71"/>
      <c r="K12" s="71"/>
      <c r="L12" s="71"/>
      <c r="M12" s="71"/>
      <c r="N12" s="71"/>
      <c r="O12" s="71"/>
      <c r="P12" s="223"/>
      <c r="Q12" s="287"/>
      <c r="R12" s="73"/>
      <c r="S12" s="68"/>
      <c r="T12" s="69" t="s">
        <v>52</v>
      </c>
      <c r="U12" s="68"/>
      <c r="V12" s="71"/>
      <c r="W12" s="68"/>
      <c r="X12" s="71"/>
      <c r="Y12" s="71"/>
      <c r="Z12" s="71"/>
      <c r="AA12" s="77"/>
      <c r="AB12" s="71"/>
      <c r="AC12" s="71"/>
      <c r="AD12" s="77"/>
      <c r="AE12" s="71"/>
      <c r="AF12" s="77"/>
      <c r="AG12" s="68"/>
      <c r="AH12" s="71"/>
      <c r="AI12" s="68"/>
      <c r="AJ12" s="71"/>
      <c r="AK12" s="71"/>
      <c r="AL12" s="75"/>
      <c r="AM12" s="71"/>
      <c r="AN12" s="81"/>
      <c r="AO12" s="71"/>
      <c r="AP12" s="221"/>
      <c r="AQ12" s="221"/>
      <c r="AR12" s="71"/>
      <c r="AS12" s="71"/>
      <c r="AT12" s="81"/>
      <c r="AU12" s="79"/>
      <c r="AV12" s="71"/>
      <c r="AW12" s="71"/>
      <c r="AX12" s="71"/>
      <c r="AY12" s="71"/>
      <c r="AZ12" s="79"/>
      <c r="BA12" s="79"/>
    </row>
    <row r="13" spans="1:53" ht="62.25" customHeight="1" x14ac:dyDescent="0.25">
      <c r="A13" s="145" t="s">
        <v>53</v>
      </c>
      <c r="B13" s="145">
        <v>2</v>
      </c>
      <c r="C13" s="181" t="s">
        <v>54</v>
      </c>
      <c r="D13" s="82" t="s">
        <v>55</v>
      </c>
      <c r="E13" s="82" t="s">
        <v>56</v>
      </c>
      <c r="F13" s="82"/>
      <c r="G13" s="82" t="s">
        <v>36</v>
      </c>
      <c r="H13" s="82" t="s">
        <v>57</v>
      </c>
      <c r="I13" s="88">
        <v>4</v>
      </c>
      <c r="J13" s="88" t="s">
        <v>37</v>
      </c>
      <c r="K13" s="88">
        <v>4</v>
      </c>
      <c r="L13" s="88" t="s">
        <v>58</v>
      </c>
      <c r="M13" s="88" t="s">
        <v>39</v>
      </c>
      <c r="N13" s="88" t="s">
        <v>40</v>
      </c>
      <c r="O13" s="82" t="s">
        <v>41</v>
      </c>
      <c r="P13" s="216" t="s">
        <v>42</v>
      </c>
      <c r="Q13" s="155"/>
      <c r="R13" s="155" t="s">
        <v>36</v>
      </c>
      <c r="S13" s="88"/>
      <c r="T13" s="82" t="s">
        <v>59</v>
      </c>
      <c r="U13" s="82"/>
      <c r="V13" s="20" t="s">
        <v>36</v>
      </c>
      <c r="W13" s="82"/>
      <c r="X13" s="82">
        <v>15</v>
      </c>
      <c r="Y13" s="82">
        <v>15</v>
      </c>
      <c r="Z13" s="82">
        <v>15</v>
      </c>
      <c r="AA13" s="188">
        <f>+X13+Y13+Z13</f>
        <v>45</v>
      </c>
      <c r="AB13" s="82">
        <v>15</v>
      </c>
      <c r="AC13" s="82">
        <v>25</v>
      </c>
      <c r="AD13" s="188">
        <f>AB13+AC13</f>
        <v>40</v>
      </c>
      <c r="AE13" s="82">
        <f>X13+Y13+Z13+AB13+AC13</f>
        <v>85</v>
      </c>
      <c r="AF13" s="188">
        <v>70</v>
      </c>
      <c r="AG13" s="82"/>
      <c r="AH13" s="82" t="s">
        <v>36</v>
      </c>
      <c r="AI13" s="82"/>
      <c r="AJ13" s="88" t="s">
        <v>60</v>
      </c>
      <c r="AK13" s="88" t="s">
        <v>44</v>
      </c>
      <c r="AL13" s="93" t="s">
        <v>45</v>
      </c>
      <c r="AM13" s="88" t="s">
        <v>46</v>
      </c>
      <c r="AN13" s="145" t="s">
        <v>61</v>
      </c>
      <c r="AO13" s="82" t="s">
        <v>48</v>
      </c>
      <c r="AP13" s="90">
        <v>43102</v>
      </c>
      <c r="AQ13" s="90">
        <v>43465</v>
      </c>
      <c r="AR13" s="82"/>
      <c r="AS13" s="82" t="s">
        <v>36</v>
      </c>
      <c r="AT13" s="145"/>
      <c r="AU13" s="146" t="s">
        <v>62</v>
      </c>
      <c r="AV13" s="205"/>
      <c r="AW13" s="205" t="s">
        <v>36</v>
      </c>
      <c r="AX13" s="205" t="s">
        <v>36</v>
      </c>
      <c r="AY13" s="205"/>
      <c r="AZ13" s="146"/>
      <c r="BA13" s="146" t="s">
        <v>63</v>
      </c>
    </row>
    <row r="14" spans="1:53" ht="62.25" customHeight="1" x14ac:dyDescent="0.25">
      <c r="A14" s="150"/>
      <c r="B14" s="150"/>
      <c r="C14" s="181"/>
      <c r="D14" s="83"/>
      <c r="E14" s="83"/>
      <c r="F14" s="83"/>
      <c r="G14" s="83"/>
      <c r="H14" s="83"/>
      <c r="I14" s="88"/>
      <c r="J14" s="88"/>
      <c r="K14" s="88"/>
      <c r="L14" s="88"/>
      <c r="M14" s="88"/>
      <c r="N14" s="88"/>
      <c r="O14" s="83"/>
      <c r="P14" s="217"/>
      <c r="Q14" s="166"/>
      <c r="R14" s="166"/>
      <c r="S14" s="88"/>
      <c r="T14" s="84"/>
      <c r="U14" s="84"/>
      <c r="V14" s="51" t="s">
        <v>36</v>
      </c>
      <c r="W14" s="84"/>
      <c r="X14" s="83"/>
      <c r="Y14" s="83"/>
      <c r="Z14" s="83"/>
      <c r="AA14" s="189"/>
      <c r="AB14" s="83"/>
      <c r="AC14" s="83"/>
      <c r="AD14" s="189"/>
      <c r="AE14" s="83"/>
      <c r="AF14" s="189"/>
      <c r="AG14" s="83"/>
      <c r="AH14" s="83"/>
      <c r="AI14" s="83"/>
      <c r="AJ14" s="88"/>
      <c r="AK14" s="88"/>
      <c r="AL14" s="93"/>
      <c r="AM14" s="88"/>
      <c r="AN14" s="150"/>
      <c r="AO14" s="83"/>
      <c r="AP14" s="83"/>
      <c r="AQ14" s="83"/>
      <c r="AR14" s="83"/>
      <c r="AS14" s="83"/>
      <c r="AT14" s="150"/>
      <c r="AU14" s="142"/>
      <c r="AV14" s="205"/>
      <c r="AW14" s="205"/>
      <c r="AX14" s="205"/>
      <c r="AY14" s="205"/>
      <c r="AZ14" s="142"/>
      <c r="BA14" s="142"/>
    </row>
    <row r="15" spans="1:53" ht="62.25" customHeight="1" x14ac:dyDescent="0.25">
      <c r="A15" s="150"/>
      <c r="B15" s="150"/>
      <c r="C15" s="181"/>
      <c r="D15" s="83"/>
      <c r="E15" s="83"/>
      <c r="F15" s="83"/>
      <c r="G15" s="83"/>
      <c r="H15" s="83"/>
      <c r="I15" s="88"/>
      <c r="J15" s="88"/>
      <c r="K15" s="88"/>
      <c r="L15" s="88"/>
      <c r="M15" s="88"/>
      <c r="N15" s="88"/>
      <c r="O15" s="83"/>
      <c r="P15" s="217"/>
      <c r="Q15" s="166"/>
      <c r="R15" s="166"/>
      <c r="S15" s="88"/>
      <c r="T15" s="82" t="s">
        <v>64</v>
      </c>
      <c r="U15" s="82"/>
      <c r="V15" s="82" t="s">
        <v>36</v>
      </c>
      <c r="W15" s="82"/>
      <c r="X15" s="83"/>
      <c r="Y15" s="83"/>
      <c r="Z15" s="83"/>
      <c r="AA15" s="189"/>
      <c r="AB15" s="83"/>
      <c r="AC15" s="83"/>
      <c r="AD15" s="189"/>
      <c r="AE15" s="83"/>
      <c r="AF15" s="189"/>
      <c r="AG15" s="83"/>
      <c r="AH15" s="83"/>
      <c r="AI15" s="83"/>
      <c r="AJ15" s="88"/>
      <c r="AK15" s="88"/>
      <c r="AL15" s="93"/>
      <c r="AM15" s="88"/>
      <c r="AN15" s="150"/>
      <c r="AO15" s="83"/>
      <c r="AP15" s="83"/>
      <c r="AQ15" s="83"/>
      <c r="AR15" s="83"/>
      <c r="AS15" s="83"/>
      <c r="AT15" s="150"/>
      <c r="AU15" s="142"/>
      <c r="AV15" s="205"/>
      <c r="AW15" s="205"/>
      <c r="AX15" s="205"/>
      <c r="AY15" s="205"/>
      <c r="AZ15" s="142"/>
      <c r="BA15" s="142"/>
    </row>
    <row r="16" spans="1:53" ht="62.25" customHeight="1" x14ac:dyDescent="0.25">
      <c r="A16" s="150"/>
      <c r="B16" s="150"/>
      <c r="C16" s="181"/>
      <c r="D16" s="83"/>
      <c r="E16" s="83"/>
      <c r="F16" s="83"/>
      <c r="G16" s="83"/>
      <c r="H16" s="83"/>
      <c r="I16" s="88"/>
      <c r="J16" s="88"/>
      <c r="K16" s="88"/>
      <c r="L16" s="88"/>
      <c r="M16" s="88"/>
      <c r="N16" s="88"/>
      <c r="O16" s="83"/>
      <c r="P16" s="217"/>
      <c r="Q16" s="166"/>
      <c r="R16" s="166"/>
      <c r="S16" s="88"/>
      <c r="T16" s="83"/>
      <c r="U16" s="83"/>
      <c r="V16" s="83"/>
      <c r="W16" s="83"/>
      <c r="X16" s="83"/>
      <c r="Y16" s="83"/>
      <c r="Z16" s="83"/>
      <c r="AA16" s="189"/>
      <c r="AB16" s="83"/>
      <c r="AC16" s="83"/>
      <c r="AD16" s="189"/>
      <c r="AE16" s="83"/>
      <c r="AF16" s="189"/>
      <c r="AG16" s="83"/>
      <c r="AH16" s="83"/>
      <c r="AI16" s="83"/>
      <c r="AJ16" s="88"/>
      <c r="AK16" s="88"/>
      <c r="AL16" s="93"/>
      <c r="AM16" s="88"/>
      <c r="AN16" s="150"/>
      <c r="AO16" s="83"/>
      <c r="AP16" s="83"/>
      <c r="AQ16" s="83"/>
      <c r="AR16" s="83"/>
      <c r="AS16" s="83"/>
      <c r="AT16" s="150"/>
      <c r="AU16" s="142"/>
      <c r="AV16" s="205"/>
      <c r="AW16" s="205"/>
      <c r="AX16" s="205"/>
      <c r="AY16" s="205"/>
      <c r="AZ16" s="142"/>
      <c r="BA16" s="142"/>
    </row>
    <row r="17" spans="1:53" ht="62.25" customHeight="1" x14ac:dyDescent="0.25">
      <c r="A17" s="146"/>
      <c r="B17" s="146"/>
      <c r="C17" s="181"/>
      <c r="D17" s="84"/>
      <c r="E17" s="84"/>
      <c r="F17" s="84"/>
      <c r="G17" s="84"/>
      <c r="H17" s="84"/>
      <c r="I17" s="88"/>
      <c r="J17" s="88"/>
      <c r="K17" s="88"/>
      <c r="L17" s="88"/>
      <c r="M17" s="88"/>
      <c r="N17" s="88"/>
      <c r="O17" s="84"/>
      <c r="P17" s="218"/>
      <c r="Q17" s="156"/>
      <c r="R17" s="156"/>
      <c r="S17" s="88"/>
      <c r="T17" s="84"/>
      <c r="U17" s="84"/>
      <c r="V17" s="84"/>
      <c r="W17" s="84"/>
      <c r="X17" s="84"/>
      <c r="Y17" s="84"/>
      <c r="Z17" s="84"/>
      <c r="AA17" s="190"/>
      <c r="AB17" s="84"/>
      <c r="AC17" s="84"/>
      <c r="AD17" s="190"/>
      <c r="AE17" s="84"/>
      <c r="AF17" s="190"/>
      <c r="AG17" s="84"/>
      <c r="AH17" s="84"/>
      <c r="AI17" s="84"/>
      <c r="AJ17" s="88"/>
      <c r="AK17" s="88"/>
      <c r="AL17" s="93"/>
      <c r="AM17" s="88"/>
      <c r="AN17" s="146"/>
      <c r="AO17" s="84"/>
      <c r="AP17" s="84"/>
      <c r="AQ17" s="84"/>
      <c r="AR17" s="84"/>
      <c r="AS17" s="84"/>
      <c r="AT17" s="146"/>
      <c r="AU17" s="142"/>
      <c r="AV17" s="152"/>
      <c r="AW17" s="152"/>
      <c r="AX17" s="152"/>
      <c r="AY17" s="152"/>
      <c r="AZ17" s="142"/>
      <c r="BA17" s="142"/>
    </row>
    <row r="18" spans="1:53" ht="102.75" customHeight="1" x14ac:dyDescent="0.25">
      <c r="A18" s="145" t="s">
        <v>65</v>
      </c>
      <c r="B18" s="145">
        <v>3</v>
      </c>
      <c r="C18" s="181" t="s">
        <v>66</v>
      </c>
      <c r="D18" s="82" t="s">
        <v>67</v>
      </c>
      <c r="E18" s="82" t="s">
        <v>68</v>
      </c>
      <c r="F18" s="82"/>
      <c r="G18" s="82" t="s">
        <v>36</v>
      </c>
      <c r="H18" s="82" t="s">
        <v>57</v>
      </c>
      <c r="I18" s="88">
        <v>4</v>
      </c>
      <c r="J18" s="88" t="s">
        <v>37</v>
      </c>
      <c r="K18" s="88">
        <v>4</v>
      </c>
      <c r="L18" s="88" t="s">
        <v>38</v>
      </c>
      <c r="M18" s="88" t="s">
        <v>39</v>
      </c>
      <c r="N18" s="88" t="s">
        <v>40</v>
      </c>
      <c r="O18" s="82" t="s">
        <v>41</v>
      </c>
      <c r="P18" s="144" t="s">
        <v>42</v>
      </c>
      <c r="Q18" s="155"/>
      <c r="R18" s="155" t="s">
        <v>36</v>
      </c>
      <c r="S18" s="88"/>
      <c r="T18" s="11" t="s">
        <v>69</v>
      </c>
      <c r="U18" s="82"/>
      <c r="V18" s="82" t="s">
        <v>36</v>
      </c>
      <c r="W18" s="82"/>
      <c r="X18" s="82">
        <v>15</v>
      </c>
      <c r="Y18" s="82">
        <v>0</v>
      </c>
      <c r="Z18" s="82">
        <v>30</v>
      </c>
      <c r="AA18" s="188">
        <f>+X18+Y18+Z18</f>
        <v>45</v>
      </c>
      <c r="AB18" s="82">
        <v>15</v>
      </c>
      <c r="AC18" s="82">
        <v>25</v>
      </c>
      <c r="AD18" s="188">
        <f>+AB18+AC18</f>
        <v>40</v>
      </c>
      <c r="AE18" s="155">
        <f>X18+Y18++Z18+AB18+AC18</f>
        <v>85</v>
      </c>
      <c r="AF18" s="188">
        <v>85</v>
      </c>
      <c r="AG18" s="82"/>
      <c r="AH18" s="82" t="s">
        <v>36</v>
      </c>
      <c r="AI18" s="82"/>
      <c r="AJ18" s="88" t="s">
        <v>60</v>
      </c>
      <c r="AK18" s="88" t="s">
        <v>44</v>
      </c>
      <c r="AL18" s="93" t="s">
        <v>45</v>
      </c>
      <c r="AM18" s="88" t="s">
        <v>46</v>
      </c>
      <c r="AN18" s="142" t="s">
        <v>70</v>
      </c>
      <c r="AO18" s="88" t="s">
        <v>48</v>
      </c>
      <c r="AP18" s="89">
        <v>43102</v>
      </c>
      <c r="AQ18" s="89">
        <v>43465</v>
      </c>
      <c r="AR18" s="82"/>
      <c r="AS18" s="82" t="s">
        <v>36</v>
      </c>
      <c r="AT18" s="82"/>
      <c r="AU18" s="85" t="s">
        <v>71</v>
      </c>
      <c r="AV18" s="88" t="s">
        <v>36</v>
      </c>
      <c r="AW18" s="88"/>
      <c r="AX18" s="85" t="s">
        <v>36</v>
      </c>
      <c r="AY18" s="85"/>
      <c r="AZ18" s="142" t="s">
        <v>72</v>
      </c>
      <c r="BA18" s="142" t="s">
        <v>73</v>
      </c>
    </row>
    <row r="19" spans="1:53" ht="102.75" customHeight="1" x14ac:dyDescent="0.25">
      <c r="A19" s="146"/>
      <c r="B19" s="146"/>
      <c r="C19" s="181"/>
      <c r="D19" s="84"/>
      <c r="E19" s="84"/>
      <c r="F19" s="84"/>
      <c r="G19" s="84"/>
      <c r="H19" s="84"/>
      <c r="I19" s="88"/>
      <c r="J19" s="88"/>
      <c r="K19" s="88"/>
      <c r="L19" s="88"/>
      <c r="M19" s="88"/>
      <c r="N19" s="88"/>
      <c r="O19" s="84"/>
      <c r="P19" s="144"/>
      <c r="Q19" s="156"/>
      <c r="R19" s="156"/>
      <c r="S19" s="88"/>
      <c r="T19" s="11" t="s">
        <v>74</v>
      </c>
      <c r="U19" s="84"/>
      <c r="V19" s="84"/>
      <c r="W19" s="84"/>
      <c r="X19" s="84"/>
      <c r="Y19" s="84"/>
      <c r="Z19" s="84"/>
      <c r="AA19" s="190">
        <v>45</v>
      </c>
      <c r="AB19" s="84"/>
      <c r="AC19" s="84"/>
      <c r="AD19" s="190"/>
      <c r="AE19" s="156"/>
      <c r="AF19" s="190"/>
      <c r="AG19" s="84"/>
      <c r="AH19" s="84"/>
      <c r="AI19" s="84"/>
      <c r="AJ19" s="88"/>
      <c r="AK19" s="88"/>
      <c r="AL19" s="93"/>
      <c r="AM19" s="88"/>
      <c r="AN19" s="142"/>
      <c r="AO19" s="88"/>
      <c r="AP19" s="89"/>
      <c r="AQ19" s="89"/>
      <c r="AR19" s="84"/>
      <c r="AS19" s="84"/>
      <c r="AT19" s="84"/>
      <c r="AU19" s="85"/>
      <c r="AV19" s="88"/>
      <c r="AW19" s="88"/>
      <c r="AX19" s="85"/>
      <c r="AY19" s="85"/>
      <c r="AZ19" s="142"/>
      <c r="BA19" s="142"/>
    </row>
    <row r="20" spans="1:53" ht="106.5" customHeight="1" x14ac:dyDescent="0.25">
      <c r="A20" s="145" t="s">
        <v>75</v>
      </c>
      <c r="B20" s="145">
        <v>4</v>
      </c>
      <c r="C20" s="181" t="s">
        <v>76</v>
      </c>
      <c r="D20" s="82" t="s">
        <v>77</v>
      </c>
      <c r="E20" s="82" t="s">
        <v>78</v>
      </c>
      <c r="F20" s="82"/>
      <c r="G20" s="82" t="s">
        <v>36</v>
      </c>
      <c r="H20" s="82" t="s">
        <v>57</v>
      </c>
      <c r="I20" s="88">
        <v>3</v>
      </c>
      <c r="J20" s="88" t="s">
        <v>79</v>
      </c>
      <c r="K20" s="88">
        <v>4</v>
      </c>
      <c r="L20" s="88" t="s">
        <v>38</v>
      </c>
      <c r="M20" s="88" t="s">
        <v>39</v>
      </c>
      <c r="N20" s="88" t="s">
        <v>40</v>
      </c>
      <c r="O20" s="82" t="s">
        <v>41</v>
      </c>
      <c r="P20" s="144" t="s">
        <v>42</v>
      </c>
      <c r="Q20" s="155"/>
      <c r="R20" s="155" t="s">
        <v>36</v>
      </c>
      <c r="S20" s="88"/>
      <c r="T20" s="82" t="s">
        <v>80</v>
      </c>
      <c r="U20" s="82"/>
      <c r="V20" s="82" t="s">
        <v>36</v>
      </c>
      <c r="W20" s="82"/>
      <c r="X20" s="155">
        <v>0</v>
      </c>
      <c r="Y20" s="155">
        <v>15</v>
      </c>
      <c r="Z20" s="155">
        <v>15</v>
      </c>
      <c r="AA20" s="188">
        <f>+X20+Y20+Z20</f>
        <v>30</v>
      </c>
      <c r="AB20" s="155">
        <v>15</v>
      </c>
      <c r="AC20" s="155">
        <v>25</v>
      </c>
      <c r="AD20" s="188">
        <f>+AB20+AC20</f>
        <v>40</v>
      </c>
      <c r="AE20" s="155">
        <f>X20+Y20+Z20+AB20+AC20</f>
        <v>70</v>
      </c>
      <c r="AF20" s="188">
        <v>70</v>
      </c>
      <c r="AG20" s="82"/>
      <c r="AH20" s="82" t="s">
        <v>36</v>
      </c>
      <c r="AI20" s="82"/>
      <c r="AJ20" s="88" t="s">
        <v>60</v>
      </c>
      <c r="AK20" s="88" t="s">
        <v>44</v>
      </c>
      <c r="AL20" s="93" t="s">
        <v>45</v>
      </c>
      <c r="AM20" s="88" t="s">
        <v>46</v>
      </c>
      <c r="AN20" s="142" t="s">
        <v>81</v>
      </c>
      <c r="AO20" s="88" t="s">
        <v>48</v>
      </c>
      <c r="AP20" s="89">
        <v>43102</v>
      </c>
      <c r="AQ20" s="89">
        <v>43465</v>
      </c>
      <c r="AR20" s="82"/>
      <c r="AS20" s="82" t="s">
        <v>36</v>
      </c>
      <c r="AT20" s="82"/>
      <c r="AU20" s="147" t="s">
        <v>82</v>
      </c>
      <c r="AV20" s="88" t="s">
        <v>36</v>
      </c>
      <c r="AW20" s="88"/>
      <c r="AX20" s="85" t="s">
        <v>36</v>
      </c>
      <c r="AY20" s="85"/>
      <c r="AZ20" s="145" t="s">
        <v>83</v>
      </c>
      <c r="BA20" s="142" t="s">
        <v>84</v>
      </c>
    </row>
    <row r="21" spans="1:53" ht="106.5" customHeight="1" x14ac:dyDescent="0.25">
      <c r="A21" s="146"/>
      <c r="B21" s="146"/>
      <c r="C21" s="181"/>
      <c r="D21" s="84"/>
      <c r="E21" s="84"/>
      <c r="F21" s="84"/>
      <c r="G21" s="84"/>
      <c r="H21" s="84"/>
      <c r="I21" s="88"/>
      <c r="J21" s="88"/>
      <c r="K21" s="88"/>
      <c r="L21" s="88"/>
      <c r="M21" s="88"/>
      <c r="N21" s="88"/>
      <c r="O21" s="84"/>
      <c r="P21" s="144"/>
      <c r="Q21" s="156"/>
      <c r="R21" s="156"/>
      <c r="S21" s="88"/>
      <c r="T21" s="84"/>
      <c r="U21" s="84"/>
      <c r="V21" s="84"/>
      <c r="W21" s="84"/>
      <c r="X21" s="156"/>
      <c r="Y21" s="156"/>
      <c r="Z21" s="156"/>
      <c r="AA21" s="190"/>
      <c r="AB21" s="156"/>
      <c r="AC21" s="156"/>
      <c r="AD21" s="190">
        <v>40</v>
      </c>
      <c r="AE21" s="156"/>
      <c r="AF21" s="190"/>
      <c r="AG21" s="84"/>
      <c r="AH21" s="84"/>
      <c r="AI21" s="84"/>
      <c r="AJ21" s="88"/>
      <c r="AK21" s="88"/>
      <c r="AL21" s="93"/>
      <c r="AM21" s="88"/>
      <c r="AN21" s="142"/>
      <c r="AO21" s="88"/>
      <c r="AP21" s="89"/>
      <c r="AQ21" s="89"/>
      <c r="AR21" s="84"/>
      <c r="AS21" s="84"/>
      <c r="AT21" s="84"/>
      <c r="AU21" s="147"/>
      <c r="AV21" s="88"/>
      <c r="AW21" s="88"/>
      <c r="AX21" s="85"/>
      <c r="AY21" s="85"/>
      <c r="AZ21" s="146"/>
      <c r="BA21" s="142"/>
    </row>
    <row r="22" spans="1:53" ht="32.25" customHeight="1" x14ac:dyDescent="0.25">
      <c r="A22" s="145" t="s">
        <v>85</v>
      </c>
      <c r="B22" s="145">
        <v>5</v>
      </c>
      <c r="C22" s="181" t="s">
        <v>86</v>
      </c>
      <c r="D22" s="82" t="s">
        <v>87</v>
      </c>
      <c r="E22" s="82" t="s">
        <v>88</v>
      </c>
      <c r="F22" s="82"/>
      <c r="G22" s="82" t="s">
        <v>36</v>
      </c>
      <c r="H22" s="82" t="s">
        <v>57</v>
      </c>
      <c r="I22" s="88">
        <v>3</v>
      </c>
      <c r="J22" s="88" t="s">
        <v>79</v>
      </c>
      <c r="K22" s="88">
        <v>4</v>
      </c>
      <c r="L22" s="88" t="s">
        <v>38</v>
      </c>
      <c r="M22" s="88" t="s">
        <v>39</v>
      </c>
      <c r="N22" s="88" t="s">
        <v>40</v>
      </c>
      <c r="O22" s="82" t="s">
        <v>41</v>
      </c>
      <c r="P22" s="144" t="s">
        <v>42</v>
      </c>
      <c r="Q22" s="155"/>
      <c r="R22" s="155" t="s">
        <v>36</v>
      </c>
      <c r="S22" s="88"/>
      <c r="T22" s="11" t="s">
        <v>89</v>
      </c>
      <c r="U22" s="82"/>
      <c r="V22" s="82" t="s">
        <v>36</v>
      </c>
      <c r="W22" s="82"/>
      <c r="X22" s="82">
        <v>15</v>
      </c>
      <c r="Y22" s="82">
        <v>15</v>
      </c>
      <c r="Z22" s="82">
        <v>15</v>
      </c>
      <c r="AA22" s="188">
        <f>+X22+Y22+Z22</f>
        <v>45</v>
      </c>
      <c r="AB22" s="82">
        <v>15</v>
      </c>
      <c r="AC22" s="82">
        <v>15</v>
      </c>
      <c r="AD22" s="188">
        <f>+AB22+AC22</f>
        <v>30</v>
      </c>
      <c r="AE22" s="82">
        <f t="shared" ref="AE22:AE30" si="0">X22+Y22+Z22+AB22+AC22</f>
        <v>75</v>
      </c>
      <c r="AF22" s="188">
        <f>AD22+AA22</f>
        <v>75</v>
      </c>
      <c r="AG22" s="82"/>
      <c r="AH22" s="82" t="s">
        <v>36</v>
      </c>
      <c r="AI22" s="82"/>
      <c r="AJ22" s="88" t="s">
        <v>60</v>
      </c>
      <c r="AK22" s="88" t="s">
        <v>44</v>
      </c>
      <c r="AL22" s="93" t="s">
        <v>45</v>
      </c>
      <c r="AM22" s="88" t="s">
        <v>46</v>
      </c>
      <c r="AN22" s="142" t="s">
        <v>90</v>
      </c>
      <c r="AO22" s="88" t="s">
        <v>48</v>
      </c>
      <c r="AP22" s="89">
        <v>43102</v>
      </c>
      <c r="AQ22" s="89" t="s">
        <v>91</v>
      </c>
      <c r="AR22" s="82"/>
      <c r="AS22" s="82" t="s">
        <v>36</v>
      </c>
      <c r="AT22" s="82"/>
      <c r="AU22" s="147" t="s">
        <v>92</v>
      </c>
      <c r="AV22" s="82" t="s">
        <v>36</v>
      </c>
      <c r="AW22" s="82"/>
      <c r="AX22" s="85" t="s">
        <v>36</v>
      </c>
      <c r="AY22" s="85"/>
      <c r="AZ22" s="145" t="s">
        <v>93</v>
      </c>
      <c r="BA22" s="142" t="s">
        <v>84</v>
      </c>
    </row>
    <row r="23" spans="1:53" ht="34.5" customHeight="1" x14ac:dyDescent="0.25">
      <c r="A23" s="150"/>
      <c r="B23" s="150"/>
      <c r="C23" s="181"/>
      <c r="D23" s="83"/>
      <c r="E23" s="83"/>
      <c r="F23" s="83"/>
      <c r="G23" s="83"/>
      <c r="H23" s="83"/>
      <c r="I23" s="88"/>
      <c r="J23" s="88"/>
      <c r="K23" s="88"/>
      <c r="L23" s="88"/>
      <c r="M23" s="88"/>
      <c r="N23" s="88"/>
      <c r="O23" s="83"/>
      <c r="P23" s="144"/>
      <c r="Q23" s="166"/>
      <c r="R23" s="166"/>
      <c r="S23" s="88"/>
      <c r="T23" s="11" t="s">
        <v>94</v>
      </c>
      <c r="U23" s="83"/>
      <c r="V23" s="83"/>
      <c r="W23" s="83"/>
      <c r="X23" s="83"/>
      <c r="Y23" s="83"/>
      <c r="Z23" s="83"/>
      <c r="AA23" s="189"/>
      <c r="AB23" s="83"/>
      <c r="AC23" s="83"/>
      <c r="AD23" s="189">
        <v>30</v>
      </c>
      <c r="AE23" s="83">
        <f t="shared" si="0"/>
        <v>0</v>
      </c>
      <c r="AF23" s="189"/>
      <c r="AG23" s="83"/>
      <c r="AH23" s="83"/>
      <c r="AI23" s="83"/>
      <c r="AJ23" s="88"/>
      <c r="AK23" s="88"/>
      <c r="AL23" s="93"/>
      <c r="AM23" s="88"/>
      <c r="AN23" s="142"/>
      <c r="AO23" s="88"/>
      <c r="AP23" s="89"/>
      <c r="AQ23" s="89"/>
      <c r="AR23" s="83"/>
      <c r="AS23" s="83"/>
      <c r="AT23" s="83"/>
      <c r="AU23" s="147"/>
      <c r="AV23" s="83"/>
      <c r="AW23" s="83"/>
      <c r="AX23" s="85"/>
      <c r="AY23" s="85"/>
      <c r="AZ23" s="150"/>
      <c r="BA23" s="142"/>
    </row>
    <row r="24" spans="1:53" ht="40.5" customHeight="1" x14ac:dyDescent="0.25">
      <c r="A24" s="150"/>
      <c r="B24" s="150"/>
      <c r="C24" s="181"/>
      <c r="D24" s="83"/>
      <c r="E24" s="83"/>
      <c r="F24" s="83"/>
      <c r="G24" s="83"/>
      <c r="H24" s="83"/>
      <c r="I24" s="88"/>
      <c r="J24" s="88"/>
      <c r="K24" s="88"/>
      <c r="L24" s="88"/>
      <c r="M24" s="88"/>
      <c r="N24" s="88"/>
      <c r="O24" s="83"/>
      <c r="P24" s="144"/>
      <c r="Q24" s="166"/>
      <c r="R24" s="166"/>
      <c r="S24" s="88"/>
      <c r="T24" s="11" t="s">
        <v>95</v>
      </c>
      <c r="U24" s="83"/>
      <c r="V24" s="83"/>
      <c r="W24" s="83"/>
      <c r="X24" s="83"/>
      <c r="Y24" s="83"/>
      <c r="Z24" s="83"/>
      <c r="AA24" s="189"/>
      <c r="AB24" s="83"/>
      <c r="AC24" s="83"/>
      <c r="AD24" s="189">
        <v>30</v>
      </c>
      <c r="AE24" s="83">
        <f t="shared" si="0"/>
        <v>0</v>
      </c>
      <c r="AF24" s="189"/>
      <c r="AG24" s="83"/>
      <c r="AH24" s="83"/>
      <c r="AI24" s="83"/>
      <c r="AJ24" s="88"/>
      <c r="AK24" s="88"/>
      <c r="AL24" s="93"/>
      <c r="AM24" s="88"/>
      <c r="AN24" s="142"/>
      <c r="AO24" s="88"/>
      <c r="AP24" s="89"/>
      <c r="AQ24" s="89"/>
      <c r="AR24" s="83"/>
      <c r="AS24" s="83"/>
      <c r="AT24" s="83"/>
      <c r="AU24" s="147"/>
      <c r="AV24" s="83"/>
      <c r="AW24" s="83"/>
      <c r="AX24" s="85"/>
      <c r="AY24" s="85"/>
      <c r="AZ24" s="150"/>
      <c r="BA24" s="142"/>
    </row>
    <row r="25" spans="1:53" ht="46.5" customHeight="1" x14ac:dyDescent="0.25">
      <c r="A25" s="150"/>
      <c r="B25" s="150"/>
      <c r="C25" s="181"/>
      <c r="D25" s="83"/>
      <c r="E25" s="83"/>
      <c r="F25" s="83"/>
      <c r="G25" s="83"/>
      <c r="H25" s="83"/>
      <c r="I25" s="88"/>
      <c r="J25" s="88"/>
      <c r="K25" s="88"/>
      <c r="L25" s="88"/>
      <c r="M25" s="88"/>
      <c r="N25" s="88"/>
      <c r="O25" s="83"/>
      <c r="P25" s="144"/>
      <c r="Q25" s="166"/>
      <c r="R25" s="166"/>
      <c r="S25" s="88"/>
      <c r="T25" s="11" t="s">
        <v>96</v>
      </c>
      <c r="U25" s="83"/>
      <c r="V25" s="83"/>
      <c r="W25" s="83"/>
      <c r="X25" s="83"/>
      <c r="Y25" s="83"/>
      <c r="Z25" s="83"/>
      <c r="AA25" s="189"/>
      <c r="AB25" s="83"/>
      <c r="AC25" s="83"/>
      <c r="AD25" s="189">
        <v>30</v>
      </c>
      <c r="AE25" s="83">
        <f t="shared" si="0"/>
        <v>0</v>
      </c>
      <c r="AF25" s="189"/>
      <c r="AG25" s="83"/>
      <c r="AH25" s="83"/>
      <c r="AI25" s="83"/>
      <c r="AJ25" s="88"/>
      <c r="AK25" s="88"/>
      <c r="AL25" s="93"/>
      <c r="AM25" s="88"/>
      <c r="AN25" s="142"/>
      <c r="AO25" s="88"/>
      <c r="AP25" s="89"/>
      <c r="AQ25" s="89"/>
      <c r="AR25" s="83"/>
      <c r="AS25" s="83"/>
      <c r="AT25" s="83"/>
      <c r="AU25" s="147"/>
      <c r="AV25" s="83"/>
      <c r="AW25" s="83"/>
      <c r="AX25" s="85"/>
      <c r="AY25" s="85"/>
      <c r="AZ25" s="150"/>
      <c r="BA25" s="142"/>
    </row>
    <row r="26" spans="1:53" ht="45.75" customHeight="1" x14ac:dyDescent="0.25">
      <c r="A26" s="150"/>
      <c r="B26" s="150"/>
      <c r="C26" s="181"/>
      <c r="D26" s="83"/>
      <c r="E26" s="83"/>
      <c r="F26" s="83"/>
      <c r="G26" s="83"/>
      <c r="H26" s="83"/>
      <c r="I26" s="88"/>
      <c r="J26" s="88"/>
      <c r="K26" s="88"/>
      <c r="L26" s="88"/>
      <c r="M26" s="88"/>
      <c r="N26" s="88"/>
      <c r="O26" s="83"/>
      <c r="P26" s="144"/>
      <c r="Q26" s="166"/>
      <c r="R26" s="166"/>
      <c r="S26" s="88"/>
      <c r="T26" s="11" t="s">
        <v>97</v>
      </c>
      <c r="U26" s="83"/>
      <c r="V26" s="83"/>
      <c r="W26" s="83"/>
      <c r="X26" s="83"/>
      <c r="Y26" s="83"/>
      <c r="Z26" s="83"/>
      <c r="AA26" s="189"/>
      <c r="AB26" s="83"/>
      <c r="AC26" s="83"/>
      <c r="AD26" s="189">
        <v>30</v>
      </c>
      <c r="AE26" s="83">
        <f t="shared" si="0"/>
        <v>0</v>
      </c>
      <c r="AF26" s="189"/>
      <c r="AG26" s="83"/>
      <c r="AH26" s="83"/>
      <c r="AI26" s="83"/>
      <c r="AJ26" s="88"/>
      <c r="AK26" s="88"/>
      <c r="AL26" s="93"/>
      <c r="AM26" s="88"/>
      <c r="AN26" s="142"/>
      <c r="AO26" s="88"/>
      <c r="AP26" s="89"/>
      <c r="AQ26" s="89"/>
      <c r="AR26" s="83"/>
      <c r="AS26" s="83"/>
      <c r="AT26" s="83"/>
      <c r="AU26" s="147"/>
      <c r="AV26" s="83"/>
      <c r="AW26" s="83"/>
      <c r="AX26" s="85"/>
      <c r="AY26" s="85"/>
      <c r="AZ26" s="150"/>
      <c r="BA26" s="142"/>
    </row>
    <row r="27" spans="1:53" ht="32.25" customHeight="1" x14ac:dyDescent="0.25">
      <c r="A27" s="150"/>
      <c r="B27" s="150"/>
      <c r="C27" s="181"/>
      <c r="D27" s="83"/>
      <c r="E27" s="83"/>
      <c r="F27" s="83"/>
      <c r="G27" s="83"/>
      <c r="H27" s="83"/>
      <c r="I27" s="88"/>
      <c r="J27" s="88"/>
      <c r="K27" s="88"/>
      <c r="L27" s="88"/>
      <c r="M27" s="88"/>
      <c r="N27" s="88"/>
      <c r="O27" s="83"/>
      <c r="P27" s="144"/>
      <c r="Q27" s="166"/>
      <c r="R27" s="166"/>
      <c r="S27" s="88"/>
      <c r="T27" s="11" t="s">
        <v>98</v>
      </c>
      <c r="U27" s="83"/>
      <c r="V27" s="83"/>
      <c r="W27" s="83"/>
      <c r="X27" s="83"/>
      <c r="Y27" s="83"/>
      <c r="Z27" s="83"/>
      <c r="AA27" s="189"/>
      <c r="AB27" s="83"/>
      <c r="AC27" s="83"/>
      <c r="AD27" s="189">
        <v>30</v>
      </c>
      <c r="AE27" s="83">
        <f t="shared" si="0"/>
        <v>0</v>
      </c>
      <c r="AF27" s="189"/>
      <c r="AG27" s="83"/>
      <c r="AH27" s="83"/>
      <c r="AI27" s="83"/>
      <c r="AJ27" s="88"/>
      <c r="AK27" s="88"/>
      <c r="AL27" s="93"/>
      <c r="AM27" s="88"/>
      <c r="AN27" s="142"/>
      <c r="AO27" s="88"/>
      <c r="AP27" s="89"/>
      <c r="AQ27" s="89"/>
      <c r="AR27" s="83"/>
      <c r="AS27" s="83"/>
      <c r="AT27" s="83"/>
      <c r="AU27" s="147"/>
      <c r="AV27" s="83"/>
      <c r="AW27" s="83"/>
      <c r="AX27" s="85"/>
      <c r="AY27" s="85"/>
      <c r="AZ27" s="150"/>
      <c r="BA27" s="142"/>
    </row>
    <row r="28" spans="1:53" ht="32.25" customHeight="1" x14ac:dyDescent="0.25">
      <c r="A28" s="150"/>
      <c r="B28" s="150"/>
      <c r="C28" s="181"/>
      <c r="D28" s="83"/>
      <c r="E28" s="83"/>
      <c r="F28" s="83"/>
      <c r="G28" s="83"/>
      <c r="H28" s="83"/>
      <c r="I28" s="88"/>
      <c r="J28" s="88"/>
      <c r="K28" s="88"/>
      <c r="L28" s="88"/>
      <c r="M28" s="88"/>
      <c r="N28" s="88"/>
      <c r="O28" s="83"/>
      <c r="P28" s="144"/>
      <c r="Q28" s="166"/>
      <c r="R28" s="166"/>
      <c r="S28" s="88"/>
      <c r="T28" s="11" t="s">
        <v>99</v>
      </c>
      <c r="U28" s="83"/>
      <c r="V28" s="83"/>
      <c r="W28" s="83"/>
      <c r="X28" s="83"/>
      <c r="Y28" s="83"/>
      <c r="Z28" s="83"/>
      <c r="AA28" s="189"/>
      <c r="AB28" s="83"/>
      <c r="AC28" s="83"/>
      <c r="AD28" s="189">
        <v>30</v>
      </c>
      <c r="AE28" s="83">
        <f t="shared" si="0"/>
        <v>0</v>
      </c>
      <c r="AF28" s="189"/>
      <c r="AG28" s="83"/>
      <c r="AH28" s="83"/>
      <c r="AI28" s="83"/>
      <c r="AJ28" s="88"/>
      <c r="AK28" s="88"/>
      <c r="AL28" s="93"/>
      <c r="AM28" s="88"/>
      <c r="AN28" s="142"/>
      <c r="AO28" s="88"/>
      <c r="AP28" s="89"/>
      <c r="AQ28" s="89"/>
      <c r="AR28" s="83"/>
      <c r="AS28" s="83"/>
      <c r="AT28" s="83"/>
      <c r="AU28" s="147"/>
      <c r="AV28" s="83"/>
      <c r="AW28" s="83"/>
      <c r="AX28" s="85"/>
      <c r="AY28" s="85"/>
      <c r="AZ28" s="150"/>
      <c r="BA28" s="142"/>
    </row>
    <row r="29" spans="1:53" ht="32.25" customHeight="1" x14ac:dyDescent="0.25">
      <c r="A29" s="146"/>
      <c r="B29" s="146"/>
      <c r="C29" s="181"/>
      <c r="D29" s="84"/>
      <c r="E29" s="84"/>
      <c r="F29" s="84"/>
      <c r="G29" s="84"/>
      <c r="H29" s="84"/>
      <c r="I29" s="88"/>
      <c r="J29" s="88"/>
      <c r="K29" s="88"/>
      <c r="L29" s="88"/>
      <c r="M29" s="88"/>
      <c r="N29" s="88"/>
      <c r="O29" s="84"/>
      <c r="P29" s="144"/>
      <c r="Q29" s="156"/>
      <c r="R29" s="156"/>
      <c r="S29" s="88"/>
      <c r="T29" s="11" t="s">
        <v>100</v>
      </c>
      <c r="U29" s="84"/>
      <c r="V29" s="84"/>
      <c r="W29" s="84"/>
      <c r="X29" s="84"/>
      <c r="Y29" s="84"/>
      <c r="Z29" s="84"/>
      <c r="AA29" s="190"/>
      <c r="AB29" s="84"/>
      <c r="AC29" s="84"/>
      <c r="AD29" s="190">
        <v>30</v>
      </c>
      <c r="AE29" s="84">
        <f t="shared" si="0"/>
        <v>0</v>
      </c>
      <c r="AF29" s="190"/>
      <c r="AG29" s="84"/>
      <c r="AH29" s="84"/>
      <c r="AI29" s="84"/>
      <c r="AJ29" s="88"/>
      <c r="AK29" s="88"/>
      <c r="AL29" s="93"/>
      <c r="AM29" s="88"/>
      <c r="AN29" s="142"/>
      <c r="AO29" s="88"/>
      <c r="AP29" s="89"/>
      <c r="AQ29" s="89"/>
      <c r="AR29" s="84"/>
      <c r="AS29" s="84"/>
      <c r="AT29" s="84"/>
      <c r="AU29" s="147"/>
      <c r="AV29" s="84"/>
      <c r="AW29" s="84"/>
      <c r="AX29" s="85"/>
      <c r="AY29" s="85"/>
      <c r="AZ29" s="146"/>
      <c r="BA29" s="142"/>
    </row>
    <row r="30" spans="1:53" ht="62.25" customHeight="1" x14ac:dyDescent="0.25">
      <c r="A30" s="145" t="s">
        <v>101</v>
      </c>
      <c r="B30" s="145">
        <v>6</v>
      </c>
      <c r="C30" s="181" t="s">
        <v>102</v>
      </c>
      <c r="D30" s="82" t="s">
        <v>103</v>
      </c>
      <c r="E30" s="82" t="s">
        <v>104</v>
      </c>
      <c r="F30" s="82"/>
      <c r="G30" s="82" t="s">
        <v>36</v>
      </c>
      <c r="H30" s="82" t="s">
        <v>57</v>
      </c>
      <c r="I30" s="88">
        <v>4</v>
      </c>
      <c r="J30" s="88" t="s">
        <v>37</v>
      </c>
      <c r="K30" s="88">
        <v>4</v>
      </c>
      <c r="L30" s="88" t="s">
        <v>38</v>
      </c>
      <c r="M30" s="88" t="s">
        <v>39</v>
      </c>
      <c r="N30" s="88" t="s">
        <v>40</v>
      </c>
      <c r="O30" s="82" t="s">
        <v>41</v>
      </c>
      <c r="P30" s="144" t="s">
        <v>42</v>
      </c>
      <c r="Q30" s="155"/>
      <c r="R30" s="155" t="s">
        <v>36</v>
      </c>
      <c r="S30" s="88"/>
      <c r="T30" s="11" t="s">
        <v>105</v>
      </c>
      <c r="U30" s="11"/>
      <c r="V30" s="11" t="s">
        <v>36</v>
      </c>
      <c r="W30" s="11"/>
      <c r="X30" s="155">
        <v>15</v>
      </c>
      <c r="Y30" s="155">
        <v>0</v>
      </c>
      <c r="Z30" s="155">
        <v>30</v>
      </c>
      <c r="AA30" s="188">
        <v>45</v>
      </c>
      <c r="AB30" s="155">
        <v>15</v>
      </c>
      <c r="AC30" s="155">
        <v>25</v>
      </c>
      <c r="AD30" s="188">
        <v>40</v>
      </c>
      <c r="AE30" s="155">
        <f t="shared" si="0"/>
        <v>85</v>
      </c>
      <c r="AF30" s="188">
        <f>AD30+AA30</f>
        <v>85</v>
      </c>
      <c r="AG30" s="82"/>
      <c r="AH30" s="82" t="s">
        <v>36</v>
      </c>
      <c r="AI30" s="82"/>
      <c r="AJ30" s="88" t="s">
        <v>60</v>
      </c>
      <c r="AK30" s="88" t="s">
        <v>44</v>
      </c>
      <c r="AL30" s="93" t="s">
        <v>106</v>
      </c>
      <c r="AM30" s="88" t="s">
        <v>46</v>
      </c>
      <c r="AN30" s="142" t="s">
        <v>70</v>
      </c>
      <c r="AO30" s="88" t="s">
        <v>48</v>
      </c>
      <c r="AP30" s="89">
        <v>43102</v>
      </c>
      <c r="AQ30" s="89">
        <v>43465</v>
      </c>
      <c r="AR30" s="82"/>
      <c r="AS30" s="82" t="s">
        <v>36</v>
      </c>
      <c r="AT30" s="145"/>
      <c r="AU30" s="147" t="s">
        <v>71</v>
      </c>
      <c r="AV30" s="85" t="s">
        <v>36</v>
      </c>
      <c r="AW30" s="85"/>
      <c r="AX30" s="85" t="s">
        <v>36</v>
      </c>
      <c r="AY30" s="85"/>
      <c r="AZ30" s="147" t="s">
        <v>107</v>
      </c>
      <c r="BA30" s="142" t="s">
        <v>84</v>
      </c>
    </row>
    <row r="31" spans="1:53" ht="62.25" customHeight="1" x14ac:dyDescent="0.25">
      <c r="A31" s="150"/>
      <c r="B31" s="150"/>
      <c r="C31" s="181"/>
      <c r="D31" s="83"/>
      <c r="E31" s="83"/>
      <c r="F31" s="83"/>
      <c r="G31" s="83"/>
      <c r="H31" s="83"/>
      <c r="I31" s="88"/>
      <c r="J31" s="88"/>
      <c r="K31" s="88"/>
      <c r="L31" s="88"/>
      <c r="M31" s="88"/>
      <c r="N31" s="88"/>
      <c r="O31" s="83"/>
      <c r="P31" s="144"/>
      <c r="Q31" s="166"/>
      <c r="R31" s="166"/>
      <c r="S31" s="88"/>
      <c r="T31" s="11" t="s">
        <v>108</v>
      </c>
      <c r="U31" s="11"/>
      <c r="V31" s="11" t="s">
        <v>36</v>
      </c>
      <c r="W31" s="11"/>
      <c r="X31" s="166"/>
      <c r="Y31" s="166"/>
      <c r="Z31" s="166"/>
      <c r="AA31" s="189"/>
      <c r="AB31" s="166"/>
      <c r="AC31" s="166"/>
      <c r="AD31" s="189"/>
      <c r="AE31" s="166"/>
      <c r="AF31" s="189"/>
      <c r="AG31" s="83"/>
      <c r="AH31" s="83"/>
      <c r="AI31" s="83"/>
      <c r="AJ31" s="88"/>
      <c r="AK31" s="88"/>
      <c r="AL31" s="93"/>
      <c r="AM31" s="88"/>
      <c r="AN31" s="142"/>
      <c r="AO31" s="88"/>
      <c r="AP31" s="89"/>
      <c r="AQ31" s="89"/>
      <c r="AR31" s="83"/>
      <c r="AS31" s="83"/>
      <c r="AT31" s="150"/>
      <c r="AU31" s="147"/>
      <c r="AV31" s="85"/>
      <c r="AW31" s="85"/>
      <c r="AX31" s="85"/>
      <c r="AY31" s="85"/>
      <c r="AZ31" s="147"/>
      <c r="BA31" s="142"/>
    </row>
    <row r="32" spans="1:53" ht="62.25" customHeight="1" x14ac:dyDescent="0.25">
      <c r="A32" s="150"/>
      <c r="B32" s="150"/>
      <c r="C32" s="181"/>
      <c r="D32" s="83"/>
      <c r="E32" s="83"/>
      <c r="F32" s="83"/>
      <c r="G32" s="83"/>
      <c r="H32" s="83"/>
      <c r="I32" s="88"/>
      <c r="J32" s="88"/>
      <c r="K32" s="88"/>
      <c r="L32" s="88"/>
      <c r="M32" s="88"/>
      <c r="N32" s="88"/>
      <c r="O32" s="83"/>
      <c r="P32" s="144"/>
      <c r="Q32" s="166"/>
      <c r="R32" s="166"/>
      <c r="S32" s="88"/>
      <c r="T32" s="11" t="s">
        <v>43</v>
      </c>
      <c r="U32" s="11"/>
      <c r="V32" s="11" t="s">
        <v>36</v>
      </c>
      <c r="W32" s="11"/>
      <c r="X32" s="166"/>
      <c r="Y32" s="166"/>
      <c r="Z32" s="166"/>
      <c r="AA32" s="189"/>
      <c r="AB32" s="166"/>
      <c r="AC32" s="166"/>
      <c r="AD32" s="189"/>
      <c r="AE32" s="166"/>
      <c r="AF32" s="189"/>
      <c r="AG32" s="83"/>
      <c r="AH32" s="83"/>
      <c r="AI32" s="83"/>
      <c r="AJ32" s="88"/>
      <c r="AK32" s="88"/>
      <c r="AL32" s="93"/>
      <c r="AM32" s="88"/>
      <c r="AN32" s="142"/>
      <c r="AO32" s="88"/>
      <c r="AP32" s="89"/>
      <c r="AQ32" s="89"/>
      <c r="AR32" s="83"/>
      <c r="AS32" s="83"/>
      <c r="AT32" s="150"/>
      <c r="AU32" s="147"/>
      <c r="AV32" s="85"/>
      <c r="AW32" s="85"/>
      <c r="AX32" s="85"/>
      <c r="AY32" s="85"/>
      <c r="AZ32" s="147"/>
      <c r="BA32" s="142"/>
    </row>
    <row r="33" spans="1:53" ht="62.25" customHeight="1" x14ac:dyDescent="0.25">
      <c r="A33" s="146"/>
      <c r="B33" s="146"/>
      <c r="C33" s="181"/>
      <c r="D33" s="84"/>
      <c r="E33" s="84"/>
      <c r="F33" s="84"/>
      <c r="G33" s="84"/>
      <c r="H33" s="84"/>
      <c r="I33" s="88"/>
      <c r="J33" s="88"/>
      <c r="K33" s="88"/>
      <c r="L33" s="88"/>
      <c r="M33" s="88"/>
      <c r="N33" s="88"/>
      <c r="O33" s="84"/>
      <c r="P33" s="144"/>
      <c r="Q33" s="156"/>
      <c r="R33" s="156"/>
      <c r="S33" s="88"/>
      <c r="T33" s="11" t="s">
        <v>109</v>
      </c>
      <c r="U33" s="11"/>
      <c r="V33" s="11" t="s">
        <v>36</v>
      </c>
      <c r="W33" s="11"/>
      <c r="X33" s="156"/>
      <c r="Y33" s="156"/>
      <c r="Z33" s="156"/>
      <c r="AA33" s="190"/>
      <c r="AB33" s="156"/>
      <c r="AC33" s="156"/>
      <c r="AD33" s="190"/>
      <c r="AE33" s="156"/>
      <c r="AF33" s="190"/>
      <c r="AG33" s="84"/>
      <c r="AH33" s="84"/>
      <c r="AI33" s="84"/>
      <c r="AJ33" s="88"/>
      <c r="AK33" s="88"/>
      <c r="AL33" s="93"/>
      <c r="AM33" s="88"/>
      <c r="AN33" s="142"/>
      <c r="AO33" s="88"/>
      <c r="AP33" s="89"/>
      <c r="AQ33" s="89"/>
      <c r="AR33" s="84"/>
      <c r="AS33" s="84"/>
      <c r="AT33" s="146"/>
      <c r="AU33" s="161"/>
      <c r="AV33" s="95"/>
      <c r="AW33" s="95"/>
      <c r="AX33" s="95"/>
      <c r="AY33" s="95"/>
      <c r="AZ33" s="161"/>
      <c r="BA33" s="142"/>
    </row>
    <row r="34" spans="1:53" ht="113.25" customHeight="1" x14ac:dyDescent="0.25">
      <c r="A34" s="14"/>
      <c r="B34" s="14">
        <v>7</v>
      </c>
      <c r="C34" s="12" t="s">
        <v>110</v>
      </c>
      <c r="D34" s="11"/>
      <c r="E34" s="11" t="s">
        <v>111</v>
      </c>
      <c r="F34" s="11"/>
      <c r="G34" s="11"/>
      <c r="H34" s="18" t="s">
        <v>112</v>
      </c>
      <c r="I34" s="11"/>
      <c r="J34" s="11" t="s">
        <v>113</v>
      </c>
      <c r="K34" s="11"/>
      <c r="L34" s="11"/>
      <c r="M34" s="11"/>
      <c r="N34" s="11"/>
      <c r="O34" s="11"/>
      <c r="P34" s="11"/>
      <c r="Q34" s="12"/>
      <c r="R34" s="12"/>
      <c r="S34" s="11"/>
      <c r="T34" s="11"/>
      <c r="U34" s="11"/>
      <c r="V34" s="11"/>
      <c r="W34" s="11"/>
      <c r="X34" s="12"/>
      <c r="Y34" s="12"/>
      <c r="Z34" s="12"/>
      <c r="AA34" s="43"/>
      <c r="AB34" s="12"/>
      <c r="AC34" s="12"/>
      <c r="AD34" s="43"/>
      <c r="AE34" s="12"/>
      <c r="AF34" s="43"/>
      <c r="AG34" s="11"/>
      <c r="AH34" s="11"/>
      <c r="AI34" s="11"/>
      <c r="AJ34" s="11"/>
      <c r="AK34" s="11"/>
      <c r="AL34" s="13"/>
      <c r="AM34" s="11"/>
      <c r="AN34" s="14" t="s">
        <v>114</v>
      </c>
      <c r="AO34" s="11"/>
      <c r="AP34" s="15"/>
      <c r="AQ34" s="15"/>
      <c r="AR34" s="11"/>
      <c r="AS34" s="11" t="s">
        <v>36</v>
      </c>
      <c r="AT34" s="14"/>
      <c r="AU34" s="14" t="s">
        <v>115</v>
      </c>
      <c r="AV34" s="11"/>
      <c r="AW34" s="11" t="s">
        <v>36</v>
      </c>
      <c r="AX34" s="11" t="s">
        <v>36</v>
      </c>
      <c r="AY34" s="11"/>
      <c r="AZ34" s="14"/>
      <c r="BA34" s="14" t="s">
        <v>63</v>
      </c>
    </row>
    <row r="35" spans="1:53" s="288" customFormat="1" ht="36" x14ac:dyDescent="0.25">
      <c r="A35" s="242" t="s">
        <v>116</v>
      </c>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4"/>
    </row>
    <row r="36" spans="1:53" s="237" customFormat="1" ht="24.75" customHeight="1" x14ac:dyDescent="0.45">
      <c r="A36" s="246" t="s">
        <v>673</v>
      </c>
      <c r="B36" s="247"/>
      <c r="C36" s="247"/>
      <c r="D36" s="247"/>
      <c r="E36" s="247"/>
      <c r="F36" s="247"/>
      <c r="G36" s="247"/>
      <c r="H36" s="248"/>
      <c r="I36" s="249" t="s">
        <v>2</v>
      </c>
      <c r="J36" s="250"/>
      <c r="K36" s="250"/>
      <c r="L36" s="250"/>
      <c r="M36" s="251" t="s">
        <v>3</v>
      </c>
      <c r="N36" s="250"/>
      <c r="O36" s="250"/>
      <c r="P36" s="250"/>
      <c r="Q36" s="250"/>
      <c r="R36" s="250"/>
      <c r="S36" s="250"/>
      <c r="T36" s="252" t="s">
        <v>4</v>
      </c>
      <c r="U36" s="252"/>
      <c r="V36" s="252"/>
      <c r="W36" s="251" t="s">
        <v>5</v>
      </c>
      <c r="X36" s="250"/>
      <c r="Y36" s="250"/>
      <c r="Z36" s="250"/>
      <c r="AA36" s="250"/>
      <c r="AB36" s="250"/>
      <c r="AC36" s="250"/>
      <c r="AD36" s="250"/>
      <c r="AE36" s="250"/>
      <c r="AF36" s="250"/>
      <c r="AG36" s="250"/>
      <c r="AH36" s="250"/>
      <c r="AI36" s="253"/>
      <c r="AJ36" s="254"/>
      <c r="AK36" s="255"/>
      <c r="AL36" s="256" t="s">
        <v>6</v>
      </c>
      <c r="AM36" s="255"/>
      <c r="AN36" s="257"/>
      <c r="AO36" s="255"/>
      <c r="AP36" s="255"/>
      <c r="AQ36" s="255"/>
      <c r="AR36" s="255"/>
      <c r="AS36" s="255"/>
      <c r="AT36" s="258"/>
      <c r="AU36" s="259" t="s">
        <v>7</v>
      </c>
      <c r="AV36" s="252"/>
      <c r="AW36" s="260"/>
      <c r="AX36" s="250"/>
      <c r="AY36" s="250"/>
      <c r="AZ36" s="251" t="s">
        <v>8</v>
      </c>
      <c r="BA36" s="261"/>
    </row>
    <row r="37" spans="1:53" s="237" customFormat="1" ht="19.5" customHeight="1" x14ac:dyDescent="0.45">
      <c r="A37" s="262" t="s">
        <v>9</v>
      </c>
      <c r="B37" s="263"/>
      <c r="C37" s="263"/>
      <c r="D37" s="263"/>
      <c r="E37" s="263"/>
      <c r="F37" s="263"/>
      <c r="G37" s="263"/>
      <c r="H37" s="264"/>
      <c r="I37" s="265"/>
      <c r="J37" s="266"/>
      <c r="K37" s="266"/>
      <c r="L37" s="266"/>
      <c r="M37" s="267" t="s">
        <v>10</v>
      </c>
      <c r="N37" s="266"/>
      <c r="O37" s="266"/>
      <c r="P37" s="266"/>
      <c r="Q37" s="266"/>
      <c r="R37" s="266"/>
      <c r="S37" s="266"/>
      <c r="T37" s="266"/>
      <c r="U37" s="268" t="s">
        <v>674</v>
      </c>
      <c r="V37" s="266"/>
      <c r="W37" s="266"/>
      <c r="X37" s="266"/>
      <c r="Y37" s="266"/>
      <c r="Z37" s="266"/>
      <c r="AA37" s="266"/>
      <c r="AB37" s="266"/>
      <c r="AC37" s="266"/>
      <c r="AD37" s="266"/>
      <c r="AE37" s="266"/>
      <c r="AF37" s="266"/>
      <c r="AG37" s="266"/>
      <c r="AH37" s="266"/>
      <c r="AI37" s="269"/>
      <c r="AJ37" s="270"/>
      <c r="AK37" s="270"/>
      <c r="AL37" s="271" t="s">
        <v>11</v>
      </c>
      <c r="AM37" s="270"/>
      <c r="AN37" s="272"/>
      <c r="AO37" s="270"/>
      <c r="AP37" s="270"/>
      <c r="AQ37" s="270"/>
      <c r="AR37" s="270"/>
      <c r="AS37" s="270"/>
      <c r="AT37" s="273"/>
      <c r="AU37" s="274"/>
      <c r="AV37" s="266"/>
      <c r="AW37" s="266"/>
      <c r="AX37" s="266"/>
      <c r="AY37" s="266"/>
      <c r="AZ37" s="275" t="s">
        <v>12</v>
      </c>
      <c r="BA37" s="269"/>
    </row>
    <row r="38" spans="1:53" ht="59.25" customHeight="1" x14ac:dyDescent="0.25">
      <c r="A38" s="135" t="s">
        <v>633</v>
      </c>
      <c r="B38" s="137" t="s">
        <v>13</v>
      </c>
      <c r="C38" s="138" t="s">
        <v>634</v>
      </c>
      <c r="D38" s="135" t="s">
        <v>635</v>
      </c>
      <c r="E38" s="135" t="s">
        <v>636</v>
      </c>
      <c r="F38" s="140" t="s">
        <v>14</v>
      </c>
      <c r="G38" s="141"/>
      <c r="H38" s="289" t="s">
        <v>15</v>
      </c>
      <c r="I38" s="132" t="s">
        <v>16</v>
      </c>
      <c r="J38" s="133"/>
      <c r="K38" s="133"/>
      <c r="L38" s="134"/>
      <c r="M38" s="104" t="s">
        <v>637</v>
      </c>
      <c r="N38" s="121" t="s">
        <v>638</v>
      </c>
      <c r="O38" s="121" t="s">
        <v>639</v>
      </c>
      <c r="P38" s="98" t="s">
        <v>640</v>
      </c>
      <c r="Q38" s="103" t="s">
        <v>14</v>
      </c>
      <c r="R38" s="104"/>
      <c r="S38" s="123" t="s">
        <v>17</v>
      </c>
      <c r="T38" s="130" t="s">
        <v>641</v>
      </c>
      <c r="U38" s="112" t="s">
        <v>18</v>
      </c>
      <c r="V38" s="113"/>
      <c r="W38" s="123" t="s">
        <v>19</v>
      </c>
      <c r="X38" s="105" t="s">
        <v>642</v>
      </c>
      <c r="Y38" s="120"/>
      <c r="Z38" s="106"/>
      <c r="AA38" s="65" t="s">
        <v>643</v>
      </c>
      <c r="AB38" s="105" t="s">
        <v>644</v>
      </c>
      <c r="AC38" s="106"/>
      <c r="AD38" s="65" t="s">
        <v>645</v>
      </c>
      <c r="AE38" s="121" t="s">
        <v>20</v>
      </c>
      <c r="AF38" s="65" t="s">
        <v>645</v>
      </c>
      <c r="AG38" s="103" t="s">
        <v>14</v>
      </c>
      <c r="AH38" s="104"/>
      <c r="AI38" s="123" t="s">
        <v>21</v>
      </c>
      <c r="AJ38" s="116" t="s">
        <v>646</v>
      </c>
      <c r="AK38" s="116"/>
      <c r="AL38" s="116" t="s">
        <v>647</v>
      </c>
      <c r="AM38" s="116" t="s">
        <v>648</v>
      </c>
      <c r="AN38" s="116" t="s">
        <v>649</v>
      </c>
      <c r="AO38" s="116" t="s">
        <v>650</v>
      </c>
      <c r="AP38" s="117" t="s">
        <v>651</v>
      </c>
      <c r="AQ38" s="117"/>
      <c r="AR38" s="103" t="s">
        <v>14</v>
      </c>
      <c r="AS38" s="104"/>
      <c r="AT38" s="107" t="s">
        <v>22</v>
      </c>
      <c r="AU38" s="110" t="s">
        <v>652</v>
      </c>
      <c r="AV38" s="112" t="s">
        <v>653</v>
      </c>
      <c r="AW38" s="113"/>
      <c r="AX38" s="112" t="s">
        <v>14</v>
      </c>
      <c r="AY38" s="113"/>
      <c r="AZ38" s="290" t="s">
        <v>679</v>
      </c>
      <c r="BA38" s="291" t="s">
        <v>22</v>
      </c>
    </row>
    <row r="39" spans="1:53" ht="15" customHeight="1" x14ac:dyDescent="0.25">
      <c r="A39" s="135"/>
      <c r="B39" s="135"/>
      <c r="C39" s="139"/>
      <c r="D39" s="135"/>
      <c r="E39" s="135"/>
      <c r="F39" s="105"/>
      <c r="G39" s="106"/>
      <c r="H39" s="289"/>
      <c r="I39" s="105" t="s">
        <v>23</v>
      </c>
      <c r="J39" s="120"/>
      <c r="K39" s="108" t="s">
        <v>680</v>
      </c>
      <c r="L39" s="97" t="s">
        <v>654</v>
      </c>
      <c r="M39" s="121"/>
      <c r="N39" s="121"/>
      <c r="O39" s="121"/>
      <c r="P39" s="131"/>
      <c r="Q39" s="105"/>
      <c r="R39" s="106"/>
      <c r="S39" s="123"/>
      <c r="T39" s="131"/>
      <c r="U39" s="114"/>
      <c r="V39" s="115"/>
      <c r="W39" s="123"/>
      <c r="X39" s="99">
        <v>1</v>
      </c>
      <c r="Y39" s="99">
        <v>2</v>
      </c>
      <c r="Z39" s="99">
        <v>3</v>
      </c>
      <c r="AA39" s="101" t="s">
        <v>24</v>
      </c>
      <c r="AB39" s="99">
        <v>4</v>
      </c>
      <c r="AC39" s="99">
        <v>5</v>
      </c>
      <c r="AD39" s="101" t="s">
        <v>25</v>
      </c>
      <c r="AE39" s="121"/>
      <c r="AF39" s="125" t="s">
        <v>26</v>
      </c>
      <c r="AG39" s="105"/>
      <c r="AH39" s="106"/>
      <c r="AI39" s="123"/>
      <c r="AJ39" s="127" t="s">
        <v>23</v>
      </c>
      <c r="AK39" s="128" t="s">
        <v>27</v>
      </c>
      <c r="AL39" s="116"/>
      <c r="AM39" s="116"/>
      <c r="AN39" s="116"/>
      <c r="AO39" s="116"/>
      <c r="AP39" s="118" t="s">
        <v>28</v>
      </c>
      <c r="AQ39" s="118" t="s">
        <v>29</v>
      </c>
      <c r="AR39" s="105"/>
      <c r="AS39" s="106"/>
      <c r="AT39" s="108"/>
      <c r="AU39" s="111"/>
      <c r="AV39" s="114"/>
      <c r="AW39" s="115"/>
      <c r="AX39" s="114"/>
      <c r="AY39" s="115"/>
      <c r="AZ39" s="292"/>
      <c r="BA39" s="293"/>
    </row>
    <row r="40" spans="1:53" ht="38.25" x14ac:dyDescent="0.25">
      <c r="A40" s="136"/>
      <c r="B40" s="136"/>
      <c r="C40" s="139"/>
      <c r="D40" s="136"/>
      <c r="E40" s="136"/>
      <c r="F40" s="1" t="s">
        <v>30</v>
      </c>
      <c r="G40" s="1" t="s">
        <v>31</v>
      </c>
      <c r="H40" s="294"/>
      <c r="I40" s="280" t="s">
        <v>677</v>
      </c>
      <c r="J40" s="2" t="s">
        <v>655</v>
      </c>
      <c r="K40" s="295"/>
      <c r="L40" s="98"/>
      <c r="M40" s="122"/>
      <c r="N40" s="122"/>
      <c r="O40" s="122"/>
      <c r="P40" s="131"/>
      <c r="Q40" s="1" t="s">
        <v>30</v>
      </c>
      <c r="R40" s="1" t="s">
        <v>31</v>
      </c>
      <c r="S40" s="124"/>
      <c r="T40" s="131"/>
      <c r="U40" s="3" t="s">
        <v>30</v>
      </c>
      <c r="V40" s="3" t="s">
        <v>31</v>
      </c>
      <c r="W40" s="124"/>
      <c r="X40" s="100"/>
      <c r="Y40" s="100"/>
      <c r="Z40" s="100"/>
      <c r="AA40" s="102"/>
      <c r="AB40" s="100"/>
      <c r="AC40" s="100"/>
      <c r="AD40" s="102"/>
      <c r="AE40" s="122"/>
      <c r="AF40" s="126"/>
      <c r="AG40" s="1" t="s">
        <v>30</v>
      </c>
      <c r="AH40" s="1" t="s">
        <v>31</v>
      </c>
      <c r="AI40" s="124"/>
      <c r="AJ40" s="98"/>
      <c r="AK40" s="129"/>
      <c r="AL40" s="116"/>
      <c r="AM40" s="116"/>
      <c r="AN40" s="116"/>
      <c r="AO40" s="116"/>
      <c r="AP40" s="119"/>
      <c r="AQ40" s="119"/>
      <c r="AR40" s="1" t="s">
        <v>30</v>
      </c>
      <c r="AS40" s="1" t="s">
        <v>31</v>
      </c>
      <c r="AT40" s="109"/>
      <c r="AU40" s="111"/>
      <c r="AV40" s="4" t="s">
        <v>30</v>
      </c>
      <c r="AW40" s="4" t="s">
        <v>31</v>
      </c>
      <c r="AX40" s="4" t="s">
        <v>30</v>
      </c>
      <c r="AY40" s="4" t="s">
        <v>31</v>
      </c>
      <c r="AZ40" s="292"/>
      <c r="BA40" s="293"/>
    </row>
    <row r="41" spans="1:53" ht="279" customHeight="1" x14ac:dyDescent="0.25">
      <c r="A41" s="14" t="s">
        <v>117</v>
      </c>
      <c r="B41" s="14">
        <v>1</v>
      </c>
      <c r="C41" s="18" t="s">
        <v>118</v>
      </c>
      <c r="D41" s="18" t="s">
        <v>119</v>
      </c>
      <c r="E41" s="18" t="s">
        <v>120</v>
      </c>
      <c r="F41" s="18"/>
      <c r="G41" s="18" t="s">
        <v>36</v>
      </c>
      <c r="H41" s="18" t="s">
        <v>57</v>
      </c>
      <c r="I41" s="18">
        <v>5</v>
      </c>
      <c r="J41" s="18" t="s">
        <v>121</v>
      </c>
      <c r="K41" s="18">
        <v>3</v>
      </c>
      <c r="L41" s="11" t="s">
        <v>122</v>
      </c>
      <c r="M41" s="11" t="s">
        <v>123</v>
      </c>
      <c r="N41" s="11" t="s">
        <v>124</v>
      </c>
      <c r="O41" s="11" t="s">
        <v>125</v>
      </c>
      <c r="P41" s="16" t="s">
        <v>42</v>
      </c>
      <c r="Q41" s="12"/>
      <c r="R41" s="12" t="s">
        <v>36</v>
      </c>
      <c r="S41" s="12"/>
      <c r="T41" s="11" t="s">
        <v>126</v>
      </c>
      <c r="U41" s="11"/>
      <c r="V41" s="11" t="s">
        <v>36</v>
      </c>
      <c r="W41" s="11"/>
      <c r="X41" s="11">
        <v>15</v>
      </c>
      <c r="Y41" s="11">
        <v>15</v>
      </c>
      <c r="Z41" s="11">
        <v>30</v>
      </c>
      <c r="AA41" s="43">
        <v>60</v>
      </c>
      <c r="AB41" s="11">
        <v>15</v>
      </c>
      <c r="AC41" s="11">
        <v>25</v>
      </c>
      <c r="AD41" s="43">
        <v>40</v>
      </c>
      <c r="AE41" s="11">
        <f>X41+Y41+Z41+AB41+AC41</f>
        <v>100</v>
      </c>
      <c r="AF41" s="43">
        <v>100</v>
      </c>
      <c r="AG41" s="11"/>
      <c r="AH41" s="11" t="s">
        <v>36</v>
      </c>
      <c r="AI41" s="11"/>
      <c r="AJ41" s="11">
        <v>3</v>
      </c>
      <c r="AK41" s="11">
        <v>3</v>
      </c>
      <c r="AL41" s="13" t="s">
        <v>45</v>
      </c>
      <c r="AM41" s="11" t="s">
        <v>46</v>
      </c>
      <c r="AN41" s="18" t="s">
        <v>127</v>
      </c>
      <c r="AO41" s="18" t="s">
        <v>128</v>
      </c>
      <c r="AP41" s="17">
        <v>43102</v>
      </c>
      <c r="AQ41" s="17">
        <v>43084</v>
      </c>
      <c r="AR41" s="11"/>
      <c r="AS41" s="11" t="s">
        <v>36</v>
      </c>
      <c r="AT41" s="18" t="s">
        <v>129</v>
      </c>
      <c r="AU41" s="210" t="s">
        <v>130</v>
      </c>
      <c r="AV41" s="214" t="s">
        <v>36</v>
      </c>
      <c r="AW41" s="214"/>
      <c r="AX41" s="214"/>
      <c r="AY41" s="214" t="s">
        <v>36</v>
      </c>
      <c r="AZ41" s="214" t="s">
        <v>131</v>
      </c>
      <c r="BA41" s="214" t="s">
        <v>132</v>
      </c>
    </row>
    <row r="42" spans="1:53" ht="232.5" customHeight="1" x14ac:dyDescent="0.25">
      <c r="A42" s="14" t="s">
        <v>117</v>
      </c>
      <c r="B42" s="14">
        <v>2</v>
      </c>
      <c r="C42" s="18" t="s">
        <v>133</v>
      </c>
      <c r="D42" s="18" t="s">
        <v>134</v>
      </c>
      <c r="E42" s="18" t="s">
        <v>120</v>
      </c>
      <c r="F42" s="18"/>
      <c r="G42" s="18" t="s">
        <v>36</v>
      </c>
      <c r="H42" s="18" t="s">
        <v>57</v>
      </c>
      <c r="I42" s="18">
        <v>5</v>
      </c>
      <c r="J42" s="18" t="s">
        <v>121</v>
      </c>
      <c r="K42" s="18">
        <v>4</v>
      </c>
      <c r="L42" s="11" t="s">
        <v>122</v>
      </c>
      <c r="M42" s="11" t="s">
        <v>123</v>
      </c>
      <c r="N42" s="11" t="s">
        <v>135</v>
      </c>
      <c r="O42" s="11" t="s">
        <v>125</v>
      </c>
      <c r="P42" s="16" t="s">
        <v>42</v>
      </c>
      <c r="Q42" s="12"/>
      <c r="R42" s="12" t="s">
        <v>36</v>
      </c>
      <c r="S42" s="12"/>
      <c r="T42" s="11" t="s">
        <v>136</v>
      </c>
      <c r="U42" s="11"/>
      <c r="V42" s="11" t="s">
        <v>36</v>
      </c>
      <c r="W42" s="11"/>
      <c r="X42" s="11">
        <v>15</v>
      </c>
      <c r="Y42" s="11">
        <v>15</v>
      </c>
      <c r="Z42" s="11">
        <v>30</v>
      </c>
      <c r="AA42" s="43">
        <v>60</v>
      </c>
      <c r="AB42" s="11">
        <v>15</v>
      </c>
      <c r="AC42" s="11">
        <v>25</v>
      </c>
      <c r="AD42" s="43">
        <v>40</v>
      </c>
      <c r="AE42" s="11">
        <f>X42+Y42+Z42+AB42+AC42</f>
        <v>100</v>
      </c>
      <c r="AF42" s="43">
        <v>100</v>
      </c>
      <c r="AG42" s="11"/>
      <c r="AH42" s="11" t="s">
        <v>36</v>
      </c>
      <c r="AI42" s="11"/>
      <c r="AJ42" s="11">
        <v>3</v>
      </c>
      <c r="AK42" s="11">
        <v>4</v>
      </c>
      <c r="AL42" s="16" t="s">
        <v>42</v>
      </c>
      <c r="AM42" s="11" t="s">
        <v>46</v>
      </c>
      <c r="AN42" s="14" t="s">
        <v>127</v>
      </c>
      <c r="AO42" s="18" t="s">
        <v>128</v>
      </c>
      <c r="AP42" s="17">
        <v>43102</v>
      </c>
      <c r="AQ42" s="17">
        <v>43084</v>
      </c>
      <c r="AR42" s="11"/>
      <c r="AS42" s="11" t="s">
        <v>36</v>
      </c>
      <c r="AT42" s="18" t="s">
        <v>129</v>
      </c>
      <c r="AU42" s="215"/>
      <c r="AV42" s="142"/>
      <c r="AW42" s="142"/>
      <c r="AX42" s="142"/>
      <c r="AY42" s="142"/>
      <c r="AZ42" s="142"/>
      <c r="BA42" s="142"/>
    </row>
    <row r="43" spans="1:53" ht="88.5" customHeight="1" x14ac:dyDescent="0.25">
      <c r="A43" s="18"/>
      <c r="B43" s="18">
        <v>3</v>
      </c>
      <c r="C43" s="18" t="s">
        <v>137</v>
      </c>
      <c r="D43" s="11"/>
      <c r="E43" s="11"/>
      <c r="F43" s="11"/>
      <c r="G43" s="11"/>
      <c r="H43" s="18" t="s">
        <v>112</v>
      </c>
      <c r="I43" s="18"/>
      <c r="J43" s="18"/>
      <c r="K43" s="18"/>
      <c r="L43" s="11"/>
      <c r="M43" s="11"/>
      <c r="N43" s="11"/>
      <c r="O43" s="11"/>
      <c r="P43" s="11"/>
      <c r="Q43" s="12"/>
      <c r="R43" s="12"/>
      <c r="S43" s="12"/>
      <c r="T43" s="11"/>
      <c r="U43" s="11"/>
      <c r="V43" s="11"/>
      <c r="W43" s="11"/>
      <c r="X43" s="11"/>
      <c r="Y43" s="11"/>
      <c r="Z43" s="11"/>
      <c r="AA43" s="43"/>
      <c r="AB43" s="11"/>
      <c r="AC43" s="11"/>
      <c r="AD43" s="43"/>
      <c r="AE43" s="11"/>
      <c r="AF43" s="43"/>
      <c r="AG43" s="11"/>
      <c r="AH43" s="11"/>
      <c r="AI43" s="11"/>
      <c r="AJ43" s="11"/>
      <c r="AK43" s="11"/>
      <c r="AL43" s="16"/>
      <c r="AM43" s="11"/>
      <c r="AN43" s="14"/>
      <c r="AO43" s="18"/>
      <c r="AP43" s="17"/>
      <c r="AQ43" s="17"/>
      <c r="AR43" s="11"/>
      <c r="AS43" s="11"/>
      <c r="AT43" s="18"/>
      <c r="AU43" s="19"/>
      <c r="AV43" s="14"/>
      <c r="AW43" s="14"/>
      <c r="AX43" s="14"/>
      <c r="AY43" s="14"/>
      <c r="AZ43" s="14"/>
      <c r="BA43" s="14" t="s">
        <v>63</v>
      </c>
    </row>
    <row r="44" spans="1:53" s="296" customFormat="1" ht="33.75" x14ac:dyDescent="0.25">
      <c r="A44" s="242" t="s">
        <v>138</v>
      </c>
      <c r="B44" s="243"/>
      <c r="C44" s="243"/>
      <c r="D44" s="243"/>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4"/>
    </row>
    <row r="45" spans="1:53" s="237" customFormat="1" ht="22.5" customHeight="1" x14ac:dyDescent="0.45">
      <c r="A45" s="246" t="s">
        <v>673</v>
      </c>
      <c r="B45" s="247"/>
      <c r="C45" s="247"/>
      <c r="D45" s="247"/>
      <c r="E45" s="247"/>
      <c r="F45" s="247"/>
      <c r="G45" s="247"/>
      <c r="H45" s="248"/>
      <c r="I45" s="249" t="s">
        <v>2</v>
      </c>
      <c r="J45" s="250"/>
      <c r="K45" s="250"/>
      <c r="L45" s="250"/>
      <c r="M45" s="251" t="s">
        <v>3</v>
      </c>
      <c r="N45" s="250"/>
      <c r="O45" s="250"/>
      <c r="P45" s="250"/>
      <c r="Q45" s="250"/>
      <c r="R45" s="250"/>
      <c r="S45" s="250"/>
      <c r="T45" s="252" t="s">
        <v>4</v>
      </c>
      <c r="U45" s="252"/>
      <c r="V45" s="252"/>
      <c r="W45" s="251" t="s">
        <v>5</v>
      </c>
      <c r="X45" s="250"/>
      <c r="Y45" s="250"/>
      <c r="Z45" s="250"/>
      <c r="AA45" s="250"/>
      <c r="AB45" s="250"/>
      <c r="AC45" s="250"/>
      <c r="AD45" s="250"/>
      <c r="AE45" s="250"/>
      <c r="AF45" s="250"/>
      <c r="AG45" s="250"/>
      <c r="AH45" s="250"/>
      <c r="AI45" s="253"/>
      <c r="AJ45" s="254"/>
      <c r="AK45" s="255"/>
      <c r="AL45" s="256" t="s">
        <v>6</v>
      </c>
      <c r="AM45" s="255"/>
      <c r="AN45" s="257"/>
      <c r="AO45" s="255"/>
      <c r="AP45" s="255"/>
      <c r="AQ45" s="255"/>
      <c r="AR45" s="255"/>
      <c r="AS45" s="255"/>
      <c r="AT45" s="258"/>
      <c r="AU45" s="259" t="s">
        <v>7</v>
      </c>
      <c r="AV45" s="252"/>
      <c r="AW45" s="260"/>
      <c r="AX45" s="250"/>
      <c r="AY45" s="250"/>
      <c r="AZ45" s="251" t="s">
        <v>8</v>
      </c>
      <c r="BA45" s="261"/>
    </row>
    <row r="46" spans="1:53" s="237" customFormat="1" ht="28.5" x14ac:dyDescent="0.45">
      <c r="A46" s="262" t="s">
        <v>9</v>
      </c>
      <c r="B46" s="263"/>
      <c r="C46" s="263"/>
      <c r="D46" s="263"/>
      <c r="E46" s="263"/>
      <c r="F46" s="263"/>
      <c r="G46" s="263"/>
      <c r="H46" s="264"/>
      <c r="I46" s="265"/>
      <c r="J46" s="266"/>
      <c r="K46" s="266"/>
      <c r="L46" s="266"/>
      <c r="M46" s="267" t="s">
        <v>10</v>
      </c>
      <c r="N46" s="266"/>
      <c r="O46" s="266"/>
      <c r="P46" s="266"/>
      <c r="Q46" s="266"/>
      <c r="R46" s="266"/>
      <c r="S46" s="266"/>
      <c r="T46" s="266"/>
      <c r="U46" s="268" t="s">
        <v>674</v>
      </c>
      <c r="V46" s="266"/>
      <c r="W46" s="266"/>
      <c r="X46" s="266"/>
      <c r="Y46" s="266"/>
      <c r="Z46" s="266"/>
      <c r="AA46" s="266"/>
      <c r="AB46" s="266"/>
      <c r="AC46" s="266"/>
      <c r="AD46" s="266"/>
      <c r="AE46" s="266"/>
      <c r="AF46" s="266"/>
      <c r="AG46" s="266"/>
      <c r="AH46" s="266"/>
      <c r="AI46" s="269"/>
      <c r="AJ46" s="270"/>
      <c r="AK46" s="270"/>
      <c r="AL46" s="271" t="s">
        <v>11</v>
      </c>
      <c r="AM46" s="270"/>
      <c r="AN46" s="272"/>
      <c r="AO46" s="270"/>
      <c r="AP46" s="270"/>
      <c r="AQ46" s="270"/>
      <c r="AR46" s="270"/>
      <c r="AS46" s="270"/>
      <c r="AT46" s="273"/>
      <c r="AU46" s="274"/>
      <c r="AV46" s="266"/>
      <c r="AW46" s="266"/>
      <c r="AX46" s="266"/>
      <c r="AY46" s="266"/>
      <c r="AZ46" s="275" t="s">
        <v>12</v>
      </c>
      <c r="BA46" s="269"/>
    </row>
    <row r="47" spans="1:53" ht="59.25" customHeight="1" x14ac:dyDescent="0.25">
      <c r="A47" s="135" t="s">
        <v>633</v>
      </c>
      <c r="B47" s="137" t="s">
        <v>13</v>
      </c>
      <c r="C47" s="138" t="s">
        <v>634</v>
      </c>
      <c r="D47" s="135" t="s">
        <v>635</v>
      </c>
      <c r="E47" s="135" t="s">
        <v>636</v>
      </c>
      <c r="F47" s="140" t="s">
        <v>14</v>
      </c>
      <c r="G47" s="141"/>
      <c r="H47" s="289" t="s">
        <v>15</v>
      </c>
      <c r="I47" s="132" t="s">
        <v>16</v>
      </c>
      <c r="J47" s="133"/>
      <c r="K47" s="133"/>
      <c r="L47" s="134"/>
      <c r="M47" s="104" t="s">
        <v>637</v>
      </c>
      <c r="N47" s="121" t="s">
        <v>638</v>
      </c>
      <c r="O47" s="121" t="s">
        <v>639</v>
      </c>
      <c r="P47" s="98" t="s">
        <v>640</v>
      </c>
      <c r="Q47" s="103" t="s">
        <v>14</v>
      </c>
      <c r="R47" s="104"/>
      <c r="S47" s="123" t="s">
        <v>17</v>
      </c>
      <c r="T47" s="130" t="s">
        <v>641</v>
      </c>
      <c r="U47" s="112" t="s">
        <v>18</v>
      </c>
      <c r="V47" s="113"/>
      <c r="W47" s="123" t="s">
        <v>19</v>
      </c>
      <c r="X47" s="105" t="s">
        <v>642</v>
      </c>
      <c r="Y47" s="120"/>
      <c r="Z47" s="106"/>
      <c r="AA47" s="65" t="s">
        <v>643</v>
      </c>
      <c r="AB47" s="105" t="s">
        <v>644</v>
      </c>
      <c r="AC47" s="106"/>
      <c r="AD47" s="65" t="s">
        <v>645</v>
      </c>
      <c r="AE47" s="121" t="s">
        <v>20</v>
      </c>
      <c r="AF47" s="65" t="s">
        <v>645</v>
      </c>
      <c r="AG47" s="103" t="s">
        <v>14</v>
      </c>
      <c r="AH47" s="104"/>
      <c r="AI47" s="123" t="s">
        <v>21</v>
      </c>
      <c r="AJ47" s="116" t="s">
        <v>646</v>
      </c>
      <c r="AK47" s="116"/>
      <c r="AL47" s="116" t="s">
        <v>647</v>
      </c>
      <c r="AM47" s="116" t="s">
        <v>648</v>
      </c>
      <c r="AN47" s="116" t="s">
        <v>649</v>
      </c>
      <c r="AO47" s="116" t="s">
        <v>650</v>
      </c>
      <c r="AP47" s="117" t="s">
        <v>651</v>
      </c>
      <c r="AQ47" s="117"/>
      <c r="AR47" s="103" t="s">
        <v>14</v>
      </c>
      <c r="AS47" s="104"/>
      <c r="AT47" s="107" t="s">
        <v>22</v>
      </c>
      <c r="AU47" s="110" t="s">
        <v>652</v>
      </c>
      <c r="AV47" s="112" t="s">
        <v>653</v>
      </c>
      <c r="AW47" s="113"/>
      <c r="AX47" s="112" t="s">
        <v>14</v>
      </c>
      <c r="AY47" s="113"/>
      <c r="AZ47" s="290" t="s">
        <v>679</v>
      </c>
      <c r="BA47" s="291" t="s">
        <v>22</v>
      </c>
    </row>
    <row r="48" spans="1:53" ht="29.25" customHeight="1" x14ac:dyDescent="0.25">
      <c r="A48" s="135"/>
      <c r="B48" s="135"/>
      <c r="C48" s="139"/>
      <c r="D48" s="135"/>
      <c r="E48" s="135"/>
      <c r="F48" s="105"/>
      <c r="G48" s="106"/>
      <c r="H48" s="289"/>
      <c r="I48" s="105" t="s">
        <v>23</v>
      </c>
      <c r="J48" s="120"/>
      <c r="K48" s="108" t="s">
        <v>680</v>
      </c>
      <c r="L48" s="97" t="s">
        <v>654</v>
      </c>
      <c r="M48" s="121"/>
      <c r="N48" s="121"/>
      <c r="O48" s="121"/>
      <c r="P48" s="131"/>
      <c r="Q48" s="105"/>
      <c r="R48" s="106"/>
      <c r="S48" s="123"/>
      <c r="T48" s="131"/>
      <c r="U48" s="114"/>
      <c r="V48" s="115"/>
      <c r="W48" s="123"/>
      <c r="X48" s="99">
        <v>1</v>
      </c>
      <c r="Y48" s="99">
        <v>2</v>
      </c>
      <c r="Z48" s="99">
        <v>3</v>
      </c>
      <c r="AA48" s="101" t="s">
        <v>24</v>
      </c>
      <c r="AB48" s="99">
        <v>4</v>
      </c>
      <c r="AC48" s="99">
        <v>5</v>
      </c>
      <c r="AD48" s="101" t="s">
        <v>25</v>
      </c>
      <c r="AE48" s="121"/>
      <c r="AF48" s="125" t="s">
        <v>26</v>
      </c>
      <c r="AG48" s="105"/>
      <c r="AH48" s="106"/>
      <c r="AI48" s="123"/>
      <c r="AJ48" s="127" t="s">
        <v>23</v>
      </c>
      <c r="AK48" s="128" t="s">
        <v>27</v>
      </c>
      <c r="AL48" s="116"/>
      <c r="AM48" s="116"/>
      <c r="AN48" s="116"/>
      <c r="AO48" s="116"/>
      <c r="AP48" s="118" t="s">
        <v>28</v>
      </c>
      <c r="AQ48" s="118" t="s">
        <v>29</v>
      </c>
      <c r="AR48" s="105"/>
      <c r="AS48" s="106"/>
      <c r="AT48" s="108"/>
      <c r="AU48" s="111"/>
      <c r="AV48" s="114"/>
      <c r="AW48" s="115"/>
      <c r="AX48" s="114"/>
      <c r="AY48" s="115"/>
      <c r="AZ48" s="292"/>
      <c r="BA48" s="293"/>
    </row>
    <row r="49" spans="1:53" ht="42" customHeight="1" x14ac:dyDescent="0.25">
      <c r="A49" s="136"/>
      <c r="B49" s="136"/>
      <c r="C49" s="139"/>
      <c r="D49" s="136"/>
      <c r="E49" s="136"/>
      <c r="F49" s="1" t="s">
        <v>30</v>
      </c>
      <c r="G49" s="1" t="s">
        <v>31</v>
      </c>
      <c r="H49" s="294"/>
      <c r="I49" s="280" t="s">
        <v>677</v>
      </c>
      <c r="J49" s="2" t="s">
        <v>655</v>
      </c>
      <c r="K49" s="295"/>
      <c r="L49" s="98"/>
      <c r="M49" s="122"/>
      <c r="N49" s="122"/>
      <c r="O49" s="122"/>
      <c r="P49" s="131"/>
      <c r="Q49" s="1" t="s">
        <v>30</v>
      </c>
      <c r="R49" s="1" t="s">
        <v>31</v>
      </c>
      <c r="S49" s="124"/>
      <c r="T49" s="131"/>
      <c r="U49" s="3" t="s">
        <v>30</v>
      </c>
      <c r="V49" s="3" t="s">
        <v>31</v>
      </c>
      <c r="W49" s="124"/>
      <c r="X49" s="100"/>
      <c r="Y49" s="100"/>
      <c r="Z49" s="100"/>
      <c r="AA49" s="102"/>
      <c r="AB49" s="100"/>
      <c r="AC49" s="100"/>
      <c r="AD49" s="102"/>
      <c r="AE49" s="122"/>
      <c r="AF49" s="126"/>
      <c r="AG49" s="1" t="s">
        <v>30</v>
      </c>
      <c r="AH49" s="1" t="s">
        <v>31</v>
      </c>
      <c r="AI49" s="124"/>
      <c r="AJ49" s="98"/>
      <c r="AK49" s="129"/>
      <c r="AL49" s="116"/>
      <c r="AM49" s="116"/>
      <c r="AN49" s="116"/>
      <c r="AO49" s="116"/>
      <c r="AP49" s="119"/>
      <c r="AQ49" s="119"/>
      <c r="AR49" s="1" t="s">
        <v>30</v>
      </c>
      <c r="AS49" s="1" t="s">
        <v>31</v>
      </c>
      <c r="AT49" s="109"/>
      <c r="AU49" s="111"/>
      <c r="AV49" s="4" t="s">
        <v>30</v>
      </c>
      <c r="AW49" s="4" t="s">
        <v>31</v>
      </c>
      <c r="AX49" s="4" t="s">
        <v>30</v>
      </c>
      <c r="AY49" s="4" t="s">
        <v>31</v>
      </c>
      <c r="AZ49" s="292"/>
      <c r="BA49" s="293"/>
    </row>
    <row r="50" spans="1:53" ht="141" customHeight="1" x14ac:dyDescent="0.25">
      <c r="A50" s="88" t="s">
        <v>139</v>
      </c>
      <c r="B50" s="142">
        <v>1</v>
      </c>
      <c r="C50" s="142" t="s">
        <v>140</v>
      </c>
      <c r="D50" s="142" t="s">
        <v>141</v>
      </c>
      <c r="E50" s="142" t="s">
        <v>142</v>
      </c>
      <c r="F50" s="142"/>
      <c r="G50" s="142" t="s">
        <v>36</v>
      </c>
      <c r="H50" s="142" t="s">
        <v>57</v>
      </c>
      <c r="I50" s="142">
        <v>3</v>
      </c>
      <c r="J50" s="142" t="s">
        <v>79</v>
      </c>
      <c r="K50" s="142">
        <v>3</v>
      </c>
      <c r="L50" s="142" t="s">
        <v>79</v>
      </c>
      <c r="M50" s="142" t="s">
        <v>143</v>
      </c>
      <c r="N50" s="142" t="s">
        <v>144</v>
      </c>
      <c r="O50" s="145" t="s">
        <v>145</v>
      </c>
      <c r="P50" s="93" t="s">
        <v>45</v>
      </c>
      <c r="Q50" s="155"/>
      <c r="R50" s="155" t="s">
        <v>36</v>
      </c>
      <c r="S50" s="155" t="s">
        <v>146</v>
      </c>
      <c r="T50" s="145" t="s">
        <v>681</v>
      </c>
      <c r="U50" s="297"/>
      <c r="V50" s="297" t="s">
        <v>147</v>
      </c>
      <c r="W50" s="145"/>
      <c r="X50" s="14">
        <v>15</v>
      </c>
      <c r="Y50" s="14">
        <v>15</v>
      </c>
      <c r="Z50" s="14">
        <v>30</v>
      </c>
      <c r="AA50" s="43">
        <v>60</v>
      </c>
      <c r="AB50" s="14">
        <v>15</v>
      </c>
      <c r="AC50" s="14">
        <v>25</v>
      </c>
      <c r="AD50" s="43">
        <v>40</v>
      </c>
      <c r="AE50" s="14">
        <f>X50+Y50+Z50+AB50+AC50</f>
        <v>100</v>
      </c>
      <c r="AF50" s="43">
        <v>100</v>
      </c>
      <c r="AG50" s="14"/>
      <c r="AH50" s="14" t="s">
        <v>36</v>
      </c>
      <c r="AI50" s="298"/>
      <c r="AJ50" s="142">
        <v>1</v>
      </c>
      <c r="AK50" s="142">
        <v>3</v>
      </c>
      <c r="AL50" s="299" t="s">
        <v>148</v>
      </c>
      <c r="AM50" s="142" t="s">
        <v>149</v>
      </c>
      <c r="AN50" s="88" t="s">
        <v>150</v>
      </c>
      <c r="AO50" s="88" t="s">
        <v>151</v>
      </c>
      <c r="AP50" s="90">
        <v>43101</v>
      </c>
      <c r="AQ50" s="90">
        <v>43465</v>
      </c>
      <c r="AR50" s="142"/>
      <c r="AS50" s="142" t="s">
        <v>36</v>
      </c>
      <c r="AT50" s="145"/>
      <c r="AU50" s="85" t="s">
        <v>152</v>
      </c>
      <c r="AV50" s="85" t="s">
        <v>36</v>
      </c>
      <c r="AW50" s="85"/>
      <c r="AX50" s="85"/>
      <c r="AY50" s="85" t="s">
        <v>36</v>
      </c>
      <c r="AZ50" s="85" t="s">
        <v>153</v>
      </c>
      <c r="BA50" s="88" t="s">
        <v>113</v>
      </c>
    </row>
    <row r="51" spans="1:53" ht="141" customHeight="1" x14ac:dyDescent="0.25">
      <c r="A51" s="88"/>
      <c r="B51" s="142"/>
      <c r="C51" s="142"/>
      <c r="D51" s="142"/>
      <c r="E51" s="142"/>
      <c r="F51" s="142"/>
      <c r="G51" s="142"/>
      <c r="H51" s="142"/>
      <c r="I51" s="142"/>
      <c r="J51" s="142"/>
      <c r="K51" s="142"/>
      <c r="L51" s="142"/>
      <c r="M51" s="142"/>
      <c r="N51" s="142"/>
      <c r="O51" s="146"/>
      <c r="P51" s="93"/>
      <c r="Q51" s="156"/>
      <c r="R51" s="156"/>
      <c r="S51" s="156"/>
      <c r="T51" s="146"/>
      <c r="U51" s="300"/>
      <c r="V51" s="300"/>
      <c r="W51" s="146"/>
      <c r="X51" s="14">
        <v>15</v>
      </c>
      <c r="Y51" s="14">
        <v>15</v>
      </c>
      <c r="Z51" s="14">
        <v>30</v>
      </c>
      <c r="AA51" s="43">
        <v>60</v>
      </c>
      <c r="AB51" s="14">
        <v>15</v>
      </c>
      <c r="AC51" s="14">
        <v>25</v>
      </c>
      <c r="AD51" s="43">
        <v>40</v>
      </c>
      <c r="AE51" s="14">
        <f>X51+Y51+Z51+AB51+AC51</f>
        <v>100</v>
      </c>
      <c r="AF51" s="43">
        <v>100</v>
      </c>
      <c r="AG51" s="14"/>
      <c r="AH51" s="14" t="s">
        <v>36</v>
      </c>
      <c r="AI51" s="301"/>
      <c r="AJ51" s="142"/>
      <c r="AK51" s="142"/>
      <c r="AL51" s="299"/>
      <c r="AM51" s="142"/>
      <c r="AN51" s="88"/>
      <c r="AO51" s="88"/>
      <c r="AP51" s="158"/>
      <c r="AQ51" s="158"/>
      <c r="AR51" s="142"/>
      <c r="AS51" s="142"/>
      <c r="AT51" s="146"/>
      <c r="AU51" s="85"/>
      <c r="AV51" s="85"/>
      <c r="AW51" s="85"/>
      <c r="AX51" s="85"/>
      <c r="AY51" s="85"/>
      <c r="AZ51" s="85"/>
      <c r="BA51" s="88"/>
    </row>
    <row r="52" spans="1:53" ht="159" customHeight="1" x14ac:dyDescent="0.25">
      <c r="A52" s="88" t="s">
        <v>154</v>
      </c>
      <c r="B52" s="142">
        <v>2</v>
      </c>
      <c r="C52" s="142" t="s">
        <v>155</v>
      </c>
      <c r="D52" s="142" t="s">
        <v>156</v>
      </c>
      <c r="E52" s="142" t="s">
        <v>157</v>
      </c>
      <c r="F52" s="142"/>
      <c r="G52" s="142" t="s">
        <v>36</v>
      </c>
      <c r="H52" s="142" t="s">
        <v>57</v>
      </c>
      <c r="I52" s="142">
        <v>3</v>
      </c>
      <c r="J52" s="145" t="s">
        <v>79</v>
      </c>
      <c r="K52" s="142">
        <v>3</v>
      </c>
      <c r="L52" s="145" t="s">
        <v>79</v>
      </c>
      <c r="M52" s="142" t="s">
        <v>143</v>
      </c>
      <c r="N52" s="142" t="s">
        <v>144</v>
      </c>
      <c r="O52" s="145" t="s">
        <v>145</v>
      </c>
      <c r="P52" s="94" t="s">
        <v>45</v>
      </c>
      <c r="Q52" s="21"/>
      <c r="R52" s="155" t="s">
        <v>36</v>
      </c>
      <c r="S52" s="155" t="s">
        <v>146</v>
      </c>
      <c r="T52" s="145" t="s">
        <v>158</v>
      </c>
      <c r="U52" s="82"/>
      <c r="V52" s="82" t="s">
        <v>147</v>
      </c>
      <c r="W52" s="145"/>
      <c r="X52" s="14">
        <v>15</v>
      </c>
      <c r="Y52" s="14">
        <v>15</v>
      </c>
      <c r="Z52" s="14">
        <v>30</v>
      </c>
      <c r="AA52" s="43">
        <v>60</v>
      </c>
      <c r="AB52" s="14">
        <v>15</v>
      </c>
      <c r="AC52" s="14">
        <v>25</v>
      </c>
      <c r="AD52" s="43">
        <v>40</v>
      </c>
      <c r="AE52" s="14">
        <f>X52+Y52+Z52+AB52+AC52</f>
        <v>100</v>
      </c>
      <c r="AF52" s="43">
        <v>100</v>
      </c>
      <c r="AG52" s="14"/>
      <c r="AH52" s="14" t="s">
        <v>36</v>
      </c>
      <c r="AI52" s="14"/>
      <c r="AJ52" s="142">
        <v>1</v>
      </c>
      <c r="AK52" s="142">
        <v>3</v>
      </c>
      <c r="AL52" s="299" t="s">
        <v>148</v>
      </c>
      <c r="AM52" s="142" t="s">
        <v>145</v>
      </c>
      <c r="AN52" s="88" t="s">
        <v>159</v>
      </c>
      <c r="AO52" s="88" t="s">
        <v>151</v>
      </c>
      <c r="AP52" s="90">
        <v>43101</v>
      </c>
      <c r="AQ52" s="90">
        <v>43465</v>
      </c>
      <c r="AR52" s="142"/>
      <c r="AS52" s="142" t="s">
        <v>36</v>
      </c>
      <c r="AT52" s="145"/>
      <c r="AU52" s="95" t="s">
        <v>160</v>
      </c>
      <c r="AV52" s="95" t="s">
        <v>36</v>
      </c>
      <c r="AW52" s="95"/>
      <c r="AX52" s="95" t="s">
        <v>36</v>
      </c>
      <c r="AY52" s="95"/>
      <c r="AZ52" s="95" t="s">
        <v>161</v>
      </c>
      <c r="BA52" s="88" t="s">
        <v>162</v>
      </c>
    </row>
    <row r="53" spans="1:53" ht="159" customHeight="1" x14ac:dyDescent="0.25">
      <c r="A53" s="88"/>
      <c r="B53" s="142"/>
      <c r="C53" s="142"/>
      <c r="D53" s="142"/>
      <c r="E53" s="142"/>
      <c r="F53" s="142"/>
      <c r="G53" s="142"/>
      <c r="H53" s="142"/>
      <c r="I53" s="142"/>
      <c r="J53" s="146"/>
      <c r="K53" s="142"/>
      <c r="L53" s="146"/>
      <c r="M53" s="142"/>
      <c r="N53" s="142"/>
      <c r="O53" s="146"/>
      <c r="P53" s="165"/>
      <c r="Q53" s="48"/>
      <c r="R53" s="156"/>
      <c r="S53" s="156"/>
      <c r="T53" s="146"/>
      <c r="U53" s="84"/>
      <c r="V53" s="84"/>
      <c r="W53" s="146"/>
      <c r="X53" s="14">
        <v>15</v>
      </c>
      <c r="Y53" s="14">
        <v>15</v>
      </c>
      <c r="Z53" s="14">
        <v>30</v>
      </c>
      <c r="AA53" s="43">
        <v>60</v>
      </c>
      <c r="AB53" s="14">
        <v>15</v>
      </c>
      <c r="AC53" s="14">
        <v>25</v>
      </c>
      <c r="AD53" s="43">
        <v>40</v>
      </c>
      <c r="AE53" s="14">
        <f>X53+Y53+Z53+AB53+AC53</f>
        <v>100</v>
      </c>
      <c r="AF53" s="43">
        <v>100</v>
      </c>
      <c r="AG53" s="14"/>
      <c r="AH53" s="14" t="s">
        <v>36</v>
      </c>
      <c r="AI53" s="14"/>
      <c r="AJ53" s="142"/>
      <c r="AK53" s="142"/>
      <c r="AL53" s="299"/>
      <c r="AM53" s="142"/>
      <c r="AN53" s="88"/>
      <c r="AO53" s="88"/>
      <c r="AP53" s="158"/>
      <c r="AQ53" s="158"/>
      <c r="AR53" s="142"/>
      <c r="AS53" s="142"/>
      <c r="AT53" s="146"/>
      <c r="AU53" s="152"/>
      <c r="AV53" s="152"/>
      <c r="AW53" s="152"/>
      <c r="AX53" s="152"/>
      <c r="AY53" s="152"/>
      <c r="AZ53" s="152"/>
      <c r="BA53" s="88"/>
    </row>
    <row r="54" spans="1:53" ht="188.25" customHeight="1" x14ac:dyDescent="0.25">
      <c r="A54" s="11" t="s">
        <v>163</v>
      </c>
      <c r="B54" s="14">
        <v>3</v>
      </c>
      <c r="C54" s="14" t="s">
        <v>164</v>
      </c>
      <c r="D54" s="14" t="s">
        <v>165</v>
      </c>
      <c r="E54" s="14" t="s">
        <v>166</v>
      </c>
      <c r="F54" s="14"/>
      <c r="G54" s="14" t="s">
        <v>36</v>
      </c>
      <c r="H54" s="14" t="s">
        <v>57</v>
      </c>
      <c r="I54" s="22">
        <v>3</v>
      </c>
      <c r="J54" s="22" t="s">
        <v>79</v>
      </c>
      <c r="K54" s="22">
        <v>3</v>
      </c>
      <c r="L54" s="22" t="s">
        <v>79</v>
      </c>
      <c r="M54" s="14" t="s">
        <v>143</v>
      </c>
      <c r="N54" s="14" t="s">
        <v>144</v>
      </c>
      <c r="O54" s="22" t="s">
        <v>145</v>
      </c>
      <c r="P54" s="26" t="s">
        <v>45</v>
      </c>
      <c r="Q54" s="20"/>
      <c r="R54" s="21" t="s">
        <v>36</v>
      </c>
      <c r="S54" s="21" t="s">
        <v>146</v>
      </c>
      <c r="T54" s="22" t="s">
        <v>167</v>
      </c>
      <c r="U54" s="20"/>
      <c r="V54" s="20" t="s">
        <v>147</v>
      </c>
      <c r="W54" s="22"/>
      <c r="X54" s="22">
        <v>15</v>
      </c>
      <c r="Y54" s="22">
        <v>15</v>
      </c>
      <c r="Z54" s="22">
        <v>30</v>
      </c>
      <c r="AA54" s="23">
        <f>+X54+Y54+Z54</f>
        <v>60</v>
      </c>
      <c r="AB54" s="22">
        <v>15</v>
      </c>
      <c r="AC54" s="22">
        <v>25</v>
      </c>
      <c r="AD54" s="23">
        <f>+AB54+AC54</f>
        <v>40</v>
      </c>
      <c r="AE54" s="22">
        <f>+AA54+AD54</f>
        <v>100</v>
      </c>
      <c r="AF54" s="23">
        <v>100</v>
      </c>
      <c r="AG54" s="22"/>
      <c r="AH54" s="22" t="s">
        <v>36</v>
      </c>
      <c r="AI54" s="22"/>
      <c r="AJ54" s="22">
        <v>1</v>
      </c>
      <c r="AK54" s="22">
        <v>3</v>
      </c>
      <c r="AL54" s="24" t="s">
        <v>148</v>
      </c>
      <c r="AM54" s="22" t="s">
        <v>149</v>
      </c>
      <c r="AN54" s="20" t="s">
        <v>168</v>
      </c>
      <c r="AO54" s="20" t="s">
        <v>151</v>
      </c>
      <c r="AP54" s="9">
        <v>43101</v>
      </c>
      <c r="AQ54" s="9">
        <v>43465</v>
      </c>
      <c r="AR54" s="22"/>
      <c r="AS54" s="22" t="s">
        <v>36</v>
      </c>
      <c r="AT54" s="20"/>
      <c r="AU54" s="20" t="s">
        <v>169</v>
      </c>
      <c r="AV54" s="302" t="s">
        <v>36</v>
      </c>
      <c r="AW54" s="302"/>
      <c r="AX54" s="302" t="s">
        <v>36</v>
      </c>
      <c r="AY54" s="302"/>
      <c r="AZ54" s="22" t="s">
        <v>170</v>
      </c>
      <c r="BA54" s="22" t="s">
        <v>162</v>
      </c>
    </row>
    <row r="55" spans="1:53" ht="133.5" customHeight="1" x14ac:dyDescent="0.25">
      <c r="A55" s="14"/>
      <c r="B55" s="14">
        <v>4</v>
      </c>
      <c r="C55" s="14" t="s">
        <v>171</v>
      </c>
      <c r="D55" s="14" t="s">
        <v>172</v>
      </c>
      <c r="E55" s="14"/>
      <c r="F55" s="14"/>
      <c r="G55" s="11"/>
      <c r="H55" s="11" t="s">
        <v>173</v>
      </c>
      <c r="I55" s="14"/>
      <c r="J55" s="14"/>
      <c r="K55" s="11"/>
      <c r="L55" s="14"/>
      <c r="M55" s="11"/>
      <c r="N55" s="11"/>
      <c r="O55" s="15"/>
      <c r="P55" s="15"/>
      <c r="Q55" s="11"/>
      <c r="R55" s="12"/>
      <c r="S55" s="12"/>
      <c r="T55" s="14" t="s">
        <v>174</v>
      </c>
      <c r="U55" s="11"/>
      <c r="V55" s="11"/>
      <c r="W55" s="14"/>
      <c r="X55" s="14"/>
      <c r="Y55" s="14"/>
      <c r="Z55" s="14"/>
      <c r="AA55" s="43"/>
      <c r="AB55" s="14"/>
      <c r="AC55" s="14"/>
      <c r="AD55" s="43"/>
      <c r="AE55" s="14"/>
      <c r="AF55" s="43"/>
      <c r="AG55" s="14"/>
      <c r="AH55" s="14"/>
      <c r="AI55" s="14"/>
      <c r="AJ55" s="14"/>
      <c r="AK55" s="14"/>
      <c r="AL55" s="25"/>
      <c r="AM55" s="14"/>
      <c r="AN55" s="11"/>
      <c r="AO55" s="11"/>
      <c r="AP55" s="15"/>
      <c r="AQ55" s="15"/>
      <c r="AR55" s="14"/>
      <c r="AS55" s="14"/>
      <c r="AT55" s="11"/>
      <c r="AU55" s="11" t="s">
        <v>175</v>
      </c>
      <c r="AV55" s="28"/>
      <c r="AW55" s="28" t="s">
        <v>36</v>
      </c>
      <c r="AX55" s="28"/>
      <c r="AY55" s="28"/>
      <c r="AZ55" s="14"/>
      <c r="BA55" s="14" t="s">
        <v>176</v>
      </c>
    </row>
    <row r="56" spans="1:53" s="296" customFormat="1" ht="33.75" x14ac:dyDescent="0.25">
      <c r="A56" s="242" t="s">
        <v>177</v>
      </c>
      <c r="B56" s="243"/>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3"/>
      <c r="AS56" s="243"/>
      <c r="AT56" s="243"/>
      <c r="AU56" s="243"/>
      <c r="AV56" s="243"/>
      <c r="AW56" s="243"/>
      <c r="AX56" s="243"/>
      <c r="AY56" s="243"/>
      <c r="AZ56" s="243"/>
      <c r="BA56" s="244"/>
    </row>
    <row r="57" spans="1:53" s="237" customFormat="1" ht="24" customHeight="1" x14ac:dyDescent="0.45">
      <c r="A57" s="246" t="s">
        <v>673</v>
      </c>
      <c r="B57" s="247"/>
      <c r="C57" s="247"/>
      <c r="D57" s="247"/>
      <c r="E57" s="247"/>
      <c r="F57" s="247"/>
      <c r="G57" s="247"/>
      <c r="H57" s="248"/>
      <c r="I57" s="249" t="s">
        <v>2</v>
      </c>
      <c r="J57" s="250"/>
      <c r="K57" s="250"/>
      <c r="L57" s="250"/>
      <c r="M57" s="251" t="s">
        <v>3</v>
      </c>
      <c r="N57" s="250"/>
      <c r="O57" s="250"/>
      <c r="P57" s="250"/>
      <c r="Q57" s="250"/>
      <c r="R57" s="250"/>
      <c r="S57" s="250"/>
      <c r="T57" s="252" t="s">
        <v>4</v>
      </c>
      <c r="U57" s="252"/>
      <c r="V57" s="252"/>
      <c r="W57" s="251" t="s">
        <v>5</v>
      </c>
      <c r="X57" s="250"/>
      <c r="Y57" s="250"/>
      <c r="Z57" s="250"/>
      <c r="AA57" s="250"/>
      <c r="AB57" s="250"/>
      <c r="AC57" s="250"/>
      <c r="AD57" s="250"/>
      <c r="AE57" s="250"/>
      <c r="AF57" s="250"/>
      <c r="AG57" s="250"/>
      <c r="AH57" s="250"/>
      <c r="AI57" s="253"/>
      <c r="AJ57" s="254"/>
      <c r="AK57" s="255"/>
      <c r="AL57" s="256" t="s">
        <v>6</v>
      </c>
      <c r="AM57" s="255"/>
      <c r="AN57" s="257"/>
      <c r="AO57" s="255"/>
      <c r="AP57" s="255"/>
      <c r="AQ57" s="255"/>
      <c r="AR57" s="255"/>
      <c r="AS57" s="255"/>
      <c r="AT57" s="258"/>
      <c r="AU57" s="259" t="s">
        <v>7</v>
      </c>
      <c r="AV57" s="252"/>
      <c r="AW57" s="260"/>
      <c r="AX57" s="250"/>
      <c r="AY57" s="250"/>
      <c r="AZ57" s="251" t="s">
        <v>8</v>
      </c>
      <c r="BA57" s="261"/>
    </row>
    <row r="58" spans="1:53" s="237" customFormat="1" ht="22.5" customHeight="1" x14ac:dyDescent="0.45">
      <c r="A58" s="262" t="s">
        <v>9</v>
      </c>
      <c r="B58" s="263"/>
      <c r="C58" s="263"/>
      <c r="D58" s="263"/>
      <c r="E58" s="263"/>
      <c r="F58" s="263"/>
      <c r="G58" s="263"/>
      <c r="H58" s="264"/>
      <c r="I58" s="265"/>
      <c r="J58" s="266"/>
      <c r="K58" s="266"/>
      <c r="L58" s="266"/>
      <c r="M58" s="267" t="s">
        <v>10</v>
      </c>
      <c r="N58" s="266"/>
      <c r="O58" s="266"/>
      <c r="P58" s="266"/>
      <c r="Q58" s="266"/>
      <c r="R58" s="266"/>
      <c r="S58" s="266"/>
      <c r="T58" s="266"/>
      <c r="U58" s="268" t="s">
        <v>674</v>
      </c>
      <c r="V58" s="266"/>
      <c r="W58" s="266"/>
      <c r="X58" s="266"/>
      <c r="Y58" s="266"/>
      <c r="Z58" s="266"/>
      <c r="AA58" s="266"/>
      <c r="AB58" s="266"/>
      <c r="AC58" s="266"/>
      <c r="AD58" s="266"/>
      <c r="AE58" s="266"/>
      <c r="AF58" s="266"/>
      <c r="AG58" s="266"/>
      <c r="AH58" s="266"/>
      <c r="AI58" s="269"/>
      <c r="AJ58" s="270"/>
      <c r="AK58" s="270"/>
      <c r="AL58" s="271" t="s">
        <v>11</v>
      </c>
      <c r="AM58" s="270"/>
      <c r="AN58" s="272"/>
      <c r="AO58" s="270"/>
      <c r="AP58" s="270"/>
      <c r="AQ58" s="270"/>
      <c r="AR58" s="270"/>
      <c r="AS58" s="270"/>
      <c r="AT58" s="273"/>
      <c r="AU58" s="274"/>
      <c r="AV58" s="266"/>
      <c r="AW58" s="266"/>
      <c r="AX58" s="266"/>
      <c r="AY58" s="266"/>
      <c r="AZ58" s="275" t="s">
        <v>12</v>
      </c>
      <c r="BA58" s="269"/>
    </row>
    <row r="59" spans="1:53" ht="30" customHeight="1" x14ac:dyDescent="0.25">
      <c r="A59" s="135" t="s">
        <v>633</v>
      </c>
      <c r="B59" s="137" t="s">
        <v>13</v>
      </c>
      <c r="C59" s="138" t="s">
        <v>634</v>
      </c>
      <c r="D59" s="135" t="s">
        <v>635</v>
      </c>
      <c r="E59" s="135" t="s">
        <v>636</v>
      </c>
      <c r="F59" s="140" t="s">
        <v>14</v>
      </c>
      <c r="G59" s="141"/>
      <c r="H59" s="289" t="s">
        <v>15</v>
      </c>
      <c r="I59" s="132" t="s">
        <v>16</v>
      </c>
      <c r="J59" s="133"/>
      <c r="K59" s="133"/>
      <c r="L59" s="134"/>
      <c r="M59" s="104" t="s">
        <v>637</v>
      </c>
      <c r="N59" s="121" t="s">
        <v>638</v>
      </c>
      <c r="O59" s="121" t="s">
        <v>639</v>
      </c>
      <c r="P59" s="98" t="s">
        <v>640</v>
      </c>
      <c r="Q59" s="103" t="s">
        <v>14</v>
      </c>
      <c r="R59" s="104"/>
      <c r="S59" s="123" t="s">
        <v>17</v>
      </c>
      <c r="T59" s="130" t="s">
        <v>641</v>
      </c>
      <c r="U59" s="112" t="s">
        <v>18</v>
      </c>
      <c r="V59" s="113"/>
      <c r="W59" s="123" t="s">
        <v>19</v>
      </c>
      <c r="X59" s="105" t="s">
        <v>642</v>
      </c>
      <c r="Y59" s="120"/>
      <c r="Z59" s="106"/>
      <c r="AA59" s="65" t="s">
        <v>643</v>
      </c>
      <c r="AB59" s="105" t="s">
        <v>644</v>
      </c>
      <c r="AC59" s="106"/>
      <c r="AD59" s="65" t="s">
        <v>645</v>
      </c>
      <c r="AE59" s="121" t="s">
        <v>20</v>
      </c>
      <c r="AF59" s="65" t="s">
        <v>645</v>
      </c>
      <c r="AG59" s="103" t="s">
        <v>14</v>
      </c>
      <c r="AH59" s="104"/>
      <c r="AI59" s="123" t="s">
        <v>21</v>
      </c>
      <c r="AJ59" s="116" t="s">
        <v>646</v>
      </c>
      <c r="AK59" s="116"/>
      <c r="AL59" s="116" t="s">
        <v>647</v>
      </c>
      <c r="AM59" s="116" t="s">
        <v>648</v>
      </c>
      <c r="AN59" s="116" t="s">
        <v>649</v>
      </c>
      <c r="AO59" s="116" t="s">
        <v>650</v>
      </c>
      <c r="AP59" s="117" t="s">
        <v>651</v>
      </c>
      <c r="AQ59" s="117"/>
      <c r="AR59" s="103" t="s">
        <v>14</v>
      </c>
      <c r="AS59" s="104"/>
      <c r="AT59" s="107" t="s">
        <v>22</v>
      </c>
      <c r="AU59" s="110" t="s">
        <v>652</v>
      </c>
      <c r="AV59" s="112" t="s">
        <v>653</v>
      </c>
      <c r="AW59" s="113"/>
      <c r="AX59" s="112" t="s">
        <v>14</v>
      </c>
      <c r="AY59" s="113"/>
      <c r="AZ59" s="290" t="s">
        <v>679</v>
      </c>
      <c r="BA59" s="291" t="s">
        <v>22</v>
      </c>
    </row>
    <row r="60" spans="1:53" ht="9.75" customHeight="1" x14ac:dyDescent="0.25">
      <c r="A60" s="135"/>
      <c r="B60" s="135"/>
      <c r="C60" s="139"/>
      <c r="D60" s="135"/>
      <c r="E60" s="135"/>
      <c r="F60" s="105"/>
      <c r="G60" s="106"/>
      <c r="H60" s="289"/>
      <c r="I60" s="105" t="s">
        <v>23</v>
      </c>
      <c r="J60" s="120"/>
      <c r="K60" s="108" t="s">
        <v>680</v>
      </c>
      <c r="L60" s="97" t="s">
        <v>654</v>
      </c>
      <c r="M60" s="121"/>
      <c r="N60" s="121"/>
      <c r="O60" s="121"/>
      <c r="P60" s="131"/>
      <c r="Q60" s="105"/>
      <c r="R60" s="106"/>
      <c r="S60" s="123"/>
      <c r="T60" s="131"/>
      <c r="U60" s="114"/>
      <c r="V60" s="115"/>
      <c r="W60" s="123"/>
      <c r="X60" s="99">
        <v>1</v>
      </c>
      <c r="Y60" s="99">
        <v>2</v>
      </c>
      <c r="Z60" s="99">
        <v>3</v>
      </c>
      <c r="AA60" s="101" t="s">
        <v>24</v>
      </c>
      <c r="AB60" s="99">
        <v>4</v>
      </c>
      <c r="AC60" s="99">
        <v>5</v>
      </c>
      <c r="AD60" s="101" t="s">
        <v>25</v>
      </c>
      <c r="AE60" s="121"/>
      <c r="AF60" s="125" t="s">
        <v>26</v>
      </c>
      <c r="AG60" s="105"/>
      <c r="AH60" s="106"/>
      <c r="AI60" s="123"/>
      <c r="AJ60" s="127" t="s">
        <v>23</v>
      </c>
      <c r="AK60" s="128" t="s">
        <v>27</v>
      </c>
      <c r="AL60" s="116"/>
      <c r="AM60" s="116"/>
      <c r="AN60" s="116"/>
      <c r="AO60" s="116"/>
      <c r="AP60" s="118" t="s">
        <v>28</v>
      </c>
      <c r="AQ60" s="118" t="s">
        <v>29</v>
      </c>
      <c r="AR60" s="105"/>
      <c r="AS60" s="106"/>
      <c r="AT60" s="108"/>
      <c r="AU60" s="111"/>
      <c r="AV60" s="114"/>
      <c r="AW60" s="115"/>
      <c r="AX60" s="114"/>
      <c r="AY60" s="115"/>
      <c r="AZ60" s="292"/>
      <c r="BA60" s="293"/>
    </row>
    <row r="61" spans="1:53" ht="23.25" customHeight="1" x14ac:dyDescent="0.25">
      <c r="A61" s="136"/>
      <c r="B61" s="136"/>
      <c r="C61" s="139"/>
      <c r="D61" s="136"/>
      <c r="E61" s="136"/>
      <c r="F61" s="1" t="s">
        <v>30</v>
      </c>
      <c r="G61" s="1" t="s">
        <v>31</v>
      </c>
      <c r="H61" s="294"/>
      <c r="I61" s="280" t="s">
        <v>677</v>
      </c>
      <c r="J61" s="2" t="s">
        <v>655</v>
      </c>
      <c r="K61" s="295"/>
      <c r="L61" s="98"/>
      <c r="M61" s="122"/>
      <c r="N61" s="122"/>
      <c r="O61" s="122"/>
      <c r="P61" s="131"/>
      <c r="Q61" s="1" t="s">
        <v>30</v>
      </c>
      <c r="R61" s="1" t="s">
        <v>31</v>
      </c>
      <c r="S61" s="124"/>
      <c r="T61" s="131"/>
      <c r="U61" s="3" t="s">
        <v>30</v>
      </c>
      <c r="V61" s="3" t="s">
        <v>31</v>
      </c>
      <c r="W61" s="124"/>
      <c r="X61" s="100"/>
      <c r="Y61" s="100"/>
      <c r="Z61" s="100"/>
      <c r="AA61" s="102"/>
      <c r="AB61" s="100"/>
      <c r="AC61" s="100"/>
      <c r="AD61" s="102"/>
      <c r="AE61" s="122"/>
      <c r="AF61" s="126"/>
      <c r="AG61" s="1" t="s">
        <v>30</v>
      </c>
      <c r="AH61" s="1" t="s">
        <v>31</v>
      </c>
      <c r="AI61" s="124"/>
      <c r="AJ61" s="98"/>
      <c r="AK61" s="129"/>
      <c r="AL61" s="116"/>
      <c r="AM61" s="116"/>
      <c r="AN61" s="116"/>
      <c r="AO61" s="116"/>
      <c r="AP61" s="119"/>
      <c r="AQ61" s="119"/>
      <c r="AR61" s="1" t="s">
        <v>30</v>
      </c>
      <c r="AS61" s="1" t="s">
        <v>31</v>
      </c>
      <c r="AT61" s="109"/>
      <c r="AU61" s="111"/>
      <c r="AV61" s="4" t="s">
        <v>30</v>
      </c>
      <c r="AW61" s="4" t="s">
        <v>31</v>
      </c>
      <c r="AX61" s="4" t="s">
        <v>30</v>
      </c>
      <c r="AY61" s="4" t="s">
        <v>31</v>
      </c>
      <c r="AZ61" s="292"/>
      <c r="BA61" s="293"/>
    </row>
    <row r="62" spans="1:53" ht="146.25" customHeight="1" x14ac:dyDescent="0.25">
      <c r="A62" s="142" t="s">
        <v>178</v>
      </c>
      <c r="B62" s="145">
        <v>1</v>
      </c>
      <c r="C62" s="142" t="s">
        <v>179</v>
      </c>
      <c r="D62" s="142" t="s">
        <v>180</v>
      </c>
      <c r="E62" s="142" t="s">
        <v>181</v>
      </c>
      <c r="F62" s="142"/>
      <c r="G62" s="142" t="s">
        <v>36</v>
      </c>
      <c r="H62" s="142" t="s">
        <v>57</v>
      </c>
      <c r="I62" s="214">
        <v>4</v>
      </c>
      <c r="J62" s="214" t="s">
        <v>37</v>
      </c>
      <c r="K62" s="214">
        <v>4</v>
      </c>
      <c r="L62" s="214" t="s">
        <v>38</v>
      </c>
      <c r="M62" s="214" t="s">
        <v>182</v>
      </c>
      <c r="N62" s="214" t="s">
        <v>183</v>
      </c>
      <c r="O62" s="214" t="s">
        <v>184</v>
      </c>
      <c r="P62" s="216" t="s">
        <v>42</v>
      </c>
      <c r="Q62" s="214"/>
      <c r="R62" s="214" t="s">
        <v>36</v>
      </c>
      <c r="S62" s="214"/>
      <c r="T62" s="14" t="s">
        <v>185</v>
      </c>
      <c r="U62" s="11"/>
      <c r="V62" s="11" t="s">
        <v>36</v>
      </c>
      <c r="W62" s="14"/>
      <c r="X62" s="14">
        <v>15</v>
      </c>
      <c r="Y62" s="14">
        <v>15</v>
      </c>
      <c r="Z62" s="14">
        <v>30</v>
      </c>
      <c r="AA62" s="43">
        <v>60</v>
      </c>
      <c r="AB62" s="14">
        <v>15</v>
      </c>
      <c r="AC62" s="14">
        <v>25</v>
      </c>
      <c r="AD62" s="43">
        <v>40</v>
      </c>
      <c r="AE62" s="14">
        <f t="shared" ref="AE62:AE73" si="1">X62+Y62+Z62+AB62+AC62</f>
        <v>100</v>
      </c>
      <c r="AF62" s="43">
        <v>100</v>
      </c>
      <c r="AG62" s="14"/>
      <c r="AH62" s="14" t="s">
        <v>36</v>
      </c>
      <c r="AI62" s="14"/>
      <c r="AJ62" s="214" t="s">
        <v>186</v>
      </c>
      <c r="AK62" s="210" t="s">
        <v>38</v>
      </c>
      <c r="AL62" s="94" t="s">
        <v>187</v>
      </c>
      <c r="AM62" s="145" t="s">
        <v>46</v>
      </c>
      <c r="AN62" s="11" t="s">
        <v>188</v>
      </c>
      <c r="AO62" s="145" t="s">
        <v>189</v>
      </c>
      <c r="AP62" s="172">
        <v>43101</v>
      </c>
      <c r="AQ62" s="172">
        <v>43465</v>
      </c>
      <c r="AR62" s="14"/>
      <c r="AS62" s="14" t="s">
        <v>36</v>
      </c>
      <c r="AT62" s="14"/>
      <c r="AU62" s="208" t="s">
        <v>190</v>
      </c>
      <c r="AV62" s="208" t="s">
        <v>36</v>
      </c>
      <c r="AW62" s="208"/>
      <c r="AX62" s="208"/>
      <c r="AY62" s="208" t="s">
        <v>36</v>
      </c>
      <c r="AZ62" s="210" t="s">
        <v>191</v>
      </c>
      <c r="BA62" s="210"/>
    </row>
    <row r="63" spans="1:53" ht="123" customHeight="1" x14ac:dyDescent="0.25">
      <c r="A63" s="142"/>
      <c r="B63" s="150"/>
      <c r="C63" s="142"/>
      <c r="D63" s="142"/>
      <c r="E63" s="142"/>
      <c r="F63" s="142"/>
      <c r="G63" s="142"/>
      <c r="H63" s="142"/>
      <c r="I63" s="214"/>
      <c r="J63" s="214"/>
      <c r="K63" s="214"/>
      <c r="L63" s="214"/>
      <c r="M63" s="214"/>
      <c r="N63" s="214"/>
      <c r="O63" s="214"/>
      <c r="P63" s="217"/>
      <c r="Q63" s="214"/>
      <c r="R63" s="214"/>
      <c r="S63" s="214"/>
      <c r="T63" s="14" t="s">
        <v>192</v>
      </c>
      <c r="U63" s="11"/>
      <c r="V63" s="11" t="s">
        <v>36</v>
      </c>
      <c r="W63" s="14"/>
      <c r="X63" s="14">
        <v>15</v>
      </c>
      <c r="Y63" s="14">
        <v>15</v>
      </c>
      <c r="Z63" s="14">
        <v>30</v>
      </c>
      <c r="AA63" s="43">
        <v>60</v>
      </c>
      <c r="AB63" s="14">
        <v>15</v>
      </c>
      <c r="AC63" s="14">
        <v>25</v>
      </c>
      <c r="AD63" s="43">
        <v>40</v>
      </c>
      <c r="AE63" s="14">
        <f t="shared" si="1"/>
        <v>100</v>
      </c>
      <c r="AF63" s="43">
        <v>100</v>
      </c>
      <c r="AG63" s="14"/>
      <c r="AH63" s="14" t="s">
        <v>36</v>
      </c>
      <c r="AI63" s="14"/>
      <c r="AJ63" s="214"/>
      <c r="AK63" s="215"/>
      <c r="AL63" s="206"/>
      <c r="AM63" s="150"/>
      <c r="AN63" s="11" t="s">
        <v>193</v>
      </c>
      <c r="AO63" s="150"/>
      <c r="AP63" s="203"/>
      <c r="AQ63" s="203"/>
      <c r="AR63" s="14"/>
      <c r="AS63" s="14" t="s">
        <v>36</v>
      </c>
      <c r="AT63" s="14"/>
      <c r="AU63" s="219"/>
      <c r="AV63" s="219"/>
      <c r="AW63" s="219"/>
      <c r="AX63" s="219"/>
      <c r="AY63" s="219"/>
      <c r="AZ63" s="215"/>
      <c r="BA63" s="215"/>
    </row>
    <row r="64" spans="1:53" ht="141" customHeight="1" x14ac:dyDescent="0.25">
      <c r="A64" s="142"/>
      <c r="B64" s="150"/>
      <c r="C64" s="142"/>
      <c r="D64" s="142"/>
      <c r="E64" s="142"/>
      <c r="F64" s="142"/>
      <c r="G64" s="142"/>
      <c r="H64" s="142"/>
      <c r="I64" s="214"/>
      <c r="J64" s="214"/>
      <c r="K64" s="214"/>
      <c r="L64" s="214"/>
      <c r="M64" s="214"/>
      <c r="N64" s="214"/>
      <c r="O64" s="214"/>
      <c r="P64" s="217"/>
      <c r="Q64" s="214"/>
      <c r="R64" s="214"/>
      <c r="S64" s="214"/>
      <c r="T64" s="14" t="s">
        <v>194</v>
      </c>
      <c r="U64" s="11"/>
      <c r="V64" s="11" t="s">
        <v>36</v>
      </c>
      <c r="W64" s="14"/>
      <c r="X64" s="14">
        <v>15</v>
      </c>
      <c r="Y64" s="14">
        <v>15</v>
      </c>
      <c r="Z64" s="14">
        <v>30</v>
      </c>
      <c r="AA64" s="43">
        <v>60</v>
      </c>
      <c r="AB64" s="14">
        <v>15</v>
      </c>
      <c r="AC64" s="14">
        <v>25</v>
      </c>
      <c r="AD64" s="43">
        <v>40</v>
      </c>
      <c r="AE64" s="14">
        <f t="shared" si="1"/>
        <v>100</v>
      </c>
      <c r="AF64" s="43">
        <v>100</v>
      </c>
      <c r="AG64" s="14"/>
      <c r="AH64" s="14" t="s">
        <v>36</v>
      </c>
      <c r="AI64" s="14"/>
      <c r="AJ64" s="214"/>
      <c r="AK64" s="215"/>
      <c r="AL64" s="206"/>
      <c r="AM64" s="150"/>
      <c r="AN64" s="11" t="s">
        <v>195</v>
      </c>
      <c r="AO64" s="150"/>
      <c r="AP64" s="203"/>
      <c r="AQ64" s="203"/>
      <c r="AR64" s="14"/>
      <c r="AS64" s="14" t="s">
        <v>36</v>
      </c>
      <c r="AT64" s="14"/>
      <c r="AU64" s="209"/>
      <c r="AV64" s="209"/>
      <c r="AW64" s="209"/>
      <c r="AX64" s="209"/>
      <c r="AY64" s="209"/>
      <c r="AZ64" s="211"/>
      <c r="BA64" s="211"/>
    </row>
    <row r="65" spans="1:53" ht="129" customHeight="1" x14ac:dyDescent="0.25">
      <c r="A65" s="142"/>
      <c r="B65" s="146"/>
      <c r="C65" s="142"/>
      <c r="D65" s="142"/>
      <c r="E65" s="142"/>
      <c r="F65" s="142"/>
      <c r="G65" s="142"/>
      <c r="H65" s="142"/>
      <c r="I65" s="214"/>
      <c r="J65" s="214"/>
      <c r="K65" s="214"/>
      <c r="L65" s="214"/>
      <c r="M65" s="214"/>
      <c r="N65" s="214"/>
      <c r="O65" s="214"/>
      <c r="P65" s="218"/>
      <c r="Q65" s="214"/>
      <c r="R65" s="214"/>
      <c r="S65" s="214"/>
      <c r="T65" s="14" t="s">
        <v>196</v>
      </c>
      <c r="U65" s="11"/>
      <c r="V65" s="11" t="s">
        <v>36</v>
      </c>
      <c r="W65" s="14"/>
      <c r="X65" s="14">
        <v>15</v>
      </c>
      <c r="Y65" s="14">
        <v>15</v>
      </c>
      <c r="Z65" s="14">
        <v>30</v>
      </c>
      <c r="AA65" s="43">
        <v>60</v>
      </c>
      <c r="AB65" s="14">
        <v>15</v>
      </c>
      <c r="AC65" s="14">
        <v>25</v>
      </c>
      <c r="AD65" s="43">
        <v>40</v>
      </c>
      <c r="AE65" s="14">
        <f t="shared" si="1"/>
        <v>100</v>
      </c>
      <c r="AF65" s="43">
        <v>100</v>
      </c>
      <c r="AG65" s="14"/>
      <c r="AH65" s="14" t="s">
        <v>36</v>
      </c>
      <c r="AI65" s="14"/>
      <c r="AJ65" s="214"/>
      <c r="AK65" s="211"/>
      <c r="AL65" s="165"/>
      <c r="AM65" s="146"/>
      <c r="AN65" s="14" t="s">
        <v>197</v>
      </c>
      <c r="AO65" s="146"/>
      <c r="AP65" s="173"/>
      <c r="AQ65" s="173"/>
      <c r="AR65" s="14"/>
      <c r="AS65" s="14" t="s">
        <v>36</v>
      </c>
      <c r="AT65" s="14"/>
      <c r="AU65" s="27" t="s">
        <v>198</v>
      </c>
      <c r="AV65" s="28"/>
      <c r="AW65" s="28"/>
      <c r="AX65" s="28"/>
      <c r="AY65" s="28"/>
      <c r="AZ65" s="29"/>
      <c r="BA65" s="303"/>
    </row>
    <row r="66" spans="1:53" ht="123.75" customHeight="1" x14ac:dyDescent="0.25">
      <c r="A66" s="145" t="s">
        <v>199</v>
      </c>
      <c r="B66" s="304">
        <v>2</v>
      </c>
      <c r="C66" s="145" t="s">
        <v>200</v>
      </c>
      <c r="D66" s="145" t="s">
        <v>201</v>
      </c>
      <c r="E66" s="145" t="s">
        <v>202</v>
      </c>
      <c r="F66" s="145"/>
      <c r="G66" s="145" t="s">
        <v>36</v>
      </c>
      <c r="H66" s="145" t="s">
        <v>57</v>
      </c>
      <c r="I66" s="145">
        <v>4</v>
      </c>
      <c r="J66" s="145" t="s">
        <v>37</v>
      </c>
      <c r="K66" s="145">
        <v>4</v>
      </c>
      <c r="L66" s="145" t="s">
        <v>38</v>
      </c>
      <c r="M66" s="145" t="s">
        <v>203</v>
      </c>
      <c r="N66" s="145" t="s">
        <v>183</v>
      </c>
      <c r="O66" s="145" t="s">
        <v>184</v>
      </c>
      <c r="P66" s="216" t="s">
        <v>42</v>
      </c>
      <c r="Q66" s="145"/>
      <c r="R66" s="145" t="s">
        <v>36</v>
      </c>
      <c r="S66" s="145"/>
      <c r="T66" s="14" t="s">
        <v>204</v>
      </c>
      <c r="U66" s="11" t="s">
        <v>36</v>
      </c>
      <c r="V66" s="11"/>
      <c r="W66" s="14"/>
      <c r="X66" s="14">
        <v>15</v>
      </c>
      <c r="Y66" s="14">
        <v>15</v>
      </c>
      <c r="Z66" s="14">
        <v>30</v>
      </c>
      <c r="AA66" s="43">
        <v>60</v>
      </c>
      <c r="AB66" s="14">
        <v>15</v>
      </c>
      <c r="AC66" s="14">
        <v>25</v>
      </c>
      <c r="AD66" s="43">
        <v>40</v>
      </c>
      <c r="AE66" s="14">
        <f t="shared" si="1"/>
        <v>100</v>
      </c>
      <c r="AF66" s="43">
        <v>100</v>
      </c>
      <c r="AG66" s="14"/>
      <c r="AH66" s="14" t="s">
        <v>36</v>
      </c>
      <c r="AI66" s="14"/>
      <c r="AJ66" s="214" t="s">
        <v>186</v>
      </c>
      <c r="AK66" s="210" t="s">
        <v>38</v>
      </c>
      <c r="AL66" s="94" t="s">
        <v>187</v>
      </c>
      <c r="AM66" s="145" t="s">
        <v>46</v>
      </c>
      <c r="AN66" s="18" t="s">
        <v>205</v>
      </c>
      <c r="AO66" s="145" t="s">
        <v>189</v>
      </c>
      <c r="AP66" s="172">
        <v>43101</v>
      </c>
      <c r="AQ66" s="172">
        <v>43465</v>
      </c>
      <c r="AR66" s="14"/>
      <c r="AS66" s="11" t="s">
        <v>36</v>
      </c>
      <c r="AT66" s="14"/>
      <c r="AU66" s="27" t="s">
        <v>198</v>
      </c>
      <c r="AV66" s="28"/>
      <c r="AW66" s="28"/>
      <c r="AX66" s="28"/>
      <c r="AY66" s="28"/>
      <c r="AZ66" s="29"/>
      <c r="BA66" s="303"/>
    </row>
    <row r="67" spans="1:53" ht="118.5" customHeight="1" x14ac:dyDescent="0.25">
      <c r="A67" s="150"/>
      <c r="B67" s="305"/>
      <c r="C67" s="150"/>
      <c r="D67" s="150"/>
      <c r="E67" s="150"/>
      <c r="F67" s="150"/>
      <c r="G67" s="150"/>
      <c r="H67" s="150"/>
      <c r="I67" s="150"/>
      <c r="J67" s="150"/>
      <c r="K67" s="150"/>
      <c r="L67" s="150"/>
      <c r="M67" s="150"/>
      <c r="N67" s="150"/>
      <c r="O67" s="150"/>
      <c r="P67" s="217"/>
      <c r="Q67" s="150"/>
      <c r="R67" s="150"/>
      <c r="S67" s="150"/>
      <c r="T67" s="18" t="s">
        <v>206</v>
      </c>
      <c r="U67" s="11" t="s">
        <v>36</v>
      </c>
      <c r="V67" s="11"/>
      <c r="W67" s="14"/>
      <c r="X67" s="18">
        <v>15</v>
      </c>
      <c r="Y67" s="18">
        <v>15</v>
      </c>
      <c r="Z67" s="18">
        <v>30</v>
      </c>
      <c r="AA67" s="43">
        <v>60</v>
      </c>
      <c r="AB67" s="18">
        <v>15</v>
      </c>
      <c r="AC67" s="18">
        <v>25</v>
      </c>
      <c r="AD67" s="43">
        <v>40</v>
      </c>
      <c r="AE67" s="14">
        <f t="shared" si="1"/>
        <v>100</v>
      </c>
      <c r="AF67" s="43">
        <v>100</v>
      </c>
      <c r="AG67" s="14"/>
      <c r="AH67" s="14" t="s">
        <v>36</v>
      </c>
      <c r="AI67" s="18"/>
      <c r="AJ67" s="214"/>
      <c r="AK67" s="215"/>
      <c r="AL67" s="206"/>
      <c r="AM67" s="150"/>
      <c r="AN67" s="18" t="s">
        <v>207</v>
      </c>
      <c r="AO67" s="150"/>
      <c r="AP67" s="203"/>
      <c r="AQ67" s="203"/>
      <c r="AR67" s="14"/>
      <c r="AS67" s="11" t="s">
        <v>36</v>
      </c>
      <c r="AT67" s="14"/>
      <c r="AU67" s="27" t="s">
        <v>198</v>
      </c>
      <c r="AV67" s="28"/>
      <c r="AW67" s="28"/>
      <c r="AX67" s="28"/>
      <c r="AY67" s="28"/>
      <c r="AZ67" s="29"/>
      <c r="BA67" s="303"/>
    </row>
    <row r="68" spans="1:53" ht="288" customHeight="1" x14ac:dyDescent="0.25">
      <c r="A68" s="150"/>
      <c r="B68" s="305"/>
      <c r="C68" s="150"/>
      <c r="D68" s="150"/>
      <c r="E68" s="150"/>
      <c r="F68" s="150"/>
      <c r="G68" s="150"/>
      <c r="H68" s="150"/>
      <c r="I68" s="150"/>
      <c r="J68" s="150"/>
      <c r="K68" s="150"/>
      <c r="L68" s="150"/>
      <c r="M68" s="150"/>
      <c r="N68" s="150"/>
      <c r="O68" s="150"/>
      <c r="P68" s="217"/>
      <c r="Q68" s="150"/>
      <c r="R68" s="150"/>
      <c r="S68" s="150"/>
      <c r="T68" s="18" t="s">
        <v>208</v>
      </c>
      <c r="U68" s="11"/>
      <c r="V68" s="11" t="s">
        <v>36</v>
      </c>
      <c r="W68" s="14"/>
      <c r="X68" s="18">
        <v>15</v>
      </c>
      <c r="Y68" s="18">
        <v>15</v>
      </c>
      <c r="Z68" s="18">
        <v>30</v>
      </c>
      <c r="AA68" s="43">
        <v>60</v>
      </c>
      <c r="AB68" s="18">
        <v>15</v>
      </c>
      <c r="AC68" s="18">
        <v>25</v>
      </c>
      <c r="AD68" s="43">
        <v>40</v>
      </c>
      <c r="AE68" s="14">
        <f t="shared" si="1"/>
        <v>100</v>
      </c>
      <c r="AF68" s="43">
        <v>100</v>
      </c>
      <c r="AG68" s="14"/>
      <c r="AH68" s="14" t="s">
        <v>36</v>
      </c>
      <c r="AI68" s="18"/>
      <c r="AJ68" s="214"/>
      <c r="AK68" s="215"/>
      <c r="AL68" s="206"/>
      <c r="AM68" s="150"/>
      <c r="AN68" s="18" t="s">
        <v>209</v>
      </c>
      <c r="AO68" s="150"/>
      <c r="AP68" s="203"/>
      <c r="AQ68" s="203"/>
      <c r="AR68" s="14"/>
      <c r="AS68" s="14" t="s">
        <v>36</v>
      </c>
      <c r="AT68" s="14"/>
      <c r="AU68" s="29" t="s">
        <v>210</v>
      </c>
      <c r="AV68" s="28" t="s">
        <v>36</v>
      </c>
      <c r="AW68" s="28"/>
      <c r="AX68" s="28"/>
      <c r="AY68" s="28" t="s">
        <v>36</v>
      </c>
      <c r="AZ68" s="29" t="s">
        <v>211</v>
      </c>
      <c r="BA68" s="303"/>
    </row>
    <row r="69" spans="1:53" ht="232.5" customHeight="1" x14ac:dyDescent="0.25">
      <c r="A69" s="146"/>
      <c r="B69" s="306"/>
      <c r="C69" s="146"/>
      <c r="D69" s="146"/>
      <c r="E69" s="146"/>
      <c r="F69" s="146"/>
      <c r="G69" s="146"/>
      <c r="H69" s="146"/>
      <c r="I69" s="146"/>
      <c r="J69" s="146"/>
      <c r="K69" s="146"/>
      <c r="L69" s="146"/>
      <c r="M69" s="146"/>
      <c r="N69" s="146"/>
      <c r="O69" s="146"/>
      <c r="P69" s="218"/>
      <c r="Q69" s="146"/>
      <c r="R69" s="146"/>
      <c r="S69" s="146"/>
      <c r="T69" s="18" t="s">
        <v>212</v>
      </c>
      <c r="U69" s="11"/>
      <c r="V69" s="11" t="s">
        <v>36</v>
      </c>
      <c r="W69" s="14"/>
      <c r="X69" s="18">
        <v>15</v>
      </c>
      <c r="Y69" s="18">
        <v>15</v>
      </c>
      <c r="Z69" s="18">
        <v>30</v>
      </c>
      <c r="AA69" s="43">
        <v>60</v>
      </c>
      <c r="AB69" s="18">
        <v>15</v>
      </c>
      <c r="AC69" s="18">
        <v>25</v>
      </c>
      <c r="AD69" s="43">
        <v>40</v>
      </c>
      <c r="AE69" s="14">
        <f t="shared" si="1"/>
        <v>100</v>
      </c>
      <c r="AF69" s="43">
        <v>100</v>
      </c>
      <c r="AG69" s="14"/>
      <c r="AH69" s="14" t="s">
        <v>36</v>
      </c>
      <c r="AI69" s="18"/>
      <c r="AJ69" s="214"/>
      <c r="AK69" s="211"/>
      <c r="AL69" s="165"/>
      <c r="AM69" s="146"/>
      <c r="AN69" s="18" t="s">
        <v>213</v>
      </c>
      <c r="AO69" s="146"/>
      <c r="AP69" s="173"/>
      <c r="AQ69" s="173"/>
      <c r="AR69" s="14"/>
      <c r="AS69" s="14" t="s">
        <v>36</v>
      </c>
      <c r="AT69" s="14"/>
      <c r="AU69" s="29" t="s">
        <v>210</v>
      </c>
      <c r="AV69" s="28" t="s">
        <v>36</v>
      </c>
      <c r="AW69" s="28"/>
      <c r="AX69" s="28"/>
      <c r="AY69" s="28" t="s">
        <v>36</v>
      </c>
      <c r="AZ69" s="29" t="s">
        <v>211</v>
      </c>
      <c r="BA69" s="303"/>
    </row>
    <row r="70" spans="1:53" ht="108.75" customHeight="1" x14ac:dyDescent="0.25">
      <c r="A70" s="142" t="s">
        <v>214</v>
      </c>
      <c r="B70" s="145">
        <v>3</v>
      </c>
      <c r="C70" s="142" t="s">
        <v>215</v>
      </c>
      <c r="D70" s="142" t="s">
        <v>216</v>
      </c>
      <c r="E70" s="142" t="s">
        <v>217</v>
      </c>
      <c r="F70" s="142"/>
      <c r="G70" s="142" t="s">
        <v>36</v>
      </c>
      <c r="H70" s="145" t="s">
        <v>57</v>
      </c>
      <c r="I70" s="142">
        <v>4</v>
      </c>
      <c r="J70" s="142" t="s">
        <v>37</v>
      </c>
      <c r="K70" s="142">
        <v>4</v>
      </c>
      <c r="L70" s="142" t="s">
        <v>38</v>
      </c>
      <c r="M70" s="142" t="s">
        <v>218</v>
      </c>
      <c r="N70" s="142" t="s">
        <v>183</v>
      </c>
      <c r="O70" s="142" t="s">
        <v>184</v>
      </c>
      <c r="P70" s="144" t="s">
        <v>42</v>
      </c>
      <c r="Q70" s="142"/>
      <c r="R70" s="142" t="s">
        <v>36</v>
      </c>
      <c r="S70" s="142"/>
      <c r="T70" s="14" t="s">
        <v>219</v>
      </c>
      <c r="U70" s="82"/>
      <c r="V70" s="82" t="s">
        <v>36</v>
      </c>
      <c r="W70" s="145"/>
      <c r="X70" s="14">
        <v>15</v>
      </c>
      <c r="Y70" s="14">
        <v>15</v>
      </c>
      <c r="Z70" s="14">
        <v>30</v>
      </c>
      <c r="AA70" s="43">
        <v>60</v>
      </c>
      <c r="AB70" s="14">
        <v>15</v>
      </c>
      <c r="AC70" s="14">
        <v>25</v>
      </c>
      <c r="AD70" s="43">
        <v>40</v>
      </c>
      <c r="AE70" s="14">
        <f t="shared" si="1"/>
        <v>100</v>
      </c>
      <c r="AF70" s="43">
        <v>100</v>
      </c>
      <c r="AG70" s="14"/>
      <c r="AH70" s="14" t="s">
        <v>36</v>
      </c>
      <c r="AI70" s="30"/>
      <c r="AJ70" s="214" t="s">
        <v>186</v>
      </c>
      <c r="AK70" s="214" t="s">
        <v>38</v>
      </c>
      <c r="AL70" s="94" t="s">
        <v>187</v>
      </c>
      <c r="AM70" s="82" t="s">
        <v>46</v>
      </c>
      <c r="AN70" s="145" t="s">
        <v>220</v>
      </c>
      <c r="AO70" s="142" t="s">
        <v>221</v>
      </c>
      <c r="AP70" s="197">
        <v>43101</v>
      </c>
      <c r="AQ70" s="197">
        <v>43465</v>
      </c>
      <c r="AR70" s="82"/>
      <c r="AS70" s="82" t="s">
        <v>36</v>
      </c>
      <c r="AT70" s="145"/>
      <c r="AU70" s="212" t="s">
        <v>222</v>
      </c>
      <c r="AV70" s="208" t="s">
        <v>36</v>
      </c>
      <c r="AW70" s="208"/>
      <c r="AX70" s="208"/>
      <c r="AY70" s="208" t="s">
        <v>36</v>
      </c>
      <c r="AZ70" s="210" t="s">
        <v>223</v>
      </c>
      <c r="BA70" s="210"/>
    </row>
    <row r="71" spans="1:53" ht="108.75" customHeight="1" x14ac:dyDescent="0.25">
      <c r="A71" s="142"/>
      <c r="B71" s="150"/>
      <c r="C71" s="142"/>
      <c r="D71" s="142"/>
      <c r="E71" s="142"/>
      <c r="F71" s="142"/>
      <c r="G71" s="142"/>
      <c r="H71" s="150"/>
      <c r="I71" s="142"/>
      <c r="J71" s="142"/>
      <c r="K71" s="142"/>
      <c r="L71" s="142"/>
      <c r="M71" s="142"/>
      <c r="N71" s="142"/>
      <c r="O71" s="142"/>
      <c r="P71" s="144"/>
      <c r="Q71" s="142"/>
      <c r="R71" s="142"/>
      <c r="S71" s="142"/>
      <c r="T71" s="14" t="s">
        <v>224</v>
      </c>
      <c r="U71" s="83"/>
      <c r="V71" s="83"/>
      <c r="W71" s="150"/>
      <c r="X71" s="14">
        <v>15</v>
      </c>
      <c r="Y71" s="14">
        <v>15</v>
      </c>
      <c r="Z71" s="14">
        <v>30</v>
      </c>
      <c r="AA71" s="43">
        <v>60</v>
      </c>
      <c r="AB71" s="14">
        <v>15</v>
      </c>
      <c r="AC71" s="14">
        <v>25</v>
      </c>
      <c r="AD71" s="43">
        <v>40</v>
      </c>
      <c r="AE71" s="14">
        <f t="shared" si="1"/>
        <v>100</v>
      </c>
      <c r="AF71" s="43">
        <v>100</v>
      </c>
      <c r="AG71" s="14"/>
      <c r="AH71" s="14" t="s">
        <v>36</v>
      </c>
      <c r="AI71" s="30"/>
      <c r="AJ71" s="214"/>
      <c r="AK71" s="214"/>
      <c r="AL71" s="164"/>
      <c r="AM71" s="83"/>
      <c r="AN71" s="146"/>
      <c r="AO71" s="142"/>
      <c r="AP71" s="197"/>
      <c r="AQ71" s="197"/>
      <c r="AR71" s="83"/>
      <c r="AS71" s="83"/>
      <c r="AT71" s="150"/>
      <c r="AU71" s="213"/>
      <c r="AV71" s="209"/>
      <c r="AW71" s="209"/>
      <c r="AX71" s="209"/>
      <c r="AY71" s="209"/>
      <c r="AZ71" s="211"/>
      <c r="BA71" s="211"/>
    </row>
    <row r="72" spans="1:53" ht="180" customHeight="1" x14ac:dyDescent="0.25">
      <c r="A72" s="142"/>
      <c r="B72" s="150"/>
      <c r="C72" s="142"/>
      <c r="D72" s="142"/>
      <c r="E72" s="142"/>
      <c r="F72" s="142"/>
      <c r="G72" s="142"/>
      <c r="H72" s="150"/>
      <c r="I72" s="142"/>
      <c r="J72" s="142"/>
      <c r="K72" s="142"/>
      <c r="L72" s="142"/>
      <c r="M72" s="142"/>
      <c r="N72" s="142"/>
      <c r="O72" s="142"/>
      <c r="P72" s="144"/>
      <c r="Q72" s="142"/>
      <c r="R72" s="142"/>
      <c r="S72" s="142"/>
      <c r="T72" s="31" t="s">
        <v>656</v>
      </c>
      <c r="U72" s="83"/>
      <c r="V72" s="83"/>
      <c r="W72" s="150"/>
      <c r="X72" s="14">
        <v>15</v>
      </c>
      <c r="Y72" s="14">
        <v>15</v>
      </c>
      <c r="Z72" s="14">
        <v>30</v>
      </c>
      <c r="AA72" s="43">
        <v>60</v>
      </c>
      <c r="AB72" s="14">
        <v>15</v>
      </c>
      <c r="AC72" s="14">
        <v>25</v>
      </c>
      <c r="AD72" s="43">
        <v>40</v>
      </c>
      <c r="AE72" s="14">
        <f t="shared" si="1"/>
        <v>100</v>
      </c>
      <c r="AF72" s="43">
        <v>100</v>
      </c>
      <c r="AG72" s="14"/>
      <c r="AH72" s="14" t="s">
        <v>36</v>
      </c>
      <c r="AI72" s="30"/>
      <c r="AJ72" s="214"/>
      <c r="AK72" s="214"/>
      <c r="AL72" s="164"/>
      <c r="AM72" s="83"/>
      <c r="AN72" s="14" t="s">
        <v>225</v>
      </c>
      <c r="AO72" s="142"/>
      <c r="AP72" s="197"/>
      <c r="AQ72" s="197"/>
      <c r="AR72" s="83"/>
      <c r="AS72" s="83"/>
      <c r="AT72" s="150"/>
      <c r="AU72" s="18" t="s">
        <v>226</v>
      </c>
      <c r="AV72" s="28" t="s">
        <v>36</v>
      </c>
      <c r="AW72" s="28"/>
      <c r="AX72" s="28"/>
      <c r="AY72" s="28" t="s">
        <v>36</v>
      </c>
      <c r="AZ72" s="29" t="s">
        <v>227</v>
      </c>
      <c r="BA72" s="303"/>
    </row>
    <row r="73" spans="1:53" ht="109.5" customHeight="1" x14ac:dyDescent="0.25">
      <c r="A73" s="142"/>
      <c r="B73" s="150"/>
      <c r="C73" s="142"/>
      <c r="D73" s="142"/>
      <c r="E73" s="142"/>
      <c r="F73" s="142"/>
      <c r="G73" s="142"/>
      <c r="H73" s="150"/>
      <c r="I73" s="142"/>
      <c r="J73" s="142"/>
      <c r="K73" s="142"/>
      <c r="L73" s="142"/>
      <c r="M73" s="142"/>
      <c r="N73" s="142"/>
      <c r="O73" s="142"/>
      <c r="P73" s="144"/>
      <c r="Q73" s="142"/>
      <c r="R73" s="142"/>
      <c r="S73" s="142"/>
      <c r="T73" s="142" t="s">
        <v>228</v>
      </c>
      <c r="U73" s="83"/>
      <c r="V73" s="83"/>
      <c r="W73" s="150"/>
      <c r="X73" s="145">
        <v>15</v>
      </c>
      <c r="Y73" s="145">
        <v>15</v>
      </c>
      <c r="Z73" s="145">
        <v>30</v>
      </c>
      <c r="AA73" s="188">
        <v>60</v>
      </c>
      <c r="AB73" s="145">
        <v>15</v>
      </c>
      <c r="AC73" s="145">
        <v>25</v>
      </c>
      <c r="AD73" s="188">
        <v>40</v>
      </c>
      <c r="AE73" s="145">
        <f t="shared" si="1"/>
        <v>100</v>
      </c>
      <c r="AF73" s="188">
        <v>100</v>
      </c>
      <c r="AG73" s="145"/>
      <c r="AH73" s="145" t="s">
        <v>36</v>
      </c>
      <c r="AI73" s="161"/>
      <c r="AJ73" s="214"/>
      <c r="AK73" s="214"/>
      <c r="AL73" s="164"/>
      <c r="AM73" s="83"/>
      <c r="AN73" s="145" t="s">
        <v>229</v>
      </c>
      <c r="AO73" s="142"/>
      <c r="AP73" s="197"/>
      <c r="AQ73" s="197"/>
      <c r="AR73" s="83"/>
      <c r="AS73" s="83"/>
      <c r="AT73" s="150"/>
      <c r="AU73" s="208" t="s">
        <v>230</v>
      </c>
      <c r="AV73" s="208" t="s">
        <v>36</v>
      </c>
      <c r="AW73" s="208"/>
      <c r="AX73" s="208"/>
      <c r="AY73" s="208" t="s">
        <v>36</v>
      </c>
      <c r="AZ73" s="210" t="s">
        <v>231</v>
      </c>
      <c r="BA73" s="210"/>
    </row>
    <row r="74" spans="1:53" ht="109.5" customHeight="1" x14ac:dyDescent="0.25">
      <c r="A74" s="142"/>
      <c r="B74" s="146"/>
      <c r="C74" s="142"/>
      <c r="D74" s="142"/>
      <c r="E74" s="142"/>
      <c r="F74" s="142"/>
      <c r="G74" s="142"/>
      <c r="H74" s="146"/>
      <c r="I74" s="142"/>
      <c r="J74" s="142"/>
      <c r="K74" s="142"/>
      <c r="L74" s="142"/>
      <c r="M74" s="142"/>
      <c r="N74" s="142"/>
      <c r="O74" s="142"/>
      <c r="P74" s="144"/>
      <c r="Q74" s="142"/>
      <c r="R74" s="142"/>
      <c r="S74" s="142"/>
      <c r="T74" s="142"/>
      <c r="U74" s="84"/>
      <c r="V74" s="84"/>
      <c r="W74" s="146"/>
      <c r="X74" s="146"/>
      <c r="Y74" s="146"/>
      <c r="Z74" s="146"/>
      <c r="AA74" s="190"/>
      <c r="AB74" s="146"/>
      <c r="AC74" s="146"/>
      <c r="AD74" s="190"/>
      <c r="AE74" s="146"/>
      <c r="AF74" s="190"/>
      <c r="AG74" s="146"/>
      <c r="AH74" s="146"/>
      <c r="AI74" s="176"/>
      <c r="AJ74" s="214"/>
      <c r="AK74" s="214"/>
      <c r="AL74" s="165"/>
      <c r="AM74" s="84"/>
      <c r="AN74" s="146"/>
      <c r="AO74" s="142"/>
      <c r="AP74" s="197"/>
      <c r="AQ74" s="197"/>
      <c r="AR74" s="84"/>
      <c r="AS74" s="84"/>
      <c r="AT74" s="146"/>
      <c r="AU74" s="209"/>
      <c r="AV74" s="209"/>
      <c r="AW74" s="209"/>
      <c r="AX74" s="209"/>
      <c r="AY74" s="209"/>
      <c r="AZ74" s="211"/>
      <c r="BA74" s="211"/>
    </row>
    <row r="75" spans="1:53" ht="133.5" customHeight="1" x14ac:dyDescent="0.25">
      <c r="A75" s="14"/>
      <c r="B75" s="14">
        <v>4</v>
      </c>
      <c r="C75" s="32" t="s">
        <v>232</v>
      </c>
      <c r="D75" s="32" t="s">
        <v>233</v>
      </c>
      <c r="E75" s="14"/>
      <c r="F75" s="14"/>
      <c r="G75" s="14"/>
      <c r="H75" s="11" t="s">
        <v>112</v>
      </c>
      <c r="I75" s="14"/>
      <c r="J75" s="14"/>
      <c r="K75" s="14"/>
      <c r="L75" s="14"/>
      <c r="M75" s="14"/>
      <c r="N75" s="14"/>
      <c r="O75" s="14"/>
      <c r="P75" s="11"/>
      <c r="Q75" s="14"/>
      <c r="R75" s="14"/>
      <c r="S75" s="14"/>
      <c r="T75" s="14"/>
      <c r="U75" s="11"/>
      <c r="V75" s="11"/>
      <c r="W75" s="14"/>
      <c r="X75" s="14"/>
      <c r="Y75" s="14"/>
      <c r="Z75" s="14"/>
      <c r="AA75" s="43"/>
      <c r="AB75" s="14"/>
      <c r="AC75" s="14"/>
      <c r="AD75" s="43"/>
      <c r="AE75" s="14"/>
      <c r="AF75" s="43"/>
      <c r="AG75" s="14"/>
      <c r="AH75" s="14"/>
      <c r="AI75" s="14"/>
      <c r="AJ75" s="18"/>
      <c r="AK75" s="18"/>
      <c r="AL75" s="13"/>
      <c r="AM75" s="11"/>
      <c r="AN75" s="32" t="s">
        <v>234</v>
      </c>
      <c r="AO75" s="14"/>
      <c r="AP75" s="33"/>
      <c r="AQ75" s="33"/>
      <c r="AR75" s="11"/>
      <c r="AS75" s="11"/>
      <c r="AT75" s="14"/>
      <c r="AU75" s="18"/>
      <c r="AV75" s="18"/>
      <c r="AW75" s="18"/>
      <c r="AX75" s="18"/>
      <c r="AY75" s="18"/>
      <c r="AZ75" s="18" t="s">
        <v>198</v>
      </c>
      <c r="BA75" s="18"/>
    </row>
    <row r="76" spans="1:53" s="296" customFormat="1" ht="33.75" x14ac:dyDescent="0.25">
      <c r="A76" s="242" t="s">
        <v>235</v>
      </c>
      <c r="B76" s="243"/>
      <c r="C76" s="243"/>
      <c r="D76" s="243"/>
      <c r="E76" s="243"/>
      <c r="F76" s="243"/>
      <c r="G76" s="243"/>
      <c r="H76" s="243"/>
      <c r="I76" s="243"/>
      <c r="J76" s="243"/>
      <c r="K76" s="243"/>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243"/>
      <c r="AP76" s="243"/>
      <c r="AQ76" s="243"/>
      <c r="AR76" s="243"/>
      <c r="AS76" s="243"/>
      <c r="AT76" s="243"/>
      <c r="AU76" s="243"/>
      <c r="AV76" s="243"/>
      <c r="AW76" s="243"/>
      <c r="AX76" s="243"/>
      <c r="AY76" s="243"/>
      <c r="AZ76" s="243"/>
      <c r="BA76" s="244"/>
    </row>
    <row r="77" spans="1:53" s="237" customFormat="1" ht="28.5" x14ac:dyDescent="0.45">
      <c r="A77" s="246" t="s">
        <v>673</v>
      </c>
      <c r="B77" s="247"/>
      <c r="C77" s="247"/>
      <c r="D77" s="247"/>
      <c r="E77" s="247"/>
      <c r="F77" s="247"/>
      <c r="G77" s="247"/>
      <c r="H77" s="248"/>
      <c r="I77" s="249" t="s">
        <v>2</v>
      </c>
      <c r="J77" s="250"/>
      <c r="K77" s="250"/>
      <c r="L77" s="250"/>
      <c r="M77" s="251" t="s">
        <v>3</v>
      </c>
      <c r="N77" s="250"/>
      <c r="O77" s="250"/>
      <c r="P77" s="250"/>
      <c r="Q77" s="250"/>
      <c r="R77" s="250"/>
      <c r="S77" s="250"/>
      <c r="T77" s="252" t="s">
        <v>4</v>
      </c>
      <c r="U77" s="252"/>
      <c r="V77" s="252"/>
      <c r="W77" s="251" t="s">
        <v>5</v>
      </c>
      <c r="X77" s="250"/>
      <c r="Y77" s="250"/>
      <c r="Z77" s="250"/>
      <c r="AA77" s="250"/>
      <c r="AB77" s="250"/>
      <c r="AC77" s="250"/>
      <c r="AD77" s="250"/>
      <c r="AE77" s="250"/>
      <c r="AF77" s="250"/>
      <c r="AG77" s="250"/>
      <c r="AH77" s="250"/>
      <c r="AI77" s="253"/>
      <c r="AJ77" s="254"/>
      <c r="AK77" s="255"/>
      <c r="AL77" s="256" t="s">
        <v>6</v>
      </c>
      <c r="AM77" s="255"/>
      <c r="AN77" s="257"/>
      <c r="AO77" s="255"/>
      <c r="AP77" s="255"/>
      <c r="AQ77" s="255"/>
      <c r="AR77" s="255"/>
      <c r="AS77" s="255"/>
      <c r="AT77" s="258"/>
      <c r="AU77" s="259" t="s">
        <v>7</v>
      </c>
      <c r="AV77" s="252"/>
      <c r="AW77" s="260"/>
      <c r="AX77" s="250"/>
      <c r="AY77" s="250"/>
      <c r="AZ77" s="251" t="s">
        <v>8</v>
      </c>
      <c r="BA77" s="261"/>
    </row>
    <row r="78" spans="1:53" s="237" customFormat="1" ht="28.5" x14ac:dyDescent="0.45">
      <c r="A78" s="262" t="s">
        <v>9</v>
      </c>
      <c r="B78" s="263"/>
      <c r="C78" s="263"/>
      <c r="D78" s="263"/>
      <c r="E78" s="263"/>
      <c r="F78" s="263"/>
      <c r="G78" s="263"/>
      <c r="H78" s="264"/>
      <c r="I78" s="265"/>
      <c r="J78" s="266"/>
      <c r="K78" s="266"/>
      <c r="L78" s="266"/>
      <c r="M78" s="267" t="s">
        <v>10</v>
      </c>
      <c r="N78" s="266"/>
      <c r="O78" s="266"/>
      <c r="P78" s="266"/>
      <c r="Q78" s="266"/>
      <c r="R78" s="266"/>
      <c r="S78" s="266"/>
      <c r="T78" s="266"/>
      <c r="U78" s="268" t="s">
        <v>674</v>
      </c>
      <c r="V78" s="266"/>
      <c r="W78" s="266"/>
      <c r="X78" s="266"/>
      <c r="Y78" s="266"/>
      <c r="Z78" s="266"/>
      <c r="AA78" s="266"/>
      <c r="AB78" s="266"/>
      <c r="AC78" s="266"/>
      <c r="AD78" s="266"/>
      <c r="AE78" s="266"/>
      <c r="AF78" s="266"/>
      <c r="AG78" s="266"/>
      <c r="AH78" s="266"/>
      <c r="AI78" s="269"/>
      <c r="AJ78" s="270"/>
      <c r="AK78" s="270"/>
      <c r="AL78" s="271" t="s">
        <v>11</v>
      </c>
      <c r="AM78" s="270"/>
      <c r="AN78" s="272"/>
      <c r="AO78" s="270"/>
      <c r="AP78" s="270"/>
      <c r="AQ78" s="270"/>
      <c r="AR78" s="270"/>
      <c r="AS78" s="270"/>
      <c r="AT78" s="273"/>
      <c r="AU78" s="274"/>
      <c r="AV78" s="266"/>
      <c r="AW78" s="266"/>
      <c r="AX78" s="266"/>
      <c r="AY78" s="266"/>
      <c r="AZ78" s="275" t="s">
        <v>12</v>
      </c>
      <c r="BA78" s="269"/>
    </row>
    <row r="79" spans="1:53" ht="53.25" customHeight="1" x14ac:dyDescent="0.25">
      <c r="A79" s="135" t="s">
        <v>633</v>
      </c>
      <c r="B79" s="137" t="s">
        <v>13</v>
      </c>
      <c r="C79" s="138" t="s">
        <v>634</v>
      </c>
      <c r="D79" s="135" t="s">
        <v>635</v>
      </c>
      <c r="E79" s="135" t="s">
        <v>636</v>
      </c>
      <c r="F79" s="140" t="s">
        <v>14</v>
      </c>
      <c r="G79" s="141"/>
      <c r="H79" s="289" t="s">
        <v>15</v>
      </c>
      <c r="I79" s="132" t="s">
        <v>16</v>
      </c>
      <c r="J79" s="133"/>
      <c r="K79" s="133"/>
      <c r="L79" s="134"/>
      <c r="M79" s="104" t="s">
        <v>637</v>
      </c>
      <c r="N79" s="121" t="s">
        <v>638</v>
      </c>
      <c r="O79" s="121" t="s">
        <v>639</v>
      </c>
      <c r="P79" s="98" t="s">
        <v>640</v>
      </c>
      <c r="Q79" s="103" t="s">
        <v>14</v>
      </c>
      <c r="R79" s="104"/>
      <c r="S79" s="123" t="s">
        <v>17</v>
      </c>
      <c r="T79" s="130" t="s">
        <v>641</v>
      </c>
      <c r="U79" s="112" t="s">
        <v>18</v>
      </c>
      <c r="V79" s="113"/>
      <c r="W79" s="123" t="s">
        <v>19</v>
      </c>
      <c r="X79" s="105" t="s">
        <v>642</v>
      </c>
      <c r="Y79" s="120"/>
      <c r="Z79" s="106"/>
      <c r="AA79" s="65" t="s">
        <v>643</v>
      </c>
      <c r="AB79" s="105" t="s">
        <v>644</v>
      </c>
      <c r="AC79" s="106"/>
      <c r="AD79" s="65" t="s">
        <v>645</v>
      </c>
      <c r="AE79" s="121" t="s">
        <v>20</v>
      </c>
      <c r="AF79" s="65" t="s">
        <v>645</v>
      </c>
      <c r="AG79" s="103" t="s">
        <v>14</v>
      </c>
      <c r="AH79" s="104"/>
      <c r="AI79" s="123" t="s">
        <v>21</v>
      </c>
      <c r="AJ79" s="116" t="s">
        <v>646</v>
      </c>
      <c r="AK79" s="116"/>
      <c r="AL79" s="116" t="s">
        <v>647</v>
      </c>
      <c r="AM79" s="116" t="s">
        <v>648</v>
      </c>
      <c r="AN79" s="116" t="s">
        <v>649</v>
      </c>
      <c r="AO79" s="116" t="s">
        <v>650</v>
      </c>
      <c r="AP79" s="117" t="s">
        <v>651</v>
      </c>
      <c r="AQ79" s="117"/>
      <c r="AR79" s="103" t="s">
        <v>14</v>
      </c>
      <c r="AS79" s="104"/>
      <c r="AT79" s="107" t="s">
        <v>22</v>
      </c>
      <c r="AU79" s="110" t="s">
        <v>652</v>
      </c>
      <c r="AV79" s="112" t="s">
        <v>653</v>
      </c>
      <c r="AW79" s="113"/>
      <c r="AX79" s="112" t="s">
        <v>14</v>
      </c>
      <c r="AY79" s="113"/>
      <c r="AZ79" s="290" t="s">
        <v>679</v>
      </c>
      <c r="BA79" s="291" t="s">
        <v>22</v>
      </c>
    </row>
    <row r="80" spans="1:53" ht="28.5" customHeight="1" x14ac:dyDescent="0.25">
      <c r="A80" s="135"/>
      <c r="B80" s="135"/>
      <c r="C80" s="139"/>
      <c r="D80" s="135"/>
      <c r="E80" s="135"/>
      <c r="F80" s="105"/>
      <c r="G80" s="106"/>
      <c r="H80" s="289"/>
      <c r="I80" s="105" t="s">
        <v>23</v>
      </c>
      <c r="J80" s="120"/>
      <c r="K80" s="108" t="s">
        <v>680</v>
      </c>
      <c r="L80" s="97" t="s">
        <v>654</v>
      </c>
      <c r="M80" s="121"/>
      <c r="N80" s="121"/>
      <c r="O80" s="121"/>
      <c r="P80" s="131"/>
      <c r="Q80" s="105"/>
      <c r="R80" s="106"/>
      <c r="S80" s="123"/>
      <c r="T80" s="131"/>
      <c r="U80" s="114"/>
      <c r="V80" s="115"/>
      <c r="W80" s="123"/>
      <c r="X80" s="99">
        <v>1</v>
      </c>
      <c r="Y80" s="99">
        <v>2</v>
      </c>
      <c r="Z80" s="99">
        <v>3</v>
      </c>
      <c r="AA80" s="101" t="s">
        <v>24</v>
      </c>
      <c r="AB80" s="99">
        <v>4</v>
      </c>
      <c r="AC80" s="99">
        <v>5</v>
      </c>
      <c r="AD80" s="101" t="s">
        <v>25</v>
      </c>
      <c r="AE80" s="121"/>
      <c r="AF80" s="125" t="s">
        <v>26</v>
      </c>
      <c r="AG80" s="105"/>
      <c r="AH80" s="106"/>
      <c r="AI80" s="123"/>
      <c r="AJ80" s="127" t="s">
        <v>23</v>
      </c>
      <c r="AK80" s="128" t="s">
        <v>27</v>
      </c>
      <c r="AL80" s="116"/>
      <c r="AM80" s="116"/>
      <c r="AN80" s="116"/>
      <c r="AO80" s="116"/>
      <c r="AP80" s="118" t="s">
        <v>28</v>
      </c>
      <c r="AQ80" s="118" t="s">
        <v>29</v>
      </c>
      <c r="AR80" s="105"/>
      <c r="AS80" s="106"/>
      <c r="AT80" s="108"/>
      <c r="AU80" s="111"/>
      <c r="AV80" s="114"/>
      <c r="AW80" s="115"/>
      <c r="AX80" s="114"/>
      <c r="AY80" s="115"/>
      <c r="AZ80" s="292"/>
      <c r="BA80" s="293"/>
    </row>
    <row r="81" spans="1:53" ht="38.25" x14ac:dyDescent="0.25">
      <c r="A81" s="136"/>
      <c r="B81" s="136"/>
      <c r="C81" s="139"/>
      <c r="D81" s="136"/>
      <c r="E81" s="136"/>
      <c r="F81" s="1" t="s">
        <v>30</v>
      </c>
      <c r="G81" s="1" t="s">
        <v>31</v>
      </c>
      <c r="H81" s="294"/>
      <c r="I81" s="280" t="s">
        <v>677</v>
      </c>
      <c r="J81" s="2" t="s">
        <v>655</v>
      </c>
      <c r="K81" s="295"/>
      <c r="L81" s="98"/>
      <c r="M81" s="122"/>
      <c r="N81" s="122"/>
      <c r="O81" s="122"/>
      <c r="P81" s="131"/>
      <c r="Q81" s="1" t="s">
        <v>30</v>
      </c>
      <c r="R81" s="1" t="s">
        <v>31</v>
      </c>
      <c r="S81" s="124"/>
      <c r="T81" s="131"/>
      <c r="U81" s="3" t="s">
        <v>30</v>
      </c>
      <c r="V81" s="3" t="s">
        <v>31</v>
      </c>
      <c r="W81" s="124"/>
      <c r="X81" s="100"/>
      <c r="Y81" s="100"/>
      <c r="Z81" s="100"/>
      <c r="AA81" s="102"/>
      <c r="AB81" s="100"/>
      <c r="AC81" s="100"/>
      <c r="AD81" s="102"/>
      <c r="AE81" s="122"/>
      <c r="AF81" s="126"/>
      <c r="AG81" s="1" t="s">
        <v>30</v>
      </c>
      <c r="AH81" s="1" t="s">
        <v>31</v>
      </c>
      <c r="AI81" s="124"/>
      <c r="AJ81" s="98"/>
      <c r="AK81" s="129"/>
      <c r="AL81" s="116"/>
      <c r="AM81" s="116"/>
      <c r="AN81" s="116"/>
      <c r="AO81" s="116"/>
      <c r="AP81" s="119"/>
      <c r="AQ81" s="119"/>
      <c r="AR81" s="1" t="s">
        <v>30</v>
      </c>
      <c r="AS81" s="1" t="s">
        <v>31</v>
      </c>
      <c r="AT81" s="109"/>
      <c r="AU81" s="111"/>
      <c r="AV81" s="4" t="s">
        <v>30</v>
      </c>
      <c r="AW81" s="4" t="s">
        <v>31</v>
      </c>
      <c r="AX81" s="4" t="s">
        <v>30</v>
      </c>
      <c r="AY81" s="4" t="s">
        <v>31</v>
      </c>
      <c r="AZ81" s="292"/>
      <c r="BA81" s="293"/>
    </row>
    <row r="82" spans="1:53" ht="163.5" customHeight="1" x14ac:dyDescent="0.25">
      <c r="A82" s="88" t="s">
        <v>236</v>
      </c>
      <c r="B82" s="82">
        <v>1</v>
      </c>
      <c r="C82" s="88" t="s">
        <v>237</v>
      </c>
      <c r="D82" s="88" t="s">
        <v>238</v>
      </c>
      <c r="E82" s="88" t="s">
        <v>239</v>
      </c>
      <c r="F82" s="88"/>
      <c r="G82" s="88" t="s">
        <v>36</v>
      </c>
      <c r="H82" s="82" t="s">
        <v>57</v>
      </c>
      <c r="I82" s="142">
        <v>1</v>
      </c>
      <c r="J82" s="145" t="s">
        <v>240</v>
      </c>
      <c r="K82" s="142">
        <v>5</v>
      </c>
      <c r="L82" s="145" t="s">
        <v>241</v>
      </c>
      <c r="M82" s="142" t="s">
        <v>218</v>
      </c>
      <c r="N82" s="145" t="s">
        <v>144</v>
      </c>
      <c r="O82" s="145" t="s">
        <v>242</v>
      </c>
      <c r="P82" s="94" t="s">
        <v>45</v>
      </c>
      <c r="Q82" s="145"/>
      <c r="R82" s="145" t="s">
        <v>36</v>
      </c>
      <c r="S82" s="155"/>
      <c r="T82" s="14" t="s">
        <v>243</v>
      </c>
      <c r="U82" s="11"/>
      <c r="V82" s="11" t="s">
        <v>36</v>
      </c>
      <c r="W82" s="14"/>
      <c r="X82" s="14">
        <v>15</v>
      </c>
      <c r="Y82" s="14">
        <v>15</v>
      </c>
      <c r="Z82" s="14">
        <v>30</v>
      </c>
      <c r="AA82" s="43">
        <v>60</v>
      </c>
      <c r="AB82" s="14">
        <v>15</v>
      </c>
      <c r="AC82" s="14">
        <v>25</v>
      </c>
      <c r="AD82" s="43">
        <v>40</v>
      </c>
      <c r="AE82" s="14">
        <f>X82+Y82+Z82+AB82+AC82</f>
        <v>100</v>
      </c>
      <c r="AF82" s="43">
        <v>100</v>
      </c>
      <c r="AG82" s="14"/>
      <c r="AH82" s="14" t="s">
        <v>36</v>
      </c>
      <c r="AI82" s="145"/>
      <c r="AJ82" s="145" t="s">
        <v>240</v>
      </c>
      <c r="AK82" s="145" t="s">
        <v>241</v>
      </c>
      <c r="AL82" s="94" t="s">
        <v>244</v>
      </c>
      <c r="AM82" s="145" t="s">
        <v>245</v>
      </c>
      <c r="AN82" s="145" t="s">
        <v>246</v>
      </c>
      <c r="AO82" s="145" t="s">
        <v>247</v>
      </c>
      <c r="AP82" s="172">
        <v>43102</v>
      </c>
      <c r="AQ82" s="172">
        <v>43465</v>
      </c>
      <c r="AR82" s="145"/>
      <c r="AS82" s="145" t="s">
        <v>36</v>
      </c>
      <c r="AT82" s="145"/>
      <c r="AU82" s="95" t="s">
        <v>248</v>
      </c>
      <c r="AV82" s="95" t="s">
        <v>36</v>
      </c>
      <c r="AW82" s="95"/>
      <c r="AX82" s="95"/>
      <c r="AY82" s="95" t="s">
        <v>36</v>
      </c>
      <c r="AZ82" s="88" t="s">
        <v>249</v>
      </c>
      <c r="BA82" s="88"/>
    </row>
    <row r="83" spans="1:53" ht="102" customHeight="1" x14ac:dyDescent="0.25">
      <c r="A83" s="88"/>
      <c r="B83" s="83"/>
      <c r="C83" s="88"/>
      <c r="D83" s="88"/>
      <c r="E83" s="88"/>
      <c r="F83" s="88"/>
      <c r="G83" s="88"/>
      <c r="H83" s="83"/>
      <c r="I83" s="142"/>
      <c r="J83" s="150"/>
      <c r="K83" s="142"/>
      <c r="L83" s="150"/>
      <c r="M83" s="142"/>
      <c r="N83" s="150"/>
      <c r="O83" s="150"/>
      <c r="P83" s="206"/>
      <c r="Q83" s="150"/>
      <c r="R83" s="150"/>
      <c r="S83" s="166"/>
      <c r="T83" s="14" t="s">
        <v>250</v>
      </c>
      <c r="U83" s="11"/>
      <c r="V83" s="11" t="s">
        <v>36</v>
      </c>
      <c r="W83" s="14"/>
      <c r="X83" s="14">
        <v>15</v>
      </c>
      <c r="Y83" s="14">
        <v>15</v>
      </c>
      <c r="Z83" s="14">
        <v>30</v>
      </c>
      <c r="AA83" s="43">
        <v>60</v>
      </c>
      <c r="AB83" s="14">
        <v>15</v>
      </c>
      <c r="AC83" s="14">
        <v>25</v>
      </c>
      <c r="AD83" s="43">
        <v>40</v>
      </c>
      <c r="AE83" s="14">
        <f t="shared" ref="AE83:AE97" si="2">X83+Y83+Z83+AB83+AC83</f>
        <v>100</v>
      </c>
      <c r="AF83" s="43">
        <v>100</v>
      </c>
      <c r="AG83" s="14"/>
      <c r="AH83" s="14" t="s">
        <v>36</v>
      </c>
      <c r="AI83" s="150"/>
      <c r="AJ83" s="150"/>
      <c r="AK83" s="150"/>
      <c r="AL83" s="206"/>
      <c r="AM83" s="150"/>
      <c r="AN83" s="150"/>
      <c r="AO83" s="150"/>
      <c r="AP83" s="203"/>
      <c r="AQ83" s="203"/>
      <c r="AR83" s="150"/>
      <c r="AS83" s="150"/>
      <c r="AT83" s="150"/>
      <c r="AU83" s="205"/>
      <c r="AV83" s="205"/>
      <c r="AW83" s="205"/>
      <c r="AX83" s="205"/>
      <c r="AY83" s="205"/>
      <c r="AZ83" s="88"/>
      <c r="BA83" s="88"/>
    </row>
    <row r="84" spans="1:53" ht="119.25" customHeight="1" x14ac:dyDescent="0.25">
      <c r="A84" s="88"/>
      <c r="B84" s="83"/>
      <c r="C84" s="88"/>
      <c r="D84" s="88"/>
      <c r="E84" s="88"/>
      <c r="F84" s="88"/>
      <c r="G84" s="88"/>
      <c r="H84" s="83"/>
      <c r="I84" s="142"/>
      <c r="J84" s="150"/>
      <c r="K84" s="142"/>
      <c r="L84" s="150"/>
      <c r="M84" s="142"/>
      <c r="N84" s="150"/>
      <c r="O84" s="150"/>
      <c r="P84" s="206"/>
      <c r="Q84" s="150"/>
      <c r="R84" s="150"/>
      <c r="S84" s="166"/>
      <c r="T84" s="14" t="s">
        <v>251</v>
      </c>
      <c r="U84" s="11"/>
      <c r="V84" s="11" t="s">
        <v>36</v>
      </c>
      <c r="W84" s="14"/>
      <c r="X84" s="14">
        <v>15</v>
      </c>
      <c r="Y84" s="14">
        <v>15</v>
      </c>
      <c r="Z84" s="14">
        <v>30</v>
      </c>
      <c r="AA84" s="43">
        <v>60</v>
      </c>
      <c r="AB84" s="14">
        <v>15</v>
      </c>
      <c r="AC84" s="14">
        <v>25</v>
      </c>
      <c r="AD84" s="43">
        <v>40</v>
      </c>
      <c r="AE84" s="14">
        <f t="shared" si="2"/>
        <v>100</v>
      </c>
      <c r="AF84" s="43">
        <v>100</v>
      </c>
      <c r="AG84" s="14"/>
      <c r="AH84" s="14" t="s">
        <v>36</v>
      </c>
      <c r="AI84" s="150"/>
      <c r="AJ84" s="150"/>
      <c r="AK84" s="150"/>
      <c r="AL84" s="206"/>
      <c r="AM84" s="150"/>
      <c r="AN84" s="150"/>
      <c r="AO84" s="150"/>
      <c r="AP84" s="203"/>
      <c r="AQ84" s="203"/>
      <c r="AR84" s="150"/>
      <c r="AS84" s="150"/>
      <c r="AT84" s="150"/>
      <c r="AU84" s="205"/>
      <c r="AV84" s="205"/>
      <c r="AW84" s="205"/>
      <c r="AX84" s="205"/>
      <c r="AY84" s="205"/>
      <c r="AZ84" s="88"/>
      <c r="BA84" s="88"/>
    </row>
    <row r="85" spans="1:53" ht="147.75" customHeight="1" x14ac:dyDescent="0.25">
      <c r="A85" s="88"/>
      <c r="B85" s="83"/>
      <c r="C85" s="88"/>
      <c r="D85" s="88"/>
      <c r="E85" s="88"/>
      <c r="F85" s="88"/>
      <c r="G85" s="88"/>
      <c r="H85" s="83"/>
      <c r="I85" s="142"/>
      <c r="J85" s="150"/>
      <c r="K85" s="142"/>
      <c r="L85" s="150"/>
      <c r="M85" s="142"/>
      <c r="N85" s="150"/>
      <c r="O85" s="150"/>
      <c r="P85" s="206"/>
      <c r="Q85" s="150"/>
      <c r="R85" s="150"/>
      <c r="S85" s="166"/>
      <c r="T85" s="14" t="s">
        <v>252</v>
      </c>
      <c r="U85" s="11"/>
      <c r="V85" s="11" t="s">
        <v>36</v>
      </c>
      <c r="W85" s="14"/>
      <c r="X85" s="14">
        <v>15</v>
      </c>
      <c r="Y85" s="14">
        <v>15</v>
      </c>
      <c r="Z85" s="14">
        <v>30</v>
      </c>
      <c r="AA85" s="43">
        <v>60</v>
      </c>
      <c r="AB85" s="14">
        <v>0</v>
      </c>
      <c r="AC85" s="14">
        <v>25</v>
      </c>
      <c r="AD85" s="43">
        <v>25</v>
      </c>
      <c r="AE85" s="14">
        <f t="shared" si="2"/>
        <v>85</v>
      </c>
      <c r="AF85" s="43">
        <v>85</v>
      </c>
      <c r="AG85" s="14"/>
      <c r="AH85" s="14" t="s">
        <v>36</v>
      </c>
      <c r="AI85" s="150"/>
      <c r="AJ85" s="150"/>
      <c r="AK85" s="150"/>
      <c r="AL85" s="206"/>
      <c r="AM85" s="150"/>
      <c r="AN85" s="150"/>
      <c r="AO85" s="150"/>
      <c r="AP85" s="203"/>
      <c r="AQ85" s="203"/>
      <c r="AR85" s="150"/>
      <c r="AS85" s="150"/>
      <c r="AT85" s="150"/>
      <c r="AU85" s="205"/>
      <c r="AV85" s="205"/>
      <c r="AW85" s="205"/>
      <c r="AX85" s="205"/>
      <c r="AY85" s="205"/>
      <c r="AZ85" s="88"/>
      <c r="BA85" s="88"/>
    </row>
    <row r="86" spans="1:53" ht="108" customHeight="1" x14ac:dyDescent="0.25">
      <c r="A86" s="88"/>
      <c r="B86" s="84"/>
      <c r="C86" s="88"/>
      <c r="D86" s="88"/>
      <c r="E86" s="88"/>
      <c r="F86" s="88"/>
      <c r="G86" s="88"/>
      <c r="H86" s="84"/>
      <c r="I86" s="142"/>
      <c r="J86" s="146"/>
      <c r="K86" s="142"/>
      <c r="L86" s="146"/>
      <c r="M86" s="142"/>
      <c r="N86" s="146"/>
      <c r="O86" s="146"/>
      <c r="P86" s="207"/>
      <c r="Q86" s="146"/>
      <c r="R86" s="146"/>
      <c r="S86" s="156"/>
      <c r="T86" s="14" t="s">
        <v>253</v>
      </c>
      <c r="U86" s="11"/>
      <c r="V86" s="11" t="s">
        <v>36</v>
      </c>
      <c r="W86" s="14"/>
      <c r="X86" s="14">
        <v>15</v>
      </c>
      <c r="Y86" s="14">
        <v>15</v>
      </c>
      <c r="Z86" s="14">
        <v>30</v>
      </c>
      <c r="AA86" s="43">
        <v>60</v>
      </c>
      <c r="AB86" s="14">
        <v>15</v>
      </c>
      <c r="AC86" s="14">
        <v>25</v>
      </c>
      <c r="AD86" s="43">
        <v>40</v>
      </c>
      <c r="AE86" s="14">
        <f t="shared" si="2"/>
        <v>100</v>
      </c>
      <c r="AF86" s="43">
        <v>100</v>
      </c>
      <c r="AG86" s="14"/>
      <c r="AH86" s="14" t="s">
        <v>36</v>
      </c>
      <c r="AI86" s="146"/>
      <c r="AJ86" s="146"/>
      <c r="AK86" s="146"/>
      <c r="AL86" s="207"/>
      <c r="AM86" s="146"/>
      <c r="AN86" s="146"/>
      <c r="AO86" s="146"/>
      <c r="AP86" s="173"/>
      <c r="AQ86" s="173"/>
      <c r="AR86" s="146"/>
      <c r="AS86" s="146"/>
      <c r="AT86" s="146"/>
      <c r="AU86" s="152"/>
      <c r="AV86" s="152"/>
      <c r="AW86" s="152"/>
      <c r="AX86" s="152"/>
      <c r="AY86" s="152"/>
      <c r="AZ86" s="88"/>
      <c r="BA86" s="88"/>
    </row>
    <row r="87" spans="1:53" ht="76.5" customHeight="1" x14ac:dyDescent="0.25">
      <c r="A87" s="88" t="s">
        <v>254</v>
      </c>
      <c r="B87" s="82">
        <v>2</v>
      </c>
      <c r="C87" s="88" t="s">
        <v>255</v>
      </c>
      <c r="D87" s="88" t="s">
        <v>256</v>
      </c>
      <c r="E87" s="88" t="s">
        <v>257</v>
      </c>
      <c r="F87" s="88"/>
      <c r="G87" s="88" t="s">
        <v>36</v>
      </c>
      <c r="H87" s="82" t="s">
        <v>57</v>
      </c>
      <c r="I87" s="142">
        <v>2</v>
      </c>
      <c r="J87" s="142" t="s">
        <v>186</v>
      </c>
      <c r="K87" s="142">
        <v>3</v>
      </c>
      <c r="L87" s="142" t="s">
        <v>122</v>
      </c>
      <c r="M87" s="142" t="s">
        <v>218</v>
      </c>
      <c r="N87" s="142" t="s">
        <v>258</v>
      </c>
      <c r="O87" s="145" t="s">
        <v>259</v>
      </c>
      <c r="P87" s="204" t="s">
        <v>260</v>
      </c>
      <c r="Q87" s="145"/>
      <c r="R87" s="145" t="s">
        <v>36</v>
      </c>
      <c r="S87" s="142"/>
      <c r="T87" s="14" t="s">
        <v>250</v>
      </c>
      <c r="U87" s="82"/>
      <c r="V87" s="82" t="s">
        <v>36</v>
      </c>
      <c r="W87" s="145"/>
      <c r="X87" s="14">
        <v>15</v>
      </c>
      <c r="Y87" s="14">
        <v>15</v>
      </c>
      <c r="Z87" s="14">
        <v>30</v>
      </c>
      <c r="AA87" s="43">
        <v>60</v>
      </c>
      <c r="AB87" s="14">
        <v>15</v>
      </c>
      <c r="AC87" s="14">
        <v>25</v>
      </c>
      <c r="AD87" s="43">
        <v>40</v>
      </c>
      <c r="AE87" s="14">
        <f t="shared" si="2"/>
        <v>100</v>
      </c>
      <c r="AF87" s="43">
        <v>100</v>
      </c>
      <c r="AG87" s="14"/>
      <c r="AH87" s="14" t="s">
        <v>36</v>
      </c>
      <c r="AI87" s="145"/>
      <c r="AJ87" s="88" t="s">
        <v>240</v>
      </c>
      <c r="AK87" s="142" t="s">
        <v>122</v>
      </c>
      <c r="AL87" s="204" t="s">
        <v>261</v>
      </c>
      <c r="AM87" s="142" t="s">
        <v>262</v>
      </c>
      <c r="AN87" s="142" t="s">
        <v>263</v>
      </c>
      <c r="AO87" s="142" t="s">
        <v>264</v>
      </c>
      <c r="AP87" s="172">
        <v>43102</v>
      </c>
      <c r="AQ87" s="197">
        <v>43465</v>
      </c>
      <c r="AR87" s="142"/>
      <c r="AS87" s="142" t="s">
        <v>36</v>
      </c>
      <c r="AT87" s="172"/>
      <c r="AU87" s="85" t="s">
        <v>265</v>
      </c>
      <c r="AV87" s="85" t="s">
        <v>36</v>
      </c>
      <c r="AW87" s="85"/>
      <c r="AX87" s="85"/>
      <c r="AY87" s="85" t="s">
        <v>36</v>
      </c>
      <c r="AZ87" s="88" t="s">
        <v>266</v>
      </c>
      <c r="BA87" s="88"/>
    </row>
    <row r="88" spans="1:53" ht="74.25" customHeight="1" x14ac:dyDescent="0.25">
      <c r="A88" s="88"/>
      <c r="B88" s="83"/>
      <c r="C88" s="88"/>
      <c r="D88" s="88"/>
      <c r="E88" s="88"/>
      <c r="F88" s="88"/>
      <c r="G88" s="88"/>
      <c r="H88" s="83"/>
      <c r="I88" s="142"/>
      <c r="J88" s="142"/>
      <c r="K88" s="142"/>
      <c r="L88" s="142"/>
      <c r="M88" s="142"/>
      <c r="N88" s="142"/>
      <c r="O88" s="150"/>
      <c r="P88" s="204"/>
      <c r="Q88" s="150"/>
      <c r="R88" s="150"/>
      <c r="S88" s="142"/>
      <c r="T88" s="14" t="s">
        <v>267</v>
      </c>
      <c r="U88" s="83"/>
      <c r="V88" s="83"/>
      <c r="W88" s="150"/>
      <c r="X88" s="14">
        <v>15</v>
      </c>
      <c r="Y88" s="14">
        <v>15</v>
      </c>
      <c r="Z88" s="14">
        <v>30</v>
      </c>
      <c r="AA88" s="43">
        <v>60</v>
      </c>
      <c r="AB88" s="14">
        <v>15</v>
      </c>
      <c r="AC88" s="14">
        <v>25</v>
      </c>
      <c r="AD88" s="43">
        <v>40</v>
      </c>
      <c r="AE88" s="14">
        <f t="shared" si="2"/>
        <v>100</v>
      </c>
      <c r="AF88" s="43">
        <v>100</v>
      </c>
      <c r="AG88" s="14"/>
      <c r="AH88" s="14" t="s">
        <v>36</v>
      </c>
      <c r="AI88" s="150"/>
      <c r="AJ88" s="88"/>
      <c r="AK88" s="142"/>
      <c r="AL88" s="204"/>
      <c r="AM88" s="142"/>
      <c r="AN88" s="142"/>
      <c r="AO88" s="142"/>
      <c r="AP88" s="203"/>
      <c r="AQ88" s="197"/>
      <c r="AR88" s="142"/>
      <c r="AS88" s="142"/>
      <c r="AT88" s="203"/>
      <c r="AU88" s="85"/>
      <c r="AV88" s="85"/>
      <c r="AW88" s="85"/>
      <c r="AX88" s="85"/>
      <c r="AY88" s="85"/>
      <c r="AZ88" s="88"/>
      <c r="BA88" s="88"/>
    </row>
    <row r="89" spans="1:53" ht="54.75" customHeight="1" x14ac:dyDescent="0.25">
      <c r="A89" s="88"/>
      <c r="B89" s="84"/>
      <c r="C89" s="88"/>
      <c r="D89" s="88"/>
      <c r="E89" s="88"/>
      <c r="F89" s="88"/>
      <c r="G89" s="88"/>
      <c r="H89" s="84"/>
      <c r="I89" s="142"/>
      <c r="J89" s="142"/>
      <c r="K89" s="142"/>
      <c r="L89" s="142"/>
      <c r="M89" s="142"/>
      <c r="N89" s="142"/>
      <c r="O89" s="146"/>
      <c r="P89" s="204"/>
      <c r="Q89" s="146"/>
      <c r="R89" s="146"/>
      <c r="S89" s="142"/>
      <c r="T89" s="14" t="s">
        <v>253</v>
      </c>
      <c r="U89" s="84"/>
      <c r="V89" s="84"/>
      <c r="W89" s="146"/>
      <c r="X89" s="14">
        <v>15</v>
      </c>
      <c r="Y89" s="14">
        <v>15</v>
      </c>
      <c r="Z89" s="14">
        <v>30</v>
      </c>
      <c r="AA89" s="43">
        <v>60</v>
      </c>
      <c r="AB89" s="14">
        <v>15</v>
      </c>
      <c r="AC89" s="14">
        <v>25</v>
      </c>
      <c r="AD89" s="43">
        <v>40</v>
      </c>
      <c r="AE89" s="14">
        <f t="shared" si="2"/>
        <v>100</v>
      </c>
      <c r="AF89" s="43">
        <v>100</v>
      </c>
      <c r="AG89" s="14"/>
      <c r="AH89" s="14" t="s">
        <v>36</v>
      </c>
      <c r="AI89" s="146"/>
      <c r="AJ89" s="88"/>
      <c r="AK89" s="142"/>
      <c r="AL89" s="204"/>
      <c r="AM89" s="142"/>
      <c r="AN89" s="142"/>
      <c r="AO89" s="142"/>
      <c r="AP89" s="173"/>
      <c r="AQ89" s="142"/>
      <c r="AR89" s="142"/>
      <c r="AS89" s="142"/>
      <c r="AT89" s="173"/>
      <c r="AU89" s="85"/>
      <c r="AV89" s="85"/>
      <c r="AW89" s="85"/>
      <c r="AX89" s="85"/>
      <c r="AY89" s="85"/>
      <c r="AZ89" s="88"/>
      <c r="BA89" s="88"/>
    </row>
    <row r="90" spans="1:53" ht="71.25" customHeight="1" x14ac:dyDescent="0.25">
      <c r="A90" s="88" t="s">
        <v>268</v>
      </c>
      <c r="B90" s="82">
        <v>3</v>
      </c>
      <c r="C90" s="88" t="s">
        <v>269</v>
      </c>
      <c r="D90" s="88" t="s">
        <v>270</v>
      </c>
      <c r="E90" s="88" t="s">
        <v>271</v>
      </c>
      <c r="F90" s="88"/>
      <c r="G90" s="88" t="s">
        <v>36</v>
      </c>
      <c r="H90" s="82" t="s">
        <v>57</v>
      </c>
      <c r="I90" s="88">
        <v>4</v>
      </c>
      <c r="J90" s="142" t="s">
        <v>37</v>
      </c>
      <c r="K90" s="88">
        <v>3</v>
      </c>
      <c r="L90" s="145" t="s">
        <v>122</v>
      </c>
      <c r="M90" s="88" t="s">
        <v>203</v>
      </c>
      <c r="N90" s="145" t="s">
        <v>144</v>
      </c>
      <c r="O90" s="145" t="s">
        <v>242</v>
      </c>
      <c r="P90" s="93" t="s">
        <v>45</v>
      </c>
      <c r="Q90" s="145"/>
      <c r="R90" s="145" t="s">
        <v>36</v>
      </c>
      <c r="S90" s="145"/>
      <c r="T90" s="14" t="s">
        <v>250</v>
      </c>
      <c r="U90" s="82"/>
      <c r="V90" s="82" t="s">
        <v>36</v>
      </c>
      <c r="W90" s="145"/>
      <c r="X90" s="14">
        <v>15</v>
      </c>
      <c r="Y90" s="14">
        <v>15</v>
      </c>
      <c r="Z90" s="14">
        <v>30</v>
      </c>
      <c r="AA90" s="43">
        <v>60</v>
      </c>
      <c r="AB90" s="14">
        <v>15</v>
      </c>
      <c r="AC90" s="14">
        <v>25</v>
      </c>
      <c r="AD90" s="43">
        <v>40</v>
      </c>
      <c r="AE90" s="14">
        <f t="shared" si="2"/>
        <v>100</v>
      </c>
      <c r="AF90" s="43">
        <v>100</v>
      </c>
      <c r="AG90" s="14"/>
      <c r="AH90" s="14" t="s">
        <v>36</v>
      </c>
      <c r="AI90" s="145"/>
      <c r="AJ90" s="88" t="s">
        <v>186</v>
      </c>
      <c r="AK90" s="142" t="s">
        <v>122</v>
      </c>
      <c r="AL90" s="204" t="s">
        <v>272</v>
      </c>
      <c r="AM90" s="142" t="s">
        <v>262</v>
      </c>
      <c r="AN90" s="142" t="s">
        <v>273</v>
      </c>
      <c r="AO90" s="142" t="s">
        <v>247</v>
      </c>
      <c r="AP90" s="172">
        <v>43102</v>
      </c>
      <c r="AQ90" s="197">
        <v>43465</v>
      </c>
      <c r="AR90" s="142"/>
      <c r="AS90" s="142" t="s">
        <v>36</v>
      </c>
      <c r="AT90" s="172"/>
      <c r="AU90" s="85" t="s">
        <v>274</v>
      </c>
      <c r="AV90" s="85" t="s">
        <v>36</v>
      </c>
      <c r="AW90" s="85"/>
      <c r="AX90" s="85" t="s">
        <v>36</v>
      </c>
      <c r="AY90" s="85"/>
      <c r="AZ90" s="88" t="s">
        <v>275</v>
      </c>
      <c r="BA90" s="88" t="s">
        <v>276</v>
      </c>
    </row>
    <row r="91" spans="1:53" ht="166.5" customHeight="1" x14ac:dyDescent="0.25">
      <c r="A91" s="88"/>
      <c r="B91" s="83"/>
      <c r="C91" s="88"/>
      <c r="D91" s="88"/>
      <c r="E91" s="88"/>
      <c r="F91" s="88"/>
      <c r="G91" s="88"/>
      <c r="H91" s="83"/>
      <c r="I91" s="88"/>
      <c r="J91" s="142"/>
      <c r="K91" s="88"/>
      <c r="L91" s="150"/>
      <c r="M91" s="88"/>
      <c r="N91" s="150"/>
      <c r="O91" s="150"/>
      <c r="P91" s="93"/>
      <c r="Q91" s="150"/>
      <c r="R91" s="150"/>
      <c r="S91" s="150"/>
      <c r="T91" s="14" t="s">
        <v>277</v>
      </c>
      <c r="U91" s="83"/>
      <c r="V91" s="83"/>
      <c r="W91" s="146"/>
      <c r="X91" s="14">
        <v>15</v>
      </c>
      <c r="Y91" s="14">
        <v>15</v>
      </c>
      <c r="Z91" s="14">
        <v>30</v>
      </c>
      <c r="AA91" s="43">
        <v>60</v>
      </c>
      <c r="AB91" s="14">
        <v>15</v>
      </c>
      <c r="AC91" s="14">
        <v>25</v>
      </c>
      <c r="AD91" s="43">
        <v>40</v>
      </c>
      <c r="AE91" s="14">
        <f t="shared" si="2"/>
        <v>100</v>
      </c>
      <c r="AF91" s="43">
        <v>100</v>
      </c>
      <c r="AG91" s="14"/>
      <c r="AH91" s="14" t="s">
        <v>36</v>
      </c>
      <c r="AI91" s="150"/>
      <c r="AJ91" s="88"/>
      <c r="AK91" s="142"/>
      <c r="AL91" s="204"/>
      <c r="AM91" s="142"/>
      <c r="AN91" s="142"/>
      <c r="AO91" s="142"/>
      <c r="AP91" s="203"/>
      <c r="AQ91" s="197"/>
      <c r="AR91" s="142"/>
      <c r="AS91" s="142"/>
      <c r="AT91" s="203"/>
      <c r="AU91" s="85"/>
      <c r="AV91" s="85"/>
      <c r="AW91" s="85"/>
      <c r="AX91" s="85"/>
      <c r="AY91" s="85"/>
      <c r="AZ91" s="88"/>
      <c r="BA91" s="88"/>
    </row>
    <row r="92" spans="1:53" ht="54" customHeight="1" x14ac:dyDescent="0.25">
      <c r="A92" s="88"/>
      <c r="B92" s="84"/>
      <c r="C92" s="88"/>
      <c r="D92" s="88"/>
      <c r="E92" s="88"/>
      <c r="F92" s="88"/>
      <c r="G92" s="88"/>
      <c r="H92" s="84"/>
      <c r="I92" s="88"/>
      <c r="J92" s="142"/>
      <c r="K92" s="88"/>
      <c r="L92" s="146"/>
      <c r="M92" s="88"/>
      <c r="N92" s="146"/>
      <c r="O92" s="146"/>
      <c r="P92" s="93"/>
      <c r="Q92" s="146"/>
      <c r="R92" s="146"/>
      <c r="S92" s="146"/>
      <c r="T92" s="14" t="s">
        <v>253</v>
      </c>
      <c r="U92" s="84"/>
      <c r="V92" s="84"/>
      <c r="W92" s="14"/>
      <c r="X92" s="14">
        <v>15</v>
      </c>
      <c r="Y92" s="14">
        <v>15</v>
      </c>
      <c r="Z92" s="14">
        <v>30</v>
      </c>
      <c r="AA92" s="43">
        <v>60</v>
      </c>
      <c r="AB92" s="14">
        <v>15</v>
      </c>
      <c r="AC92" s="14">
        <v>25</v>
      </c>
      <c r="AD92" s="43">
        <v>40</v>
      </c>
      <c r="AE92" s="14">
        <f t="shared" si="2"/>
        <v>100</v>
      </c>
      <c r="AF92" s="43">
        <v>100</v>
      </c>
      <c r="AG92" s="14"/>
      <c r="AH92" s="14" t="s">
        <v>36</v>
      </c>
      <c r="AI92" s="146"/>
      <c r="AJ92" s="88"/>
      <c r="AK92" s="142"/>
      <c r="AL92" s="204"/>
      <c r="AM92" s="142"/>
      <c r="AN92" s="142"/>
      <c r="AO92" s="142"/>
      <c r="AP92" s="173"/>
      <c r="AQ92" s="142"/>
      <c r="AR92" s="142"/>
      <c r="AS92" s="142"/>
      <c r="AT92" s="173"/>
      <c r="AU92" s="85"/>
      <c r="AV92" s="85"/>
      <c r="AW92" s="85"/>
      <c r="AX92" s="85"/>
      <c r="AY92" s="85"/>
      <c r="AZ92" s="88"/>
      <c r="BA92" s="88"/>
    </row>
    <row r="93" spans="1:53" ht="78.75" customHeight="1" x14ac:dyDescent="0.25">
      <c r="A93" s="88" t="s">
        <v>278</v>
      </c>
      <c r="B93" s="82">
        <v>4</v>
      </c>
      <c r="C93" s="88" t="s">
        <v>279</v>
      </c>
      <c r="D93" s="88" t="s">
        <v>280</v>
      </c>
      <c r="E93" s="88" t="s">
        <v>281</v>
      </c>
      <c r="F93" s="88"/>
      <c r="G93" s="88" t="s">
        <v>36</v>
      </c>
      <c r="H93" s="82" t="s">
        <v>57</v>
      </c>
      <c r="I93" s="88">
        <v>3</v>
      </c>
      <c r="J93" s="142" t="s">
        <v>79</v>
      </c>
      <c r="K93" s="142">
        <v>4</v>
      </c>
      <c r="L93" s="142" t="s">
        <v>38</v>
      </c>
      <c r="M93" s="142" t="s">
        <v>203</v>
      </c>
      <c r="N93" s="142" t="s">
        <v>42</v>
      </c>
      <c r="O93" s="145" t="s">
        <v>282</v>
      </c>
      <c r="P93" s="144" t="s">
        <v>42</v>
      </c>
      <c r="Q93" s="145"/>
      <c r="R93" s="145" t="s">
        <v>36</v>
      </c>
      <c r="S93" s="142"/>
      <c r="T93" s="14" t="s">
        <v>250</v>
      </c>
      <c r="U93" s="82"/>
      <c r="V93" s="82" t="s">
        <v>36</v>
      </c>
      <c r="W93" s="145"/>
      <c r="X93" s="14">
        <v>15</v>
      </c>
      <c r="Y93" s="14">
        <v>15</v>
      </c>
      <c r="Z93" s="14">
        <v>30</v>
      </c>
      <c r="AA93" s="43">
        <v>60</v>
      </c>
      <c r="AB93" s="14">
        <v>15</v>
      </c>
      <c r="AC93" s="14">
        <v>25</v>
      </c>
      <c r="AD93" s="43">
        <v>40</v>
      </c>
      <c r="AE93" s="14">
        <f t="shared" si="2"/>
        <v>100</v>
      </c>
      <c r="AF93" s="43">
        <v>100</v>
      </c>
      <c r="AG93" s="14"/>
      <c r="AH93" s="14" t="s">
        <v>36</v>
      </c>
      <c r="AI93" s="145"/>
      <c r="AJ93" s="88" t="s">
        <v>240</v>
      </c>
      <c r="AK93" s="142" t="s">
        <v>38</v>
      </c>
      <c r="AL93" s="93" t="s">
        <v>283</v>
      </c>
      <c r="AM93" s="142" t="s">
        <v>284</v>
      </c>
      <c r="AN93" s="142" t="s">
        <v>285</v>
      </c>
      <c r="AO93" s="142" t="s">
        <v>247</v>
      </c>
      <c r="AP93" s="197">
        <v>43102</v>
      </c>
      <c r="AQ93" s="198">
        <v>43465</v>
      </c>
      <c r="AR93" s="142"/>
      <c r="AS93" s="142" t="s">
        <v>36</v>
      </c>
      <c r="AT93" s="201"/>
      <c r="AU93" s="85" t="s">
        <v>286</v>
      </c>
      <c r="AV93" s="85" t="s">
        <v>36</v>
      </c>
      <c r="AW93" s="85"/>
      <c r="AX93" s="85" t="s">
        <v>36</v>
      </c>
      <c r="AY93" s="85"/>
      <c r="AZ93" s="88" t="s">
        <v>287</v>
      </c>
      <c r="BA93" s="88" t="s">
        <v>276</v>
      </c>
    </row>
    <row r="94" spans="1:53" ht="174" customHeight="1" x14ac:dyDescent="0.25">
      <c r="A94" s="88"/>
      <c r="B94" s="84"/>
      <c r="C94" s="88"/>
      <c r="D94" s="88"/>
      <c r="E94" s="88"/>
      <c r="F94" s="88"/>
      <c r="G94" s="88"/>
      <c r="H94" s="84"/>
      <c r="I94" s="88"/>
      <c r="J94" s="142"/>
      <c r="K94" s="142"/>
      <c r="L94" s="142"/>
      <c r="M94" s="142"/>
      <c r="N94" s="142"/>
      <c r="O94" s="146"/>
      <c r="P94" s="144"/>
      <c r="Q94" s="146"/>
      <c r="R94" s="146"/>
      <c r="S94" s="142"/>
      <c r="T94" s="14" t="s">
        <v>288</v>
      </c>
      <c r="U94" s="84"/>
      <c r="V94" s="84"/>
      <c r="W94" s="146"/>
      <c r="X94" s="14">
        <v>15</v>
      </c>
      <c r="Y94" s="14">
        <v>15</v>
      </c>
      <c r="Z94" s="14">
        <v>30</v>
      </c>
      <c r="AA94" s="43">
        <v>60</v>
      </c>
      <c r="AB94" s="14">
        <v>15</v>
      </c>
      <c r="AC94" s="14">
        <v>25</v>
      </c>
      <c r="AD94" s="43">
        <v>40</v>
      </c>
      <c r="AE94" s="14">
        <f t="shared" si="2"/>
        <v>100</v>
      </c>
      <c r="AF94" s="43">
        <v>100</v>
      </c>
      <c r="AG94" s="14"/>
      <c r="AH94" s="14" t="s">
        <v>36</v>
      </c>
      <c r="AI94" s="146"/>
      <c r="AJ94" s="88"/>
      <c r="AK94" s="142"/>
      <c r="AL94" s="93"/>
      <c r="AM94" s="142"/>
      <c r="AN94" s="142"/>
      <c r="AO94" s="142"/>
      <c r="AP94" s="142"/>
      <c r="AQ94" s="198"/>
      <c r="AR94" s="142"/>
      <c r="AS94" s="142"/>
      <c r="AT94" s="202"/>
      <c r="AU94" s="85"/>
      <c r="AV94" s="85"/>
      <c r="AW94" s="85"/>
      <c r="AX94" s="85"/>
      <c r="AY94" s="85"/>
      <c r="AZ94" s="88"/>
      <c r="BA94" s="88"/>
    </row>
    <row r="95" spans="1:53" ht="112.5" customHeight="1" x14ac:dyDescent="0.25">
      <c r="A95" s="88" t="s">
        <v>289</v>
      </c>
      <c r="B95" s="82">
        <v>5</v>
      </c>
      <c r="C95" s="88" t="s">
        <v>290</v>
      </c>
      <c r="D95" s="88" t="s">
        <v>291</v>
      </c>
      <c r="E95" s="88" t="s">
        <v>292</v>
      </c>
      <c r="F95" s="88"/>
      <c r="G95" s="88" t="s">
        <v>36</v>
      </c>
      <c r="H95" s="82" t="s">
        <v>57</v>
      </c>
      <c r="I95" s="88">
        <v>3</v>
      </c>
      <c r="J95" s="142" t="s">
        <v>79</v>
      </c>
      <c r="K95" s="88">
        <v>3</v>
      </c>
      <c r="L95" s="142" t="s">
        <v>122</v>
      </c>
      <c r="M95" s="88" t="s">
        <v>203</v>
      </c>
      <c r="N95" s="142" t="s">
        <v>144</v>
      </c>
      <c r="O95" s="145" t="s">
        <v>242</v>
      </c>
      <c r="P95" s="93" t="s">
        <v>45</v>
      </c>
      <c r="Q95" s="145"/>
      <c r="R95" s="145" t="s">
        <v>36</v>
      </c>
      <c r="S95" s="142"/>
      <c r="T95" s="14" t="s">
        <v>293</v>
      </c>
      <c r="U95" s="11"/>
      <c r="V95" s="11" t="s">
        <v>36</v>
      </c>
      <c r="W95" s="22"/>
      <c r="X95" s="14">
        <v>15</v>
      </c>
      <c r="Y95" s="14">
        <v>15</v>
      </c>
      <c r="Z95" s="14">
        <v>30</v>
      </c>
      <c r="AA95" s="43">
        <v>60</v>
      </c>
      <c r="AB95" s="14">
        <v>15</v>
      </c>
      <c r="AC95" s="14">
        <v>25</v>
      </c>
      <c r="AD95" s="43">
        <v>40</v>
      </c>
      <c r="AE95" s="14">
        <f t="shared" si="2"/>
        <v>100</v>
      </c>
      <c r="AF95" s="43">
        <v>100</v>
      </c>
      <c r="AG95" s="14"/>
      <c r="AH95" s="14" t="s">
        <v>36</v>
      </c>
      <c r="AI95" s="145"/>
      <c r="AJ95" s="145" t="s">
        <v>240</v>
      </c>
      <c r="AK95" s="142" t="s">
        <v>122</v>
      </c>
      <c r="AL95" s="199" t="s">
        <v>261</v>
      </c>
      <c r="AM95" s="145" t="s">
        <v>284</v>
      </c>
      <c r="AN95" s="142" t="s">
        <v>294</v>
      </c>
      <c r="AO95" s="142" t="s">
        <v>247</v>
      </c>
      <c r="AP95" s="197">
        <v>43102</v>
      </c>
      <c r="AQ95" s="198">
        <v>43465</v>
      </c>
      <c r="AR95" s="155"/>
      <c r="AS95" s="145" t="s">
        <v>36</v>
      </c>
      <c r="AT95" s="145"/>
      <c r="AU95" s="195" t="s">
        <v>295</v>
      </c>
      <c r="AV95" s="195" t="s">
        <v>36</v>
      </c>
      <c r="AW95" s="195"/>
      <c r="AX95" s="195" t="s">
        <v>36</v>
      </c>
      <c r="AY95" s="195"/>
      <c r="AZ95" s="196" t="s">
        <v>296</v>
      </c>
      <c r="BA95" s="88" t="s">
        <v>276</v>
      </c>
    </row>
    <row r="96" spans="1:53" ht="105" customHeight="1" x14ac:dyDescent="0.25">
      <c r="A96" s="88"/>
      <c r="B96" s="84"/>
      <c r="C96" s="88"/>
      <c r="D96" s="88"/>
      <c r="E96" s="88"/>
      <c r="F96" s="88"/>
      <c r="G96" s="88"/>
      <c r="H96" s="84"/>
      <c r="I96" s="88"/>
      <c r="J96" s="142"/>
      <c r="K96" s="88"/>
      <c r="L96" s="142"/>
      <c r="M96" s="88"/>
      <c r="N96" s="142"/>
      <c r="O96" s="146"/>
      <c r="P96" s="93"/>
      <c r="Q96" s="146"/>
      <c r="R96" s="146"/>
      <c r="S96" s="142"/>
      <c r="T96" s="14" t="s">
        <v>297</v>
      </c>
      <c r="U96" s="11"/>
      <c r="V96" s="11" t="s">
        <v>36</v>
      </c>
      <c r="W96" s="14"/>
      <c r="X96" s="14">
        <v>15</v>
      </c>
      <c r="Y96" s="14">
        <v>15</v>
      </c>
      <c r="Z96" s="14">
        <v>30</v>
      </c>
      <c r="AA96" s="43">
        <v>60</v>
      </c>
      <c r="AB96" s="14">
        <v>15</v>
      </c>
      <c r="AC96" s="14">
        <v>25</v>
      </c>
      <c r="AD96" s="43">
        <v>40</v>
      </c>
      <c r="AE96" s="14">
        <f t="shared" si="2"/>
        <v>100</v>
      </c>
      <c r="AF96" s="43">
        <v>100</v>
      </c>
      <c r="AG96" s="14"/>
      <c r="AH96" s="14" t="s">
        <v>36</v>
      </c>
      <c r="AI96" s="146"/>
      <c r="AJ96" s="146"/>
      <c r="AK96" s="142"/>
      <c r="AL96" s="200"/>
      <c r="AM96" s="146"/>
      <c r="AN96" s="142"/>
      <c r="AO96" s="142"/>
      <c r="AP96" s="142"/>
      <c r="AQ96" s="198"/>
      <c r="AR96" s="156"/>
      <c r="AS96" s="146"/>
      <c r="AT96" s="146"/>
      <c r="AU96" s="195"/>
      <c r="AV96" s="195"/>
      <c r="AW96" s="195"/>
      <c r="AX96" s="195"/>
      <c r="AY96" s="195"/>
      <c r="AZ96" s="196"/>
      <c r="BA96" s="88"/>
    </row>
    <row r="97" spans="1:53" ht="157.5" customHeight="1" x14ac:dyDescent="0.25">
      <c r="A97" s="20" t="s">
        <v>298</v>
      </c>
      <c r="B97" s="20">
        <v>6</v>
      </c>
      <c r="C97" s="20" t="s">
        <v>299</v>
      </c>
      <c r="D97" s="59" t="s">
        <v>300</v>
      </c>
      <c r="E97" s="59" t="s">
        <v>301</v>
      </c>
      <c r="F97" s="59"/>
      <c r="G97" s="59" t="s">
        <v>36</v>
      </c>
      <c r="H97" s="59" t="s">
        <v>57</v>
      </c>
      <c r="I97" s="44">
        <v>4</v>
      </c>
      <c r="J97" s="22" t="s">
        <v>37</v>
      </c>
      <c r="K97" s="22">
        <v>3</v>
      </c>
      <c r="L97" s="22" t="s">
        <v>122</v>
      </c>
      <c r="M97" s="22" t="s">
        <v>203</v>
      </c>
      <c r="N97" s="22" t="s">
        <v>144</v>
      </c>
      <c r="O97" s="22" t="s">
        <v>242</v>
      </c>
      <c r="P97" s="34" t="s">
        <v>45</v>
      </c>
      <c r="Q97" s="22"/>
      <c r="R97" s="22" t="s">
        <v>36</v>
      </c>
      <c r="S97" s="22"/>
      <c r="T97" s="20" t="s">
        <v>302</v>
      </c>
      <c r="U97" s="20"/>
      <c r="V97" s="20" t="s">
        <v>36</v>
      </c>
      <c r="W97" s="20"/>
      <c r="X97" s="20">
        <v>15</v>
      </c>
      <c r="Y97" s="20">
        <v>0</v>
      </c>
      <c r="Z97" s="20">
        <v>30</v>
      </c>
      <c r="AA97" s="23">
        <v>45</v>
      </c>
      <c r="AB97" s="20">
        <v>15</v>
      </c>
      <c r="AC97" s="20">
        <v>25</v>
      </c>
      <c r="AD97" s="23">
        <v>40</v>
      </c>
      <c r="AE97" s="22">
        <f t="shared" si="2"/>
        <v>85</v>
      </c>
      <c r="AF97" s="23">
        <v>85</v>
      </c>
      <c r="AG97" s="22"/>
      <c r="AH97" s="22" t="s">
        <v>36</v>
      </c>
      <c r="AI97" s="20"/>
      <c r="AJ97" s="22" t="s">
        <v>303</v>
      </c>
      <c r="AK97" s="22" t="s">
        <v>122</v>
      </c>
      <c r="AL97" s="35" t="s">
        <v>272</v>
      </c>
      <c r="AM97" s="22" t="s">
        <v>284</v>
      </c>
      <c r="AN97" s="22" t="s">
        <v>304</v>
      </c>
      <c r="AO97" s="22" t="s">
        <v>247</v>
      </c>
      <c r="AP97" s="36">
        <v>43102</v>
      </c>
      <c r="AQ97" s="36">
        <v>43465</v>
      </c>
      <c r="AR97" s="22"/>
      <c r="AS97" s="22" t="s">
        <v>36</v>
      </c>
      <c r="AT97" s="36"/>
      <c r="AU97" s="37" t="s">
        <v>305</v>
      </c>
      <c r="AV97" s="37" t="s">
        <v>36</v>
      </c>
      <c r="AW97" s="37"/>
      <c r="AX97" s="37" t="s">
        <v>36</v>
      </c>
      <c r="AY97" s="37"/>
      <c r="AZ97" s="20" t="s">
        <v>306</v>
      </c>
      <c r="BA97" s="20" t="s">
        <v>276</v>
      </c>
    </row>
    <row r="98" spans="1:53" ht="90" customHeight="1" x14ac:dyDescent="0.25">
      <c r="A98" s="11"/>
      <c r="B98" s="11">
        <v>7</v>
      </c>
      <c r="C98" s="307" t="s">
        <v>307</v>
      </c>
      <c r="D98" s="308" t="s">
        <v>308</v>
      </c>
      <c r="E98" s="11"/>
      <c r="F98" s="11"/>
      <c r="G98" s="20"/>
      <c r="H98" s="20" t="s">
        <v>112</v>
      </c>
      <c r="I98" s="22"/>
      <c r="J98" s="22"/>
      <c r="K98" s="22"/>
      <c r="L98" s="22"/>
      <c r="M98" s="22"/>
      <c r="N98" s="22"/>
      <c r="O98" s="22"/>
      <c r="P98" s="20"/>
      <c r="Q98" s="22"/>
      <c r="R98" s="22"/>
      <c r="S98" s="22"/>
      <c r="T98" s="20"/>
      <c r="U98" s="20"/>
      <c r="V98" s="20"/>
      <c r="W98" s="20"/>
      <c r="X98" s="20"/>
      <c r="Y98" s="20"/>
      <c r="Z98" s="20"/>
      <c r="AA98" s="23"/>
      <c r="AB98" s="20"/>
      <c r="AC98" s="20"/>
      <c r="AD98" s="23"/>
      <c r="AE98" s="22"/>
      <c r="AF98" s="23"/>
      <c r="AG98" s="22"/>
      <c r="AH98" s="22"/>
      <c r="AI98" s="20"/>
      <c r="AJ98" s="22"/>
      <c r="AK98" s="22"/>
      <c r="AL98" s="35"/>
      <c r="AM98" s="22"/>
      <c r="AN98" s="22" t="s">
        <v>309</v>
      </c>
      <c r="AO98" s="22" t="s">
        <v>247</v>
      </c>
      <c r="AP98" s="36">
        <v>43102</v>
      </c>
      <c r="AQ98" s="36">
        <v>43465</v>
      </c>
      <c r="AR98" s="22"/>
      <c r="AS98" s="22"/>
      <c r="AT98" s="36"/>
      <c r="AU98" s="22"/>
      <c r="AV98" s="22"/>
      <c r="AW98" s="22"/>
      <c r="AX98" s="22"/>
      <c r="AY98" s="22"/>
      <c r="AZ98" s="20"/>
      <c r="BA98" s="20"/>
    </row>
    <row r="99" spans="1:53" s="296" customFormat="1" ht="33.75" x14ac:dyDescent="0.25">
      <c r="A99" s="242" t="s">
        <v>310</v>
      </c>
      <c r="B99" s="243"/>
      <c r="C99" s="243"/>
      <c r="D99" s="243"/>
      <c r="E99" s="243"/>
      <c r="F99" s="243"/>
      <c r="G99" s="243"/>
      <c r="H99" s="243"/>
      <c r="I99" s="243"/>
      <c r="J99" s="243"/>
      <c r="K99" s="243"/>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243"/>
      <c r="AP99" s="243"/>
      <c r="AQ99" s="243"/>
      <c r="AR99" s="243"/>
      <c r="AS99" s="243"/>
      <c r="AT99" s="243"/>
      <c r="AU99" s="243"/>
      <c r="AV99" s="243"/>
      <c r="AW99" s="243"/>
      <c r="AX99" s="243"/>
      <c r="AY99" s="243"/>
      <c r="AZ99" s="243"/>
      <c r="BA99" s="244"/>
    </row>
    <row r="100" spans="1:53" s="237" customFormat="1" ht="28.5" x14ac:dyDescent="0.45">
      <c r="A100" s="246" t="s">
        <v>673</v>
      </c>
      <c r="B100" s="247"/>
      <c r="C100" s="247"/>
      <c r="D100" s="247"/>
      <c r="E100" s="247"/>
      <c r="F100" s="247"/>
      <c r="G100" s="247"/>
      <c r="H100" s="248"/>
      <c r="I100" s="249" t="s">
        <v>2</v>
      </c>
      <c r="J100" s="250"/>
      <c r="K100" s="250"/>
      <c r="L100" s="250"/>
      <c r="M100" s="251" t="s">
        <v>3</v>
      </c>
      <c r="N100" s="250"/>
      <c r="O100" s="250"/>
      <c r="P100" s="250"/>
      <c r="Q100" s="250"/>
      <c r="R100" s="250"/>
      <c r="S100" s="250"/>
      <c r="T100" s="252" t="s">
        <v>4</v>
      </c>
      <c r="U100" s="252"/>
      <c r="V100" s="252"/>
      <c r="W100" s="251" t="s">
        <v>5</v>
      </c>
      <c r="X100" s="250"/>
      <c r="Y100" s="250"/>
      <c r="Z100" s="250"/>
      <c r="AA100" s="250"/>
      <c r="AB100" s="250"/>
      <c r="AC100" s="250"/>
      <c r="AD100" s="250"/>
      <c r="AE100" s="250"/>
      <c r="AF100" s="250"/>
      <c r="AG100" s="250"/>
      <c r="AH100" s="250"/>
      <c r="AI100" s="253"/>
      <c r="AJ100" s="254"/>
      <c r="AK100" s="255"/>
      <c r="AL100" s="256" t="s">
        <v>6</v>
      </c>
      <c r="AM100" s="255"/>
      <c r="AN100" s="257"/>
      <c r="AO100" s="255"/>
      <c r="AP100" s="255"/>
      <c r="AQ100" s="255"/>
      <c r="AR100" s="255"/>
      <c r="AS100" s="255"/>
      <c r="AT100" s="258"/>
      <c r="AU100" s="259" t="s">
        <v>7</v>
      </c>
      <c r="AV100" s="252"/>
      <c r="AW100" s="260"/>
      <c r="AX100" s="250"/>
      <c r="AY100" s="250"/>
      <c r="AZ100" s="251" t="s">
        <v>8</v>
      </c>
      <c r="BA100" s="261"/>
    </row>
    <row r="101" spans="1:53" s="237" customFormat="1" ht="28.5" x14ac:dyDescent="0.45">
      <c r="A101" s="262" t="s">
        <v>9</v>
      </c>
      <c r="B101" s="263"/>
      <c r="C101" s="263"/>
      <c r="D101" s="263"/>
      <c r="E101" s="263"/>
      <c r="F101" s="263"/>
      <c r="G101" s="263"/>
      <c r="H101" s="264"/>
      <c r="I101" s="265"/>
      <c r="J101" s="266"/>
      <c r="K101" s="266"/>
      <c r="L101" s="266"/>
      <c r="M101" s="267" t="s">
        <v>10</v>
      </c>
      <c r="N101" s="266"/>
      <c r="O101" s="266"/>
      <c r="P101" s="266"/>
      <c r="Q101" s="266"/>
      <c r="R101" s="266"/>
      <c r="S101" s="266"/>
      <c r="T101" s="266"/>
      <c r="U101" s="268" t="s">
        <v>674</v>
      </c>
      <c r="V101" s="266"/>
      <c r="W101" s="266"/>
      <c r="X101" s="266"/>
      <c r="Y101" s="266"/>
      <c r="Z101" s="266"/>
      <c r="AA101" s="266"/>
      <c r="AB101" s="266"/>
      <c r="AC101" s="266"/>
      <c r="AD101" s="266"/>
      <c r="AE101" s="266"/>
      <c r="AF101" s="266"/>
      <c r="AG101" s="266"/>
      <c r="AH101" s="266"/>
      <c r="AI101" s="269"/>
      <c r="AJ101" s="270"/>
      <c r="AK101" s="270"/>
      <c r="AL101" s="271" t="s">
        <v>11</v>
      </c>
      <c r="AM101" s="270"/>
      <c r="AN101" s="272"/>
      <c r="AO101" s="270"/>
      <c r="AP101" s="270"/>
      <c r="AQ101" s="270"/>
      <c r="AR101" s="270"/>
      <c r="AS101" s="270"/>
      <c r="AT101" s="273"/>
      <c r="AU101" s="274"/>
      <c r="AV101" s="266"/>
      <c r="AW101" s="266"/>
      <c r="AX101" s="266"/>
      <c r="AY101" s="266"/>
      <c r="AZ101" s="275" t="s">
        <v>12</v>
      </c>
      <c r="BA101" s="269"/>
    </row>
    <row r="102" spans="1:53" s="237" customFormat="1" ht="54" customHeight="1" x14ac:dyDescent="0.25">
      <c r="A102" s="135" t="s">
        <v>633</v>
      </c>
      <c r="B102" s="137" t="s">
        <v>13</v>
      </c>
      <c r="C102" s="138" t="s">
        <v>634</v>
      </c>
      <c r="D102" s="135" t="s">
        <v>635</v>
      </c>
      <c r="E102" s="135" t="s">
        <v>636</v>
      </c>
      <c r="F102" s="140" t="s">
        <v>14</v>
      </c>
      <c r="G102" s="141"/>
      <c r="H102" s="289" t="s">
        <v>15</v>
      </c>
      <c r="I102" s="132" t="s">
        <v>16</v>
      </c>
      <c r="J102" s="133"/>
      <c r="K102" s="133"/>
      <c r="L102" s="134"/>
      <c r="M102" s="104" t="s">
        <v>637</v>
      </c>
      <c r="N102" s="121" t="s">
        <v>638</v>
      </c>
      <c r="O102" s="121" t="s">
        <v>639</v>
      </c>
      <c r="P102" s="98" t="s">
        <v>640</v>
      </c>
      <c r="Q102" s="103" t="s">
        <v>14</v>
      </c>
      <c r="R102" s="104"/>
      <c r="S102" s="123" t="s">
        <v>17</v>
      </c>
      <c r="T102" s="130" t="s">
        <v>641</v>
      </c>
      <c r="U102" s="112" t="s">
        <v>18</v>
      </c>
      <c r="V102" s="113"/>
      <c r="W102" s="123" t="s">
        <v>19</v>
      </c>
      <c r="X102" s="105" t="s">
        <v>642</v>
      </c>
      <c r="Y102" s="120"/>
      <c r="Z102" s="106"/>
      <c r="AA102" s="65" t="s">
        <v>643</v>
      </c>
      <c r="AB102" s="105" t="s">
        <v>644</v>
      </c>
      <c r="AC102" s="106"/>
      <c r="AD102" s="65" t="s">
        <v>645</v>
      </c>
      <c r="AE102" s="121" t="s">
        <v>20</v>
      </c>
      <c r="AF102" s="65" t="s">
        <v>645</v>
      </c>
      <c r="AG102" s="103" t="s">
        <v>14</v>
      </c>
      <c r="AH102" s="104"/>
      <c r="AI102" s="123" t="s">
        <v>21</v>
      </c>
      <c r="AJ102" s="116" t="s">
        <v>646</v>
      </c>
      <c r="AK102" s="116"/>
      <c r="AL102" s="116" t="s">
        <v>647</v>
      </c>
      <c r="AM102" s="116" t="s">
        <v>648</v>
      </c>
      <c r="AN102" s="116" t="s">
        <v>649</v>
      </c>
      <c r="AO102" s="116" t="s">
        <v>650</v>
      </c>
      <c r="AP102" s="117" t="s">
        <v>651</v>
      </c>
      <c r="AQ102" s="117"/>
      <c r="AR102" s="103" t="s">
        <v>14</v>
      </c>
      <c r="AS102" s="104"/>
      <c r="AT102" s="107" t="s">
        <v>22</v>
      </c>
      <c r="AU102" s="110" t="s">
        <v>652</v>
      </c>
      <c r="AV102" s="112" t="s">
        <v>653</v>
      </c>
      <c r="AW102" s="113"/>
      <c r="AX102" s="112" t="s">
        <v>14</v>
      </c>
      <c r="AY102" s="113"/>
      <c r="AZ102" s="290" t="s">
        <v>679</v>
      </c>
      <c r="BA102" s="291" t="s">
        <v>22</v>
      </c>
    </row>
    <row r="103" spans="1:53" s="237" customFormat="1" ht="15" customHeight="1" x14ac:dyDescent="0.25">
      <c r="A103" s="135"/>
      <c r="B103" s="135"/>
      <c r="C103" s="139"/>
      <c r="D103" s="135"/>
      <c r="E103" s="135"/>
      <c r="F103" s="105"/>
      <c r="G103" s="106"/>
      <c r="H103" s="289"/>
      <c r="I103" s="105" t="s">
        <v>23</v>
      </c>
      <c r="J103" s="120"/>
      <c r="K103" s="108" t="s">
        <v>680</v>
      </c>
      <c r="L103" s="97" t="s">
        <v>654</v>
      </c>
      <c r="M103" s="121"/>
      <c r="N103" s="121"/>
      <c r="O103" s="121"/>
      <c r="P103" s="131"/>
      <c r="Q103" s="105"/>
      <c r="R103" s="106"/>
      <c r="S103" s="123"/>
      <c r="T103" s="131"/>
      <c r="U103" s="114"/>
      <c r="V103" s="115"/>
      <c r="W103" s="123"/>
      <c r="X103" s="99">
        <v>1</v>
      </c>
      <c r="Y103" s="99">
        <v>2</v>
      </c>
      <c r="Z103" s="99">
        <v>3</v>
      </c>
      <c r="AA103" s="101" t="s">
        <v>24</v>
      </c>
      <c r="AB103" s="99">
        <v>4</v>
      </c>
      <c r="AC103" s="99">
        <v>5</v>
      </c>
      <c r="AD103" s="101" t="s">
        <v>25</v>
      </c>
      <c r="AE103" s="121"/>
      <c r="AF103" s="125" t="s">
        <v>26</v>
      </c>
      <c r="AG103" s="105"/>
      <c r="AH103" s="106"/>
      <c r="AI103" s="123"/>
      <c r="AJ103" s="127" t="s">
        <v>23</v>
      </c>
      <c r="AK103" s="128" t="s">
        <v>27</v>
      </c>
      <c r="AL103" s="116"/>
      <c r="AM103" s="116"/>
      <c r="AN103" s="116"/>
      <c r="AO103" s="116"/>
      <c r="AP103" s="118" t="s">
        <v>28</v>
      </c>
      <c r="AQ103" s="118" t="s">
        <v>29</v>
      </c>
      <c r="AR103" s="105"/>
      <c r="AS103" s="106"/>
      <c r="AT103" s="108"/>
      <c r="AU103" s="111"/>
      <c r="AV103" s="114"/>
      <c r="AW103" s="115"/>
      <c r="AX103" s="114"/>
      <c r="AY103" s="115"/>
      <c r="AZ103" s="292"/>
      <c r="BA103" s="293"/>
    </row>
    <row r="104" spans="1:53" s="237" customFormat="1" ht="38.25" x14ac:dyDescent="0.25">
      <c r="A104" s="136"/>
      <c r="B104" s="136"/>
      <c r="C104" s="139"/>
      <c r="D104" s="136"/>
      <c r="E104" s="136"/>
      <c r="F104" s="1" t="s">
        <v>30</v>
      </c>
      <c r="G104" s="1" t="s">
        <v>31</v>
      </c>
      <c r="H104" s="294"/>
      <c r="I104" s="280" t="s">
        <v>677</v>
      </c>
      <c r="J104" s="2" t="s">
        <v>655</v>
      </c>
      <c r="K104" s="295"/>
      <c r="L104" s="98"/>
      <c r="M104" s="122"/>
      <c r="N104" s="122"/>
      <c r="O104" s="122"/>
      <c r="P104" s="131"/>
      <c r="Q104" s="1" t="s">
        <v>30</v>
      </c>
      <c r="R104" s="1" t="s">
        <v>31</v>
      </c>
      <c r="S104" s="124"/>
      <c r="T104" s="131"/>
      <c r="U104" s="3" t="s">
        <v>30</v>
      </c>
      <c r="V104" s="3" t="s">
        <v>31</v>
      </c>
      <c r="W104" s="124"/>
      <c r="X104" s="100"/>
      <c r="Y104" s="100"/>
      <c r="Z104" s="100"/>
      <c r="AA104" s="102"/>
      <c r="AB104" s="100"/>
      <c r="AC104" s="100"/>
      <c r="AD104" s="102"/>
      <c r="AE104" s="122"/>
      <c r="AF104" s="126"/>
      <c r="AG104" s="1" t="s">
        <v>30</v>
      </c>
      <c r="AH104" s="38" t="s">
        <v>31</v>
      </c>
      <c r="AI104" s="124"/>
      <c r="AJ104" s="98"/>
      <c r="AK104" s="129"/>
      <c r="AL104" s="116"/>
      <c r="AM104" s="116"/>
      <c r="AN104" s="116"/>
      <c r="AO104" s="116"/>
      <c r="AP104" s="119"/>
      <c r="AQ104" s="119"/>
      <c r="AR104" s="1" t="s">
        <v>30</v>
      </c>
      <c r="AS104" s="39" t="s">
        <v>31</v>
      </c>
      <c r="AT104" s="109"/>
      <c r="AU104" s="111"/>
      <c r="AV104" s="4" t="s">
        <v>30</v>
      </c>
      <c r="AW104" s="4" t="s">
        <v>31</v>
      </c>
      <c r="AX104" s="4" t="s">
        <v>30</v>
      </c>
      <c r="AY104" s="4" t="s">
        <v>31</v>
      </c>
      <c r="AZ104" s="292"/>
      <c r="BA104" s="293"/>
    </row>
    <row r="105" spans="1:53" s="237" customFormat="1" ht="111" customHeight="1" x14ac:dyDescent="0.25">
      <c r="A105" s="88" t="s">
        <v>311</v>
      </c>
      <c r="B105" s="82">
        <v>1</v>
      </c>
      <c r="C105" s="88" t="s">
        <v>312</v>
      </c>
      <c r="D105" s="88" t="s">
        <v>313</v>
      </c>
      <c r="E105" s="88" t="s">
        <v>314</v>
      </c>
      <c r="F105" s="88" t="s">
        <v>36</v>
      </c>
      <c r="G105" s="85"/>
      <c r="H105" s="88" t="s">
        <v>315</v>
      </c>
      <c r="I105" s="87">
        <v>4</v>
      </c>
      <c r="J105" s="142" t="s">
        <v>37</v>
      </c>
      <c r="K105" s="88">
        <v>3</v>
      </c>
      <c r="L105" s="142" t="s">
        <v>122</v>
      </c>
      <c r="M105" s="88" t="s">
        <v>316</v>
      </c>
      <c r="N105" s="142" t="s">
        <v>317</v>
      </c>
      <c r="O105" s="145" t="s">
        <v>317</v>
      </c>
      <c r="P105" s="194" t="s">
        <v>45</v>
      </c>
      <c r="Q105" s="88" t="s">
        <v>36</v>
      </c>
      <c r="R105" s="142"/>
      <c r="S105" s="88" t="s">
        <v>318</v>
      </c>
      <c r="T105" s="14" t="s">
        <v>319</v>
      </c>
      <c r="U105" s="42"/>
      <c r="V105" s="42" t="s">
        <v>147</v>
      </c>
      <c r="W105" s="6"/>
      <c r="X105" s="42">
        <v>15</v>
      </c>
      <c r="Y105" s="42">
        <v>15</v>
      </c>
      <c r="Z105" s="42">
        <v>30</v>
      </c>
      <c r="AA105" s="40">
        <v>60</v>
      </c>
      <c r="AB105" s="42">
        <v>15</v>
      </c>
      <c r="AC105" s="42">
        <v>25</v>
      </c>
      <c r="AD105" s="40">
        <v>40</v>
      </c>
      <c r="AE105" s="42">
        <f>X105+Y105+Z105+AB105+AC105</f>
        <v>100</v>
      </c>
      <c r="AF105" s="40">
        <f>AD105+AA105</f>
        <v>100</v>
      </c>
      <c r="AG105" s="42" t="s">
        <v>36</v>
      </c>
      <c r="AH105" s="309"/>
      <c r="AI105" s="11" t="s">
        <v>320</v>
      </c>
      <c r="AJ105" s="145" t="s">
        <v>186</v>
      </c>
      <c r="AK105" s="145" t="s">
        <v>122</v>
      </c>
      <c r="AL105" s="191" t="s">
        <v>260</v>
      </c>
      <c r="AM105" s="145" t="s">
        <v>321</v>
      </c>
      <c r="AN105" s="7" t="s">
        <v>322</v>
      </c>
      <c r="AO105" s="142" t="s">
        <v>323</v>
      </c>
      <c r="AP105" s="182">
        <v>43102</v>
      </c>
      <c r="AQ105" s="182" t="s">
        <v>324</v>
      </c>
      <c r="AR105" s="145" t="s">
        <v>36</v>
      </c>
      <c r="AS105" s="310"/>
      <c r="AT105" s="145" t="s">
        <v>325</v>
      </c>
      <c r="AU105" s="145" t="s">
        <v>326</v>
      </c>
      <c r="AV105" s="145"/>
      <c r="AW105" s="145" t="s">
        <v>36</v>
      </c>
      <c r="AX105" s="145" t="s">
        <v>36</v>
      </c>
      <c r="AY105" s="145"/>
      <c r="AZ105" s="145" t="s">
        <v>327</v>
      </c>
      <c r="BA105" s="145" t="s">
        <v>328</v>
      </c>
    </row>
    <row r="106" spans="1:53" s="237" customFormat="1" ht="50.25" customHeight="1" x14ac:dyDescent="0.25">
      <c r="A106" s="88"/>
      <c r="B106" s="83"/>
      <c r="C106" s="88"/>
      <c r="D106" s="88"/>
      <c r="E106" s="88"/>
      <c r="F106" s="88"/>
      <c r="G106" s="85"/>
      <c r="H106" s="88"/>
      <c r="I106" s="87"/>
      <c r="J106" s="142"/>
      <c r="K106" s="88"/>
      <c r="L106" s="142"/>
      <c r="M106" s="88"/>
      <c r="N106" s="142"/>
      <c r="O106" s="150"/>
      <c r="P106" s="194"/>
      <c r="Q106" s="88"/>
      <c r="R106" s="142"/>
      <c r="S106" s="88"/>
      <c r="T106" s="145" t="s">
        <v>329</v>
      </c>
      <c r="U106" s="145"/>
      <c r="V106" s="145" t="s">
        <v>36</v>
      </c>
      <c r="W106" s="82"/>
      <c r="X106" s="145" t="s">
        <v>330</v>
      </c>
      <c r="Y106" s="145" t="s">
        <v>330</v>
      </c>
      <c r="Z106" s="145" t="s">
        <v>330</v>
      </c>
      <c r="AA106" s="188">
        <v>60</v>
      </c>
      <c r="AB106" s="145" t="s">
        <v>330</v>
      </c>
      <c r="AC106" s="145" t="s">
        <v>330</v>
      </c>
      <c r="AD106" s="188">
        <v>40</v>
      </c>
      <c r="AE106" s="145" t="s">
        <v>330</v>
      </c>
      <c r="AF106" s="188">
        <v>100</v>
      </c>
      <c r="AG106" s="145" t="s">
        <v>36</v>
      </c>
      <c r="AH106" s="311"/>
      <c r="AI106" s="82" t="s">
        <v>331</v>
      </c>
      <c r="AJ106" s="150"/>
      <c r="AK106" s="150"/>
      <c r="AL106" s="192"/>
      <c r="AM106" s="150"/>
      <c r="AN106" s="185" t="s">
        <v>332</v>
      </c>
      <c r="AO106" s="142"/>
      <c r="AP106" s="182"/>
      <c r="AQ106" s="182"/>
      <c r="AR106" s="150"/>
      <c r="AS106" s="310"/>
      <c r="AT106" s="150"/>
      <c r="AU106" s="150"/>
      <c r="AV106" s="150"/>
      <c r="AW106" s="150"/>
      <c r="AX106" s="150"/>
      <c r="AY106" s="150"/>
      <c r="AZ106" s="150"/>
      <c r="BA106" s="150"/>
    </row>
    <row r="107" spans="1:53" s="237" customFormat="1" ht="50.25" customHeight="1" x14ac:dyDescent="0.25">
      <c r="A107" s="88"/>
      <c r="B107" s="83"/>
      <c r="C107" s="88"/>
      <c r="D107" s="88"/>
      <c r="E107" s="88"/>
      <c r="F107" s="88"/>
      <c r="G107" s="85"/>
      <c r="H107" s="88"/>
      <c r="I107" s="87"/>
      <c r="J107" s="142"/>
      <c r="K107" s="88"/>
      <c r="L107" s="142"/>
      <c r="M107" s="88"/>
      <c r="N107" s="142"/>
      <c r="O107" s="150"/>
      <c r="P107" s="194"/>
      <c r="Q107" s="88"/>
      <c r="R107" s="142"/>
      <c r="S107" s="88"/>
      <c r="T107" s="150"/>
      <c r="U107" s="150"/>
      <c r="V107" s="150"/>
      <c r="W107" s="83"/>
      <c r="X107" s="150"/>
      <c r="Y107" s="150"/>
      <c r="Z107" s="150"/>
      <c r="AA107" s="189"/>
      <c r="AB107" s="150"/>
      <c r="AC107" s="150"/>
      <c r="AD107" s="189"/>
      <c r="AE107" s="150"/>
      <c r="AF107" s="189"/>
      <c r="AG107" s="150"/>
      <c r="AH107" s="312"/>
      <c r="AI107" s="83"/>
      <c r="AJ107" s="150"/>
      <c r="AK107" s="150"/>
      <c r="AL107" s="192"/>
      <c r="AM107" s="150"/>
      <c r="AN107" s="186"/>
      <c r="AO107" s="142"/>
      <c r="AP107" s="182"/>
      <c r="AQ107" s="182"/>
      <c r="AR107" s="150"/>
      <c r="AS107" s="310"/>
      <c r="AT107" s="150"/>
      <c r="AU107" s="150"/>
      <c r="AV107" s="150"/>
      <c r="AW107" s="150"/>
      <c r="AX107" s="150"/>
      <c r="AY107" s="150"/>
      <c r="AZ107" s="150"/>
      <c r="BA107" s="150"/>
    </row>
    <row r="108" spans="1:53" s="237" customFormat="1" ht="50.25" customHeight="1" x14ac:dyDescent="0.25">
      <c r="A108" s="88"/>
      <c r="B108" s="84"/>
      <c r="C108" s="88"/>
      <c r="D108" s="88"/>
      <c r="E108" s="88"/>
      <c r="F108" s="88"/>
      <c r="G108" s="85"/>
      <c r="H108" s="88"/>
      <c r="I108" s="87"/>
      <c r="J108" s="142"/>
      <c r="K108" s="88"/>
      <c r="L108" s="142"/>
      <c r="M108" s="88"/>
      <c r="N108" s="142"/>
      <c r="O108" s="146"/>
      <c r="P108" s="194"/>
      <c r="Q108" s="88"/>
      <c r="R108" s="142"/>
      <c r="S108" s="88"/>
      <c r="T108" s="146"/>
      <c r="U108" s="146"/>
      <c r="V108" s="146"/>
      <c r="W108" s="84"/>
      <c r="X108" s="146"/>
      <c r="Y108" s="146"/>
      <c r="Z108" s="146"/>
      <c r="AA108" s="190"/>
      <c r="AB108" s="146"/>
      <c r="AC108" s="146"/>
      <c r="AD108" s="190"/>
      <c r="AE108" s="146"/>
      <c r="AF108" s="190"/>
      <c r="AG108" s="146"/>
      <c r="AH108" s="313"/>
      <c r="AI108" s="84"/>
      <c r="AJ108" s="146"/>
      <c r="AK108" s="146"/>
      <c r="AL108" s="193"/>
      <c r="AM108" s="146"/>
      <c r="AN108" s="187"/>
      <c r="AO108" s="142"/>
      <c r="AP108" s="182"/>
      <c r="AQ108" s="182"/>
      <c r="AR108" s="146"/>
      <c r="AS108" s="310"/>
      <c r="AT108" s="146"/>
      <c r="AU108" s="146"/>
      <c r="AV108" s="146"/>
      <c r="AW108" s="146"/>
      <c r="AX108" s="146"/>
      <c r="AY108" s="146"/>
      <c r="AZ108" s="146"/>
      <c r="BA108" s="146"/>
    </row>
    <row r="109" spans="1:53" s="237" customFormat="1" ht="204" customHeight="1" x14ac:dyDescent="0.25">
      <c r="A109" s="88" t="s">
        <v>333</v>
      </c>
      <c r="B109" s="82">
        <v>2</v>
      </c>
      <c r="C109" s="88" t="s">
        <v>334</v>
      </c>
      <c r="D109" s="88" t="s">
        <v>335</v>
      </c>
      <c r="E109" s="88" t="s">
        <v>336</v>
      </c>
      <c r="F109" s="88" t="s">
        <v>36</v>
      </c>
      <c r="G109" s="85"/>
      <c r="H109" s="82" t="s">
        <v>337</v>
      </c>
      <c r="I109" s="87">
        <v>3</v>
      </c>
      <c r="J109" s="142" t="s">
        <v>79</v>
      </c>
      <c r="K109" s="88">
        <v>4</v>
      </c>
      <c r="L109" s="142" t="s">
        <v>38</v>
      </c>
      <c r="M109" s="145" t="s">
        <v>682</v>
      </c>
      <c r="N109" s="142" t="s">
        <v>317</v>
      </c>
      <c r="O109" s="142" t="s">
        <v>317</v>
      </c>
      <c r="P109" s="144" t="s">
        <v>42</v>
      </c>
      <c r="Q109" s="155" t="s">
        <v>36</v>
      </c>
      <c r="R109" s="155"/>
      <c r="S109" s="314" t="s">
        <v>338</v>
      </c>
      <c r="T109" s="14" t="s">
        <v>339</v>
      </c>
      <c r="U109" s="14" t="s">
        <v>36</v>
      </c>
      <c r="V109" s="11"/>
      <c r="W109" s="14" t="s">
        <v>340</v>
      </c>
      <c r="X109" s="14">
        <v>15</v>
      </c>
      <c r="Y109" s="14">
        <v>0</v>
      </c>
      <c r="Z109" s="14">
        <v>30</v>
      </c>
      <c r="AA109" s="43">
        <v>45</v>
      </c>
      <c r="AB109" s="14">
        <v>15</v>
      </c>
      <c r="AC109" s="14">
        <v>25</v>
      </c>
      <c r="AD109" s="43">
        <v>40</v>
      </c>
      <c r="AE109" s="42">
        <f t="shared" ref="AE109:AE117" si="3">X109+Y109+Z109+AB109+AC109</f>
        <v>85</v>
      </c>
      <c r="AF109" s="40">
        <f t="shared" ref="AF109:AF115" si="4">AA109+AD109</f>
        <v>85</v>
      </c>
      <c r="AG109" s="14" t="s">
        <v>36</v>
      </c>
      <c r="AH109" s="310"/>
      <c r="AI109" s="7" t="s">
        <v>341</v>
      </c>
      <c r="AJ109" s="142" t="s">
        <v>342</v>
      </c>
      <c r="AK109" s="142" t="s">
        <v>343</v>
      </c>
      <c r="AL109" s="93" t="s">
        <v>45</v>
      </c>
      <c r="AM109" s="155" t="s">
        <v>321</v>
      </c>
      <c r="AN109" s="14" t="s">
        <v>344</v>
      </c>
      <c r="AO109" s="145" t="s">
        <v>323</v>
      </c>
      <c r="AP109" s="183">
        <v>43102</v>
      </c>
      <c r="AQ109" s="183" t="s">
        <v>324</v>
      </c>
      <c r="AR109" s="155" t="s">
        <v>147</v>
      </c>
      <c r="AS109" s="155"/>
      <c r="AT109" s="7" t="s">
        <v>345</v>
      </c>
      <c r="AU109" s="30" t="s">
        <v>346</v>
      </c>
      <c r="AV109" s="30"/>
      <c r="AW109" s="41" t="s">
        <v>36</v>
      </c>
      <c r="AX109" s="30" t="s">
        <v>36</v>
      </c>
      <c r="AY109" s="30"/>
      <c r="AZ109" s="30" t="s">
        <v>683</v>
      </c>
      <c r="BA109" s="231" t="s">
        <v>347</v>
      </c>
    </row>
    <row r="110" spans="1:53" s="237" customFormat="1" ht="213" customHeight="1" x14ac:dyDescent="0.25">
      <c r="A110" s="88"/>
      <c r="B110" s="84"/>
      <c r="C110" s="88"/>
      <c r="D110" s="88"/>
      <c r="E110" s="88"/>
      <c r="F110" s="88"/>
      <c r="G110" s="85"/>
      <c r="H110" s="84"/>
      <c r="I110" s="87"/>
      <c r="J110" s="142"/>
      <c r="K110" s="88"/>
      <c r="L110" s="142"/>
      <c r="M110" s="146"/>
      <c r="N110" s="142"/>
      <c r="O110" s="142"/>
      <c r="P110" s="144"/>
      <c r="Q110" s="156"/>
      <c r="R110" s="156"/>
      <c r="S110" s="314"/>
      <c r="T110" s="14" t="s">
        <v>348</v>
      </c>
      <c r="U110" s="14" t="s">
        <v>36</v>
      </c>
      <c r="V110" s="11"/>
      <c r="W110" s="10" t="s">
        <v>349</v>
      </c>
      <c r="X110" s="14">
        <v>15</v>
      </c>
      <c r="Y110" s="14">
        <v>15</v>
      </c>
      <c r="Z110" s="14">
        <v>30</v>
      </c>
      <c r="AA110" s="43">
        <v>60</v>
      </c>
      <c r="AB110" s="14">
        <v>15</v>
      </c>
      <c r="AC110" s="14">
        <v>25</v>
      </c>
      <c r="AD110" s="43">
        <v>40</v>
      </c>
      <c r="AE110" s="42">
        <f t="shared" si="3"/>
        <v>100</v>
      </c>
      <c r="AF110" s="40">
        <f t="shared" si="4"/>
        <v>100</v>
      </c>
      <c r="AG110" s="14" t="s">
        <v>36</v>
      </c>
      <c r="AH110" s="14"/>
      <c r="AI110" s="10" t="s">
        <v>350</v>
      </c>
      <c r="AJ110" s="142"/>
      <c r="AK110" s="142"/>
      <c r="AL110" s="93"/>
      <c r="AM110" s="156"/>
      <c r="AN110" s="14" t="s">
        <v>351</v>
      </c>
      <c r="AO110" s="146"/>
      <c r="AP110" s="184"/>
      <c r="AQ110" s="184"/>
      <c r="AR110" s="156"/>
      <c r="AS110" s="156"/>
      <c r="AT110" s="232" t="s">
        <v>352</v>
      </c>
      <c r="AU110" s="30" t="s">
        <v>353</v>
      </c>
      <c r="AV110" s="309"/>
      <c r="AW110" s="30" t="s">
        <v>36</v>
      </c>
      <c r="AX110" s="30" t="s">
        <v>36</v>
      </c>
      <c r="AY110" s="30"/>
      <c r="AZ110" s="30" t="s">
        <v>354</v>
      </c>
      <c r="BA110" s="231" t="s">
        <v>355</v>
      </c>
    </row>
    <row r="111" spans="1:53" s="237" customFormat="1" ht="93.75" customHeight="1" x14ac:dyDescent="0.25">
      <c r="A111" s="88" t="s">
        <v>356</v>
      </c>
      <c r="B111" s="82">
        <v>3</v>
      </c>
      <c r="C111" s="88" t="s">
        <v>357</v>
      </c>
      <c r="D111" s="181" t="s">
        <v>358</v>
      </c>
      <c r="E111" s="88" t="s">
        <v>359</v>
      </c>
      <c r="F111" s="88" t="s">
        <v>36</v>
      </c>
      <c r="G111" s="85"/>
      <c r="H111" s="82" t="s">
        <v>337</v>
      </c>
      <c r="I111" s="87">
        <v>4</v>
      </c>
      <c r="J111" s="142" t="s">
        <v>37</v>
      </c>
      <c r="K111" s="88">
        <v>3</v>
      </c>
      <c r="L111" s="181" t="s">
        <v>122</v>
      </c>
      <c r="M111" s="145" t="s">
        <v>360</v>
      </c>
      <c r="N111" s="142" t="s">
        <v>317</v>
      </c>
      <c r="O111" s="142" t="s">
        <v>317</v>
      </c>
      <c r="P111" s="93" t="s">
        <v>45</v>
      </c>
      <c r="Q111" s="155" t="s">
        <v>36</v>
      </c>
      <c r="R111" s="155"/>
      <c r="S111" s="82" t="s">
        <v>361</v>
      </c>
      <c r="T111" s="7" t="s">
        <v>362</v>
      </c>
      <c r="U111" s="145"/>
      <c r="V111" s="145" t="s">
        <v>36</v>
      </c>
      <c r="W111" s="315"/>
      <c r="X111" s="22">
        <v>15</v>
      </c>
      <c r="Y111" s="22">
        <v>15</v>
      </c>
      <c r="Z111" s="22">
        <v>0</v>
      </c>
      <c r="AA111" s="23">
        <v>30</v>
      </c>
      <c r="AB111" s="22">
        <v>15</v>
      </c>
      <c r="AC111" s="22">
        <v>25</v>
      </c>
      <c r="AD111" s="23">
        <v>40</v>
      </c>
      <c r="AE111" s="22">
        <f t="shared" si="3"/>
        <v>70</v>
      </c>
      <c r="AF111" s="23">
        <f t="shared" si="4"/>
        <v>70</v>
      </c>
      <c r="AG111" s="145" t="s">
        <v>36</v>
      </c>
      <c r="AH111" s="145"/>
      <c r="AI111" s="145" t="s">
        <v>363</v>
      </c>
      <c r="AJ111" s="142" t="s">
        <v>79</v>
      </c>
      <c r="AK111" s="142" t="s">
        <v>122</v>
      </c>
      <c r="AL111" s="93" t="s">
        <v>45</v>
      </c>
      <c r="AM111" s="142" t="s">
        <v>364</v>
      </c>
      <c r="AN111" s="14" t="s">
        <v>365</v>
      </c>
      <c r="AO111" s="142" t="s">
        <v>323</v>
      </c>
      <c r="AP111" s="182">
        <v>43102</v>
      </c>
      <c r="AQ111" s="182" t="s">
        <v>324</v>
      </c>
      <c r="AR111" s="145" t="s">
        <v>36</v>
      </c>
      <c r="AS111" s="310"/>
      <c r="AT111" s="155" t="s">
        <v>366</v>
      </c>
      <c r="AU111" s="145" t="s">
        <v>367</v>
      </c>
      <c r="AV111" s="82" t="s">
        <v>36</v>
      </c>
      <c r="AW111" s="82"/>
      <c r="AX111" s="82"/>
      <c r="AY111" s="82" t="s">
        <v>36</v>
      </c>
      <c r="AZ111" s="82" t="s">
        <v>368</v>
      </c>
      <c r="BA111" s="82"/>
    </row>
    <row r="112" spans="1:53" s="237" customFormat="1" ht="93.75" customHeight="1" x14ac:dyDescent="0.25">
      <c r="A112" s="88"/>
      <c r="B112" s="84"/>
      <c r="C112" s="88"/>
      <c r="D112" s="181"/>
      <c r="E112" s="88"/>
      <c r="F112" s="88"/>
      <c r="G112" s="85"/>
      <c r="H112" s="84"/>
      <c r="I112" s="87"/>
      <c r="J112" s="142"/>
      <c r="K112" s="88"/>
      <c r="L112" s="181"/>
      <c r="M112" s="146"/>
      <c r="N112" s="142"/>
      <c r="O112" s="142"/>
      <c r="P112" s="93"/>
      <c r="Q112" s="156"/>
      <c r="R112" s="156"/>
      <c r="S112" s="83"/>
      <c r="T112" s="232" t="s">
        <v>369</v>
      </c>
      <c r="U112" s="146"/>
      <c r="V112" s="146"/>
      <c r="W112" s="316"/>
      <c r="X112" s="14">
        <v>15</v>
      </c>
      <c r="Y112" s="14">
        <v>15</v>
      </c>
      <c r="Z112" s="14">
        <v>0</v>
      </c>
      <c r="AA112" s="43">
        <v>30</v>
      </c>
      <c r="AB112" s="14">
        <v>15</v>
      </c>
      <c r="AC112" s="14">
        <v>25</v>
      </c>
      <c r="AD112" s="43">
        <v>40</v>
      </c>
      <c r="AE112" s="14">
        <f t="shared" si="3"/>
        <v>70</v>
      </c>
      <c r="AF112" s="43">
        <v>70</v>
      </c>
      <c r="AG112" s="146"/>
      <c r="AH112" s="146"/>
      <c r="AI112" s="146"/>
      <c r="AJ112" s="142"/>
      <c r="AK112" s="142"/>
      <c r="AL112" s="93"/>
      <c r="AM112" s="142"/>
      <c r="AN112" s="14" t="s">
        <v>370</v>
      </c>
      <c r="AO112" s="142"/>
      <c r="AP112" s="182"/>
      <c r="AQ112" s="182"/>
      <c r="AR112" s="146"/>
      <c r="AS112" s="310"/>
      <c r="AT112" s="156"/>
      <c r="AU112" s="146"/>
      <c r="AV112" s="84"/>
      <c r="AW112" s="84"/>
      <c r="AX112" s="84"/>
      <c r="AY112" s="84"/>
      <c r="AZ112" s="84"/>
      <c r="BA112" s="84"/>
    </row>
    <row r="113" spans="1:53" s="237" customFormat="1" ht="121.5" customHeight="1" x14ac:dyDescent="0.25">
      <c r="A113" s="88" t="s">
        <v>371</v>
      </c>
      <c r="B113" s="82">
        <v>4</v>
      </c>
      <c r="C113" s="88" t="s">
        <v>372</v>
      </c>
      <c r="D113" s="181" t="s">
        <v>373</v>
      </c>
      <c r="E113" s="88" t="s">
        <v>374</v>
      </c>
      <c r="F113" s="88" t="s">
        <v>36</v>
      </c>
      <c r="G113" s="85"/>
      <c r="H113" s="88" t="s">
        <v>337</v>
      </c>
      <c r="I113" s="87">
        <v>4</v>
      </c>
      <c r="J113" s="142" t="s">
        <v>37</v>
      </c>
      <c r="K113" s="88">
        <v>3</v>
      </c>
      <c r="L113" s="142" t="s">
        <v>122</v>
      </c>
      <c r="M113" s="145" t="s">
        <v>360</v>
      </c>
      <c r="N113" s="142" t="s">
        <v>317</v>
      </c>
      <c r="O113" s="142" t="s">
        <v>317</v>
      </c>
      <c r="P113" s="93" t="s">
        <v>45</v>
      </c>
      <c r="Q113" s="155" t="s">
        <v>36</v>
      </c>
      <c r="R113" s="155"/>
      <c r="S113" s="88" t="s">
        <v>361</v>
      </c>
      <c r="T113" s="14" t="s">
        <v>375</v>
      </c>
      <c r="U113" s="145"/>
      <c r="V113" s="145" t="s">
        <v>36</v>
      </c>
      <c r="W113" s="315"/>
      <c r="X113" s="14">
        <v>15</v>
      </c>
      <c r="Y113" s="14">
        <v>15</v>
      </c>
      <c r="Z113" s="14">
        <v>30</v>
      </c>
      <c r="AA113" s="43">
        <v>60</v>
      </c>
      <c r="AB113" s="14">
        <v>15</v>
      </c>
      <c r="AC113" s="14">
        <v>25</v>
      </c>
      <c r="AD113" s="43">
        <v>40</v>
      </c>
      <c r="AE113" s="42">
        <f t="shared" si="3"/>
        <v>100</v>
      </c>
      <c r="AF113" s="40">
        <f t="shared" si="4"/>
        <v>100</v>
      </c>
      <c r="AG113" s="145" t="s">
        <v>36</v>
      </c>
      <c r="AH113" s="145"/>
      <c r="AI113" s="145" t="s">
        <v>376</v>
      </c>
      <c r="AJ113" s="142" t="s">
        <v>79</v>
      </c>
      <c r="AK113" s="142" t="s">
        <v>122</v>
      </c>
      <c r="AL113" s="93" t="s">
        <v>45</v>
      </c>
      <c r="AM113" s="142" t="s">
        <v>364</v>
      </c>
      <c r="AN113" s="145" t="s">
        <v>377</v>
      </c>
      <c r="AO113" s="142" t="s">
        <v>323</v>
      </c>
      <c r="AP113" s="182">
        <v>43102</v>
      </c>
      <c r="AQ113" s="183" t="s">
        <v>324</v>
      </c>
      <c r="AR113" s="145" t="s">
        <v>36</v>
      </c>
      <c r="AS113" s="145"/>
      <c r="AT113" s="145" t="s">
        <v>378</v>
      </c>
      <c r="AU113" s="161" t="s">
        <v>379</v>
      </c>
      <c r="AV113" s="317"/>
      <c r="AW113" s="161" t="s">
        <v>36</v>
      </c>
      <c r="AX113" s="161" t="s">
        <v>36</v>
      </c>
      <c r="AY113" s="161"/>
      <c r="AZ113" s="161"/>
      <c r="BA113" s="145" t="s">
        <v>380</v>
      </c>
    </row>
    <row r="114" spans="1:53" s="237" customFormat="1" ht="121.5" customHeight="1" x14ac:dyDescent="0.25">
      <c r="A114" s="88"/>
      <c r="B114" s="84"/>
      <c r="C114" s="88"/>
      <c r="D114" s="181"/>
      <c r="E114" s="88"/>
      <c r="F114" s="88"/>
      <c r="G114" s="85"/>
      <c r="H114" s="88"/>
      <c r="I114" s="87"/>
      <c r="J114" s="142"/>
      <c r="K114" s="88"/>
      <c r="L114" s="142"/>
      <c r="M114" s="146"/>
      <c r="N114" s="142"/>
      <c r="O114" s="142"/>
      <c r="P114" s="93"/>
      <c r="Q114" s="156"/>
      <c r="R114" s="156"/>
      <c r="S114" s="88"/>
      <c r="T114" s="14" t="s">
        <v>381</v>
      </c>
      <c r="U114" s="146"/>
      <c r="V114" s="146"/>
      <c r="W114" s="316"/>
      <c r="X114" s="14">
        <v>15</v>
      </c>
      <c r="Y114" s="14">
        <v>15</v>
      </c>
      <c r="Z114" s="14">
        <v>0</v>
      </c>
      <c r="AA114" s="43">
        <v>30</v>
      </c>
      <c r="AB114" s="14">
        <v>15</v>
      </c>
      <c r="AC114" s="14">
        <v>25</v>
      </c>
      <c r="AD114" s="43">
        <v>40</v>
      </c>
      <c r="AE114" s="42">
        <f t="shared" si="3"/>
        <v>70</v>
      </c>
      <c r="AF114" s="40">
        <f t="shared" si="4"/>
        <v>70</v>
      </c>
      <c r="AG114" s="146"/>
      <c r="AH114" s="146"/>
      <c r="AI114" s="146"/>
      <c r="AJ114" s="142"/>
      <c r="AK114" s="142"/>
      <c r="AL114" s="93"/>
      <c r="AM114" s="142"/>
      <c r="AN114" s="146"/>
      <c r="AO114" s="142"/>
      <c r="AP114" s="182"/>
      <c r="AQ114" s="184"/>
      <c r="AR114" s="146"/>
      <c r="AS114" s="146"/>
      <c r="AT114" s="146"/>
      <c r="AU114" s="176"/>
      <c r="AV114" s="318"/>
      <c r="AW114" s="176"/>
      <c r="AX114" s="176"/>
      <c r="AY114" s="176"/>
      <c r="AZ114" s="176"/>
      <c r="BA114" s="146"/>
    </row>
    <row r="115" spans="1:53" s="237" customFormat="1" ht="56.25" customHeight="1" x14ac:dyDescent="0.25">
      <c r="A115" s="142" t="s">
        <v>382</v>
      </c>
      <c r="B115" s="145">
        <v>5</v>
      </c>
      <c r="C115" s="142" t="s">
        <v>383</v>
      </c>
      <c r="D115" s="142" t="s">
        <v>384</v>
      </c>
      <c r="E115" s="142" t="s">
        <v>385</v>
      </c>
      <c r="F115" s="142" t="s">
        <v>36</v>
      </c>
      <c r="G115" s="147"/>
      <c r="H115" s="88" t="s">
        <v>337</v>
      </c>
      <c r="I115" s="149">
        <v>1</v>
      </c>
      <c r="J115" s="142" t="s">
        <v>240</v>
      </c>
      <c r="K115" s="142">
        <v>4</v>
      </c>
      <c r="L115" s="142" t="s">
        <v>38</v>
      </c>
      <c r="M115" s="145" t="s">
        <v>386</v>
      </c>
      <c r="N115" s="142" t="s">
        <v>317</v>
      </c>
      <c r="O115" s="145" t="s">
        <v>387</v>
      </c>
      <c r="P115" s="93" t="s">
        <v>45</v>
      </c>
      <c r="Q115" s="155" t="s">
        <v>36</v>
      </c>
      <c r="R115" s="155"/>
      <c r="S115" s="82" t="s">
        <v>361</v>
      </c>
      <c r="T115" s="142" t="s">
        <v>388</v>
      </c>
      <c r="U115" s="142"/>
      <c r="V115" s="142" t="s">
        <v>36</v>
      </c>
      <c r="W115" s="142"/>
      <c r="X115" s="142">
        <v>15</v>
      </c>
      <c r="Y115" s="142">
        <v>15</v>
      </c>
      <c r="Z115" s="142">
        <v>30</v>
      </c>
      <c r="AA115" s="143">
        <v>60</v>
      </c>
      <c r="AB115" s="142">
        <v>15</v>
      </c>
      <c r="AC115" s="142">
        <v>25</v>
      </c>
      <c r="AD115" s="143">
        <v>40</v>
      </c>
      <c r="AE115" s="142">
        <f t="shared" si="3"/>
        <v>100</v>
      </c>
      <c r="AF115" s="143">
        <f t="shared" si="4"/>
        <v>100</v>
      </c>
      <c r="AG115" s="142"/>
      <c r="AH115" s="142" t="s">
        <v>36</v>
      </c>
      <c r="AI115" s="142"/>
      <c r="AJ115" s="142" t="s">
        <v>240</v>
      </c>
      <c r="AK115" s="142" t="s">
        <v>38</v>
      </c>
      <c r="AL115" s="93" t="s">
        <v>45</v>
      </c>
      <c r="AM115" s="142" t="s">
        <v>389</v>
      </c>
      <c r="AN115" s="142" t="s">
        <v>390</v>
      </c>
      <c r="AO115" s="142" t="s">
        <v>323</v>
      </c>
      <c r="AP115" s="182">
        <v>43102</v>
      </c>
      <c r="AQ115" s="182" t="s">
        <v>324</v>
      </c>
      <c r="AR115" s="142"/>
      <c r="AS115" s="142" t="s">
        <v>36</v>
      </c>
      <c r="AT115" s="145"/>
      <c r="AU115" s="147" t="s">
        <v>391</v>
      </c>
      <c r="AV115" s="147"/>
      <c r="AW115" s="147" t="s">
        <v>36</v>
      </c>
      <c r="AX115" s="142" t="s">
        <v>36</v>
      </c>
      <c r="AY115" s="310"/>
      <c r="AZ115" s="82"/>
      <c r="BA115" s="142" t="s">
        <v>380</v>
      </c>
    </row>
    <row r="116" spans="1:53" s="237" customFormat="1" ht="56.25" customHeight="1" x14ac:dyDescent="0.25">
      <c r="A116" s="145"/>
      <c r="B116" s="150"/>
      <c r="C116" s="145"/>
      <c r="D116" s="145"/>
      <c r="E116" s="145"/>
      <c r="F116" s="145"/>
      <c r="G116" s="161"/>
      <c r="H116" s="88"/>
      <c r="I116" s="163"/>
      <c r="J116" s="142"/>
      <c r="K116" s="145"/>
      <c r="L116" s="142"/>
      <c r="M116" s="150"/>
      <c r="N116" s="142"/>
      <c r="O116" s="150"/>
      <c r="P116" s="93"/>
      <c r="Q116" s="166"/>
      <c r="R116" s="166"/>
      <c r="S116" s="83"/>
      <c r="T116" s="142"/>
      <c r="U116" s="142"/>
      <c r="V116" s="142"/>
      <c r="W116" s="142"/>
      <c r="X116" s="142"/>
      <c r="Y116" s="142"/>
      <c r="Z116" s="142"/>
      <c r="AA116" s="143"/>
      <c r="AB116" s="142"/>
      <c r="AC116" s="142"/>
      <c r="AD116" s="143"/>
      <c r="AE116" s="142"/>
      <c r="AF116" s="143"/>
      <c r="AG116" s="142"/>
      <c r="AH116" s="142"/>
      <c r="AI116" s="142"/>
      <c r="AJ116" s="142"/>
      <c r="AK116" s="142"/>
      <c r="AL116" s="93"/>
      <c r="AM116" s="142"/>
      <c r="AN116" s="142"/>
      <c r="AO116" s="142"/>
      <c r="AP116" s="182"/>
      <c r="AQ116" s="182"/>
      <c r="AR116" s="142"/>
      <c r="AS116" s="142"/>
      <c r="AT116" s="150"/>
      <c r="AU116" s="147"/>
      <c r="AV116" s="147"/>
      <c r="AW116" s="147"/>
      <c r="AX116" s="142"/>
      <c r="AY116" s="310"/>
      <c r="AZ116" s="83"/>
      <c r="BA116" s="142"/>
    </row>
    <row r="117" spans="1:53" s="237" customFormat="1" ht="56.25" customHeight="1" x14ac:dyDescent="0.25">
      <c r="A117" s="145"/>
      <c r="B117" s="150"/>
      <c r="C117" s="145"/>
      <c r="D117" s="145"/>
      <c r="E117" s="145"/>
      <c r="F117" s="145"/>
      <c r="G117" s="161"/>
      <c r="H117" s="88"/>
      <c r="I117" s="163"/>
      <c r="J117" s="142"/>
      <c r="K117" s="145"/>
      <c r="L117" s="142"/>
      <c r="M117" s="146"/>
      <c r="N117" s="142"/>
      <c r="O117" s="146"/>
      <c r="P117" s="93"/>
      <c r="Q117" s="156"/>
      <c r="R117" s="156"/>
      <c r="S117" s="84"/>
      <c r="T117" s="142"/>
      <c r="U117" s="142"/>
      <c r="V117" s="142"/>
      <c r="W117" s="142"/>
      <c r="X117" s="142"/>
      <c r="Y117" s="142"/>
      <c r="Z117" s="142"/>
      <c r="AA117" s="143"/>
      <c r="AB117" s="142"/>
      <c r="AC117" s="142"/>
      <c r="AD117" s="143"/>
      <c r="AE117" s="142">
        <f t="shared" si="3"/>
        <v>0</v>
      </c>
      <c r="AF117" s="143"/>
      <c r="AG117" s="142"/>
      <c r="AH117" s="142"/>
      <c r="AI117" s="142"/>
      <c r="AJ117" s="142"/>
      <c r="AK117" s="142"/>
      <c r="AL117" s="93"/>
      <c r="AM117" s="142"/>
      <c r="AN117" s="142"/>
      <c r="AO117" s="142"/>
      <c r="AP117" s="182"/>
      <c r="AQ117" s="182"/>
      <c r="AR117" s="142"/>
      <c r="AS117" s="142"/>
      <c r="AT117" s="146"/>
      <c r="AU117" s="147"/>
      <c r="AV117" s="147"/>
      <c r="AW117" s="147"/>
      <c r="AX117" s="142"/>
      <c r="AY117" s="310"/>
      <c r="AZ117" s="84"/>
      <c r="BA117" s="142"/>
    </row>
    <row r="118" spans="1:53" s="237" customFormat="1" ht="169.5" customHeight="1" x14ac:dyDescent="0.25">
      <c r="A118" s="45" t="s">
        <v>392</v>
      </c>
      <c r="B118" s="46">
        <v>6</v>
      </c>
      <c r="C118" s="6" t="s">
        <v>393</v>
      </c>
      <c r="D118" s="6" t="s">
        <v>394</v>
      </c>
      <c r="E118" s="47" t="s">
        <v>395</v>
      </c>
      <c r="F118" s="22" t="s">
        <v>36</v>
      </c>
      <c r="G118" s="37"/>
      <c r="H118" s="11" t="s">
        <v>396</v>
      </c>
      <c r="I118" s="44">
        <v>2</v>
      </c>
      <c r="J118" s="14" t="s">
        <v>397</v>
      </c>
      <c r="K118" s="22">
        <v>4</v>
      </c>
      <c r="L118" s="14" t="s">
        <v>397</v>
      </c>
      <c r="M118" s="10" t="s">
        <v>386</v>
      </c>
      <c r="N118" s="14" t="s">
        <v>317</v>
      </c>
      <c r="O118" s="10" t="s">
        <v>387</v>
      </c>
      <c r="P118" s="11" t="s">
        <v>398</v>
      </c>
      <c r="Q118" s="48" t="s">
        <v>36</v>
      </c>
      <c r="R118" s="48"/>
      <c r="S118" s="51" t="s">
        <v>399</v>
      </c>
      <c r="T118" s="14" t="s">
        <v>400</v>
      </c>
      <c r="U118" s="14"/>
      <c r="V118" s="14"/>
      <c r="W118" s="14"/>
      <c r="X118" s="14"/>
      <c r="Y118" s="14"/>
      <c r="Z118" s="14"/>
      <c r="AA118" s="43">
        <v>60</v>
      </c>
      <c r="AB118" s="14"/>
      <c r="AC118" s="14"/>
      <c r="AD118" s="43">
        <v>40</v>
      </c>
      <c r="AE118" s="14"/>
      <c r="AF118" s="43">
        <v>100</v>
      </c>
      <c r="AG118" s="14" t="s">
        <v>36</v>
      </c>
      <c r="AH118" s="14"/>
      <c r="AI118" s="14" t="s">
        <v>401</v>
      </c>
      <c r="AJ118" s="147" t="s">
        <v>402</v>
      </c>
      <c r="AK118" s="148"/>
      <c r="AL118" s="148"/>
      <c r="AM118" s="148"/>
      <c r="AN118" s="149"/>
      <c r="AO118" s="49"/>
      <c r="AP118" s="49"/>
      <c r="AQ118" s="50"/>
      <c r="AR118" s="14"/>
      <c r="AS118" s="14"/>
      <c r="AT118" s="10" t="s">
        <v>402</v>
      </c>
      <c r="AU118" s="30" t="s">
        <v>402</v>
      </c>
      <c r="AV118" s="41"/>
      <c r="AW118" s="41"/>
      <c r="AX118" s="41"/>
      <c r="AY118" s="41"/>
      <c r="AZ118" s="51" t="s">
        <v>402</v>
      </c>
      <c r="BA118" s="11" t="s">
        <v>402</v>
      </c>
    </row>
    <row r="119" spans="1:53" s="237" customFormat="1" ht="76.5" x14ac:dyDescent="0.25">
      <c r="A119" s="14"/>
      <c r="B119" s="52">
        <v>7</v>
      </c>
      <c r="C119" s="14" t="s">
        <v>403</v>
      </c>
      <c r="D119" s="14" t="s">
        <v>404</v>
      </c>
      <c r="E119" s="14"/>
      <c r="F119" s="14"/>
      <c r="G119" s="30"/>
      <c r="H119" s="6" t="s">
        <v>112</v>
      </c>
      <c r="I119" s="147"/>
      <c r="J119" s="148"/>
      <c r="K119" s="148"/>
      <c r="L119" s="149"/>
      <c r="M119" s="14"/>
      <c r="N119" s="14"/>
      <c r="O119" s="14"/>
      <c r="P119" s="11"/>
      <c r="Q119" s="12"/>
      <c r="R119" s="12"/>
      <c r="S119" s="11"/>
      <c r="T119" s="14"/>
      <c r="U119" s="14"/>
      <c r="V119" s="14"/>
      <c r="W119" s="11"/>
      <c r="X119" s="14"/>
      <c r="Y119" s="14"/>
      <c r="Z119" s="14"/>
      <c r="AA119" s="43"/>
      <c r="AB119" s="14"/>
      <c r="AC119" s="14"/>
      <c r="AD119" s="43"/>
      <c r="AE119" s="14"/>
      <c r="AF119" s="43"/>
      <c r="AG119" s="14"/>
      <c r="AH119" s="14"/>
      <c r="AI119" s="14"/>
      <c r="AJ119" s="14"/>
      <c r="AK119" s="14"/>
      <c r="AL119" s="11"/>
      <c r="AM119" s="14"/>
      <c r="AN119" s="14" t="s">
        <v>405</v>
      </c>
      <c r="AO119" s="14" t="s">
        <v>323</v>
      </c>
      <c r="AP119" s="53">
        <v>43102</v>
      </c>
      <c r="AQ119" s="53" t="s">
        <v>324</v>
      </c>
      <c r="AR119" s="14"/>
      <c r="AS119" s="14"/>
      <c r="AT119" s="14"/>
      <c r="AU119" s="14"/>
      <c r="AV119" s="14"/>
      <c r="AW119" s="14"/>
      <c r="AX119" s="14"/>
      <c r="AY119" s="14"/>
      <c r="AZ119" s="14"/>
      <c r="BA119" s="14"/>
    </row>
    <row r="120" spans="1:53" s="237" customFormat="1" ht="33.75" x14ac:dyDescent="0.25">
      <c r="A120" s="242" t="s">
        <v>406</v>
      </c>
      <c r="B120" s="243"/>
      <c r="C120" s="243"/>
      <c r="D120" s="243"/>
      <c r="E120" s="243"/>
      <c r="F120" s="243"/>
      <c r="G120" s="243"/>
      <c r="H120" s="243"/>
      <c r="I120" s="243"/>
      <c r="J120" s="243"/>
      <c r="K120" s="243"/>
      <c r="L120" s="243"/>
      <c r="M120" s="243"/>
      <c r="N120" s="243"/>
      <c r="O120" s="243"/>
      <c r="P120" s="243"/>
      <c r="Q120" s="243"/>
      <c r="R120" s="243"/>
      <c r="S120" s="243"/>
      <c r="T120" s="243"/>
      <c r="U120" s="243"/>
      <c r="V120" s="243"/>
      <c r="W120" s="243"/>
      <c r="X120" s="243"/>
      <c r="Y120" s="243"/>
      <c r="Z120" s="243"/>
      <c r="AA120" s="243"/>
      <c r="AB120" s="243"/>
      <c r="AC120" s="243"/>
      <c r="AD120" s="243"/>
      <c r="AE120" s="243"/>
      <c r="AF120" s="243"/>
      <c r="AG120" s="243"/>
      <c r="AH120" s="243"/>
      <c r="AI120" s="243"/>
      <c r="AJ120" s="243"/>
      <c r="AK120" s="243"/>
      <c r="AL120" s="243"/>
      <c r="AM120" s="243"/>
      <c r="AN120" s="243"/>
      <c r="AO120" s="243"/>
      <c r="AP120" s="243"/>
      <c r="AQ120" s="243"/>
      <c r="AR120" s="243"/>
      <c r="AS120" s="243"/>
      <c r="AT120" s="243"/>
      <c r="AU120" s="243"/>
      <c r="AV120" s="243"/>
      <c r="AW120" s="243"/>
      <c r="AX120" s="243"/>
      <c r="AY120" s="243"/>
      <c r="AZ120" s="243"/>
      <c r="BA120" s="244"/>
    </row>
    <row r="121" spans="1:53" s="237" customFormat="1" ht="28.5" x14ac:dyDescent="0.45">
      <c r="A121" s="246" t="s">
        <v>673</v>
      </c>
      <c r="B121" s="247"/>
      <c r="C121" s="247"/>
      <c r="D121" s="247"/>
      <c r="E121" s="247"/>
      <c r="F121" s="247"/>
      <c r="G121" s="247"/>
      <c r="H121" s="248"/>
      <c r="I121" s="249" t="s">
        <v>2</v>
      </c>
      <c r="J121" s="250"/>
      <c r="K121" s="250"/>
      <c r="L121" s="250"/>
      <c r="M121" s="251" t="s">
        <v>3</v>
      </c>
      <c r="N121" s="250"/>
      <c r="O121" s="250"/>
      <c r="P121" s="250"/>
      <c r="Q121" s="250"/>
      <c r="R121" s="250"/>
      <c r="S121" s="250"/>
      <c r="T121" s="252" t="s">
        <v>4</v>
      </c>
      <c r="U121" s="252"/>
      <c r="V121" s="252"/>
      <c r="W121" s="251" t="s">
        <v>5</v>
      </c>
      <c r="X121" s="250"/>
      <c r="Y121" s="250"/>
      <c r="Z121" s="250"/>
      <c r="AA121" s="250"/>
      <c r="AB121" s="250"/>
      <c r="AC121" s="250"/>
      <c r="AD121" s="250"/>
      <c r="AE121" s="250"/>
      <c r="AF121" s="250"/>
      <c r="AG121" s="250"/>
      <c r="AH121" s="250"/>
      <c r="AI121" s="253"/>
      <c r="AJ121" s="254"/>
      <c r="AK121" s="255"/>
      <c r="AL121" s="256" t="s">
        <v>6</v>
      </c>
      <c r="AM121" s="255"/>
      <c r="AN121" s="257"/>
      <c r="AO121" s="255"/>
      <c r="AP121" s="255"/>
      <c r="AQ121" s="255"/>
      <c r="AR121" s="255"/>
      <c r="AS121" s="255"/>
      <c r="AT121" s="258"/>
      <c r="AU121" s="259" t="s">
        <v>7</v>
      </c>
      <c r="AV121" s="252"/>
      <c r="AW121" s="260"/>
      <c r="AX121" s="250"/>
      <c r="AY121" s="250"/>
      <c r="AZ121" s="251" t="s">
        <v>8</v>
      </c>
      <c r="BA121" s="261"/>
    </row>
    <row r="122" spans="1:53" s="237" customFormat="1" ht="28.5" x14ac:dyDescent="0.45">
      <c r="A122" s="262" t="s">
        <v>9</v>
      </c>
      <c r="B122" s="263"/>
      <c r="C122" s="263"/>
      <c r="D122" s="263"/>
      <c r="E122" s="263"/>
      <c r="F122" s="263"/>
      <c r="G122" s="263"/>
      <c r="H122" s="264"/>
      <c r="I122" s="265"/>
      <c r="J122" s="266"/>
      <c r="K122" s="266"/>
      <c r="L122" s="266"/>
      <c r="M122" s="267" t="s">
        <v>10</v>
      </c>
      <c r="N122" s="266"/>
      <c r="O122" s="266"/>
      <c r="P122" s="266"/>
      <c r="Q122" s="266"/>
      <c r="R122" s="266"/>
      <c r="S122" s="266"/>
      <c r="T122" s="266"/>
      <c r="U122" s="268" t="s">
        <v>674</v>
      </c>
      <c r="V122" s="266"/>
      <c r="W122" s="266"/>
      <c r="X122" s="266"/>
      <c r="Y122" s="266"/>
      <c r="Z122" s="266"/>
      <c r="AA122" s="266"/>
      <c r="AB122" s="266"/>
      <c r="AC122" s="266"/>
      <c r="AD122" s="266"/>
      <c r="AE122" s="266"/>
      <c r="AF122" s="266"/>
      <c r="AG122" s="266"/>
      <c r="AH122" s="266"/>
      <c r="AI122" s="269"/>
      <c r="AJ122" s="270"/>
      <c r="AK122" s="270"/>
      <c r="AL122" s="271" t="s">
        <v>11</v>
      </c>
      <c r="AM122" s="270"/>
      <c r="AN122" s="272"/>
      <c r="AO122" s="270"/>
      <c r="AP122" s="270"/>
      <c r="AQ122" s="270"/>
      <c r="AR122" s="270"/>
      <c r="AS122" s="270"/>
      <c r="AT122" s="273"/>
      <c r="AU122" s="274"/>
      <c r="AV122" s="266"/>
      <c r="AW122" s="266"/>
      <c r="AX122" s="266"/>
      <c r="AY122" s="266"/>
      <c r="AZ122" s="275" t="s">
        <v>12</v>
      </c>
      <c r="BA122" s="269"/>
    </row>
    <row r="123" spans="1:53" s="237" customFormat="1" ht="54" customHeight="1" x14ac:dyDescent="0.25">
      <c r="A123" s="135" t="s">
        <v>633</v>
      </c>
      <c r="B123" s="137" t="s">
        <v>13</v>
      </c>
      <c r="C123" s="138" t="s">
        <v>634</v>
      </c>
      <c r="D123" s="135" t="s">
        <v>635</v>
      </c>
      <c r="E123" s="135" t="s">
        <v>636</v>
      </c>
      <c r="F123" s="140" t="s">
        <v>14</v>
      </c>
      <c r="G123" s="141"/>
      <c r="H123" s="289" t="s">
        <v>15</v>
      </c>
      <c r="I123" s="132" t="s">
        <v>16</v>
      </c>
      <c r="J123" s="133"/>
      <c r="K123" s="133"/>
      <c r="L123" s="134"/>
      <c r="M123" s="104" t="s">
        <v>637</v>
      </c>
      <c r="N123" s="121" t="s">
        <v>638</v>
      </c>
      <c r="O123" s="121" t="s">
        <v>639</v>
      </c>
      <c r="P123" s="98" t="s">
        <v>640</v>
      </c>
      <c r="Q123" s="103" t="s">
        <v>14</v>
      </c>
      <c r="R123" s="104"/>
      <c r="S123" s="123" t="s">
        <v>17</v>
      </c>
      <c r="T123" s="130" t="s">
        <v>641</v>
      </c>
      <c r="U123" s="112" t="s">
        <v>18</v>
      </c>
      <c r="V123" s="113"/>
      <c r="W123" s="123" t="s">
        <v>19</v>
      </c>
      <c r="X123" s="105" t="s">
        <v>642</v>
      </c>
      <c r="Y123" s="120"/>
      <c r="Z123" s="106"/>
      <c r="AA123" s="65" t="s">
        <v>643</v>
      </c>
      <c r="AB123" s="105" t="s">
        <v>644</v>
      </c>
      <c r="AC123" s="106"/>
      <c r="AD123" s="65" t="s">
        <v>645</v>
      </c>
      <c r="AE123" s="121" t="s">
        <v>20</v>
      </c>
      <c r="AF123" s="65" t="s">
        <v>645</v>
      </c>
      <c r="AG123" s="103" t="s">
        <v>14</v>
      </c>
      <c r="AH123" s="104"/>
      <c r="AI123" s="123" t="s">
        <v>21</v>
      </c>
      <c r="AJ123" s="116" t="s">
        <v>646</v>
      </c>
      <c r="AK123" s="116"/>
      <c r="AL123" s="116" t="s">
        <v>647</v>
      </c>
      <c r="AM123" s="116" t="s">
        <v>648</v>
      </c>
      <c r="AN123" s="116" t="s">
        <v>649</v>
      </c>
      <c r="AO123" s="116" t="s">
        <v>650</v>
      </c>
      <c r="AP123" s="117" t="s">
        <v>651</v>
      </c>
      <c r="AQ123" s="117"/>
      <c r="AR123" s="103" t="s">
        <v>14</v>
      </c>
      <c r="AS123" s="104"/>
      <c r="AT123" s="107" t="s">
        <v>22</v>
      </c>
      <c r="AU123" s="110" t="s">
        <v>652</v>
      </c>
      <c r="AV123" s="112" t="s">
        <v>653</v>
      </c>
      <c r="AW123" s="113"/>
      <c r="AX123" s="112" t="s">
        <v>14</v>
      </c>
      <c r="AY123" s="113"/>
      <c r="AZ123" s="290" t="s">
        <v>679</v>
      </c>
      <c r="BA123" s="291" t="s">
        <v>22</v>
      </c>
    </row>
    <row r="124" spans="1:53" s="237" customFormat="1" ht="15" customHeight="1" x14ac:dyDescent="0.25">
      <c r="A124" s="135"/>
      <c r="B124" s="135"/>
      <c r="C124" s="139"/>
      <c r="D124" s="135"/>
      <c r="E124" s="135"/>
      <c r="F124" s="105"/>
      <c r="G124" s="106"/>
      <c r="H124" s="289"/>
      <c r="I124" s="105" t="s">
        <v>23</v>
      </c>
      <c r="J124" s="120"/>
      <c r="K124" s="108" t="s">
        <v>680</v>
      </c>
      <c r="L124" s="97" t="s">
        <v>654</v>
      </c>
      <c r="M124" s="121"/>
      <c r="N124" s="121"/>
      <c r="O124" s="121"/>
      <c r="P124" s="131"/>
      <c r="Q124" s="105"/>
      <c r="R124" s="106"/>
      <c r="S124" s="123"/>
      <c r="T124" s="131"/>
      <c r="U124" s="114"/>
      <c r="V124" s="115"/>
      <c r="W124" s="123"/>
      <c r="X124" s="99">
        <v>1</v>
      </c>
      <c r="Y124" s="99">
        <v>2</v>
      </c>
      <c r="Z124" s="99">
        <v>3</v>
      </c>
      <c r="AA124" s="101" t="s">
        <v>24</v>
      </c>
      <c r="AB124" s="99">
        <v>4</v>
      </c>
      <c r="AC124" s="99">
        <v>5</v>
      </c>
      <c r="AD124" s="101" t="s">
        <v>25</v>
      </c>
      <c r="AE124" s="121"/>
      <c r="AF124" s="125" t="s">
        <v>26</v>
      </c>
      <c r="AG124" s="105"/>
      <c r="AH124" s="106"/>
      <c r="AI124" s="123"/>
      <c r="AJ124" s="127" t="s">
        <v>23</v>
      </c>
      <c r="AK124" s="128" t="s">
        <v>27</v>
      </c>
      <c r="AL124" s="116"/>
      <c r="AM124" s="116"/>
      <c r="AN124" s="116"/>
      <c r="AO124" s="116"/>
      <c r="AP124" s="118" t="s">
        <v>28</v>
      </c>
      <c r="AQ124" s="118" t="s">
        <v>29</v>
      </c>
      <c r="AR124" s="105"/>
      <c r="AS124" s="106"/>
      <c r="AT124" s="108"/>
      <c r="AU124" s="111"/>
      <c r="AV124" s="114"/>
      <c r="AW124" s="115"/>
      <c r="AX124" s="114"/>
      <c r="AY124" s="115"/>
      <c r="AZ124" s="292"/>
      <c r="BA124" s="293"/>
    </row>
    <row r="125" spans="1:53" s="237" customFormat="1" ht="38.25" x14ac:dyDescent="0.25">
      <c r="A125" s="136"/>
      <c r="B125" s="136"/>
      <c r="C125" s="139"/>
      <c r="D125" s="136"/>
      <c r="E125" s="136"/>
      <c r="F125" s="1" t="s">
        <v>30</v>
      </c>
      <c r="G125" s="1" t="s">
        <v>31</v>
      </c>
      <c r="H125" s="294"/>
      <c r="I125" s="280" t="s">
        <v>677</v>
      </c>
      <c r="J125" s="2" t="s">
        <v>655</v>
      </c>
      <c r="K125" s="295"/>
      <c r="L125" s="98"/>
      <c r="M125" s="122"/>
      <c r="N125" s="122"/>
      <c r="O125" s="122"/>
      <c r="P125" s="131"/>
      <c r="Q125" s="1" t="s">
        <v>30</v>
      </c>
      <c r="R125" s="1" t="s">
        <v>31</v>
      </c>
      <c r="S125" s="124"/>
      <c r="T125" s="131"/>
      <c r="U125" s="3" t="s">
        <v>30</v>
      </c>
      <c r="V125" s="3" t="s">
        <v>31</v>
      </c>
      <c r="W125" s="124"/>
      <c r="X125" s="100"/>
      <c r="Y125" s="100"/>
      <c r="Z125" s="100"/>
      <c r="AA125" s="102"/>
      <c r="AB125" s="100"/>
      <c r="AC125" s="100"/>
      <c r="AD125" s="102"/>
      <c r="AE125" s="122"/>
      <c r="AF125" s="126"/>
      <c r="AG125" s="1" t="s">
        <v>30</v>
      </c>
      <c r="AH125" s="38" t="s">
        <v>31</v>
      </c>
      <c r="AI125" s="124"/>
      <c r="AJ125" s="98"/>
      <c r="AK125" s="129"/>
      <c r="AL125" s="116"/>
      <c r="AM125" s="116"/>
      <c r="AN125" s="116"/>
      <c r="AO125" s="116"/>
      <c r="AP125" s="119"/>
      <c r="AQ125" s="119"/>
      <c r="AR125" s="1" t="s">
        <v>30</v>
      </c>
      <c r="AS125" s="1" t="s">
        <v>31</v>
      </c>
      <c r="AT125" s="109"/>
      <c r="AU125" s="111"/>
      <c r="AV125" s="4" t="s">
        <v>30</v>
      </c>
      <c r="AW125" s="4" t="s">
        <v>31</v>
      </c>
      <c r="AX125" s="4" t="s">
        <v>30</v>
      </c>
      <c r="AY125" s="4" t="s">
        <v>31</v>
      </c>
      <c r="AZ125" s="292"/>
      <c r="BA125" s="293"/>
    </row>
    <row r="126" spans="1:53" ht="155.25" customHeight="1" x14ac:dyDescent="0.25">
      <c r="A126" s="185" t="s">
        <v>407</v>
      </c>
      <c r="B126" s="145">
        <v>1</v>
      </c>
      <c r="C126" s="145" t="s">
        <v>408</v>
      </c>
      <c r="D126" s="145" t="s">
        <v>409</v>
      </c>
      <c r="E126" s="145" t="s">
        <v>410</v>
      </c>
      <c r="F126" s="149" t="s">
        <v>36</v>
      </c>
      <c r="G126" s="148"/>
      <c r="H126" s="142" t="s">
        <v>315</v>
      </c>
      <c r="I126" s="149">
        <v>3</v>
      </c>
      <c r="J126" s="149" t="s">
        <v>79</v>
      </c>
      <c r="K126" s="149">
        <v>3</v>
      </c>
      <c r="L126" s="149" t="s">
        <v>122</v>
      </c>
      <c r="M126" s="149" t="s">
        <v>203</v>
      </c>
      <c r="N126" s="149" t="s">
        <v>144</v>
      </c>
      <c r="O126" s="149" t="s">
        <v>145</v>
      </c>
      <c r="P126" s="94" t="s">
        <v>45</v>
      </c>
      <c r="Q126" s="149"/>
      <c r="R126" s="149" t="s">
        <v>36</v>
      </c>
      <c r="S126" s="319"/>
      <c r="T126" s="7" t="s">
        <v>411</v>
      </c>
      <c r="U126" s="145" t="s">
        <v>36</v>
      </c>
      <c r="V126" s="145"/>
      <c r="W126" s="145" t="s">
        <v>412</v>
      </c>
      <c r="X126" s="14">
        <v>15</v>
      </c>
      <c r="Y126" s="14">
        <v>15</v>
      </c>
      <c r="Z126" s="14">
        <v>30</v>
      </c>
      <c r="AA126" s="43">
        <v>60</v>
      </c>
      <c r="AB126" s="14">
        <v>15</v>
      </c>
      <c r="AC126" s="14">
        <v>25</v>
      </c>
      <c r="AD126" s="43">
        <v>40</v>
      </c>
      <c r="AE126" s="14">
        <f t="shared" ref="AE126:AE131" si="5">X126+Y126+Z126+AB126+AC126</f>
        <v>100</v>
      </c>
      <c r="AF126" s="43">
        <f t="shared" ref="AF126:AF131" si="6">AA126+AD126</f>
        <v>100</v>
      </c>
      <c r="AG126" s="145" t="s">
        <v>36</v>
      </c>
      <c r="AH126" s="145"/>
      <c r="AI126" s="82" t="s">
        <v>413</v>
      </c>
      <c r="AJ126" s="82" t="s">
        <v>240</v>
      </c>
      <c r="AK126" s="82" t="s">
        <v>122</v>
      </c>
      <c r="AL126" s="92" t="s">
        <v>260</v>
      </c>
      <c r="AM126" s="145" t="s">
        <v>414</v>
      </c>
      <c r="AN126" s="54" t="s">
        <v>415</v>
      </c>
      <c r="AO126" s="145" t="s">
        <v>416</v>
      </c>
      <c r="AP126" s="179">
        <v>43102</v>
      </c>
      <c r="AQ126" s="179">
        <v>43465</v>
      </c>
      <c r="AR126" s="145"/>
      <c r="AS126" s="145" t="s">
        <v>36</v>
      </c>
      <c r="AT126" s="145"/>
      <c r="AU126" s="161" t="s">
        <v>417</v>
      </c>
      <c r="AV126" s="311"/>
      <c r="AW126" s="95" t="s">
        <v>36</v>
      </c>
      <c r="AX126" s="95" t="s">
        <v>36</v>
      </c>
      <c r="AY126" s="95"/>
      <c r="AZ126" s="95" t="s">
        <v>418</v>
      </c>
      <c r="BA126" s="320"/>
    </row>
    <row r="127" spans="1:53" ht="198.75" customHeight="1" x14ac:dyDescent="0.25">
      <c r="A127" s="187"/>
      <c r="B127" s="146"/>
      <c r="C127" s="146"/>
      <c r="D127" s="146"/>
      <c r="E127" s="146"/>
      <c r="F127" s="149"/>
      <c r="G127" s="148"/>
      <c r="H127" s="142"/>
      <c r="I127" s="149"/>
      <c r="J127" s="149"/>
      <c r="K127" s="149"/>
      <c r="L127" s="149"/>
      <c r="M127" s="149"/>
      <c r="N127" s="149"/>
      <c r="O127" s="149"/>
      <c r="P127" s="165"/>
      <c r="Q127" s="149"/>
      <c r="R127" s="149"/>
      <c r="S127" s="321"/>
      <c r="T127" s="7" t="s">
        <v>419</v>
      </c>
      <c r="U127" s="146"/>
      <c r="V127" s="146"/>
      <c r="W127" s="146"/>
      <c r="X127" s="14">
        <v>15</v>
      </c>
      <c r="Y127" s="14">
        <v>15</v>
      </c>
      <c r="Z127" s="14">
        <v>30</v>
      </c>
      <c r="AA127" s="43">
        <v>60</v>
      </c>
      <c r="AB127" s="14">
        <v>15</v>
      </c>
      <c r="AC127" s="14">
        <v>25</v>
      </c>
      <c r="AD127" s="43">
        <v>40</v>
      </c>
      <c r="AE127" s="14">
        <f t="shared" si="5"/>
        <v>100</v>
      </c>
      <c r="AF127" s="43">
        <f t="shared" si="6"/>
        <v>100</v>
      </c>
      <c r="AG127" s="146"/>
      <c r="AH127" s="146"/>
      <c r="AI127" s="84"/>
      <c r="AJ127" s="84"/>
      <c r="AK127" s="84"/>
      <c r="AL127" s="160"/>
      <c r="AM127" s="146"/>
      <c r="AN127" s="14" t="s">
        <v>420</v>
      </c>
      <c r="AO127" s="146"/>
      <c r="AP127" s="180"/>
      <c r="AQ127" s="180"/>
      <c r="AR127" s="146"/>
      <c r="AS127" s="146"/>
      <c r="AT127" s="146"/>
      <c r="AU127" s="176"/>
      <c r="AV127" s="313"/>
      <c r="AW127" s="152"/>
      <c r="AX127" s="152"/>
      <c r="AY127" s="152"/>
      <c r="AZ127" s="152"/>
      <c r="BA127" s="322"/>
    </row>
    <row r="128" spans="1:53" ht="144.75" customHeight="1" x14ac:dyDescent="0.25">
      <c r="A128" s="149" t="s">
        <v>421</v>
      </c>
      <c r="B128" s="145">
        <v>2</v>
      </c>
      <c r="C128" s="149" t="s">
        <v>422</v>
      </c>
      <c r="D128" s="149" t="s">
        <v>423</v>
      </c>
      <c r="E128" s="149" t="s">
        <v>424</v>
      </c>
      <c r="F128" s="149" t="s">
        <v>36</v>
      </c>
      <c r="G128" s="148"/>
      <c r="H128" s="142" t="s">
        <v>315</v>
      </c>
      <c r="I128" s="149">
        <v>3</v>
      </c>
      <c r="J128" s="149" t="s">
        <v>79</v>
      </c>
      <c r="K128" s="149">
        <v>3</v>
      </c>
      <c r="L128" s="149" t="s">
        <v>122</v>
      </c>
      <c r="M128" s="149" t="s">
        <v>425</v>
      </c>
      <c r="N128" s="149" t="s">
        <v>144</v>
      </c>
      <c r="O128" s="149" t="s">
        <v>145</v>
      </c>
      <c r="P128" s="94" t="s">
        <v>45</v>
      </c>
      <c r="Q128" s="149"/>
      <c r="R128" s="149" t="s">
        <v>36</v>
      </c>
      <c r="S128" s="155"/>
      <c r="T128" s="7" t="s">
        <v>426</v>
      </c>
      <c r="U128" s="145"/>
      <c r="V128" s="145" t="s">
        <v>36</v>
      </c>
      <c r="W128" s="145"/>
      <c r="X128" s="14">
        <v>15</v>
      </c>
      <c r="Y128" s="14">
        <v>15</v>
      </c>
      <c r="Z128" s="14">
        <v>30</v>
      </c>
      <c r="AA128" s="43">
        <v>60</v>
      </c>
      <c r="AB128" s="14">
        <v>15</v>
      </c>
      <c r="AC128" s="14">
        <v>25</v>
      </c>
      <c r="AD128" s="43">
        <v>40</v>
      </c>
      <c r="AE128" s="14">
        <f t="shared" si="5"/>
        <v>100</v>
      </c>
      <c r="AF128" s="43">
        <f t="shared" si="6"/>
        <v>100</v>
      </c>
      <c r="AG128" s="14"/>
      <c r="AH128" s="14" t="s">
        <v>36</v>
      </c>
      <c r="AI128" s="7"/>
      <c r="AJ128" s="82" t="s">
        <v>240</v>
      </c>
      <c r="AK128" s="82" t="s">
        <v>122</v>
      </c>
      <c r="AL128" s="92" t="s">
        <v>260</v>
      </c>
      <c r="AM128" s="145" t="s">
        <v>414</v>
      </c>
      <c r="AN128" s="54" t="s">
        <v>427</v>
      </c>
      <c r="AO128" s="145" t="s">
        <v>416</v>
      </c>
      <c r="AP128" s="179">
        <v>43102</v>
      </c>
      <c r="AQ128" s="179">
        <v>43465</v>
      </c>
      <c r="AR128" s="145"/>
      <c r="AS128" s="145" t="s">
        <v>36</v>
      </c>
      <c r="AT128" s="145"/>
      <c r="AU128" s="161" t="s">
        <v>428</v>
      </c>
      <c r="AV128" s="297"/>
      <c r="AW128" s="297" t="s">
        <v>36</v>
      </c>
      <c r="AX128" s="297" t="s">
        <v>36</v>
      </c>
      <c r="AY128" s="297"/>
      <c r="AZ128" s="95" t="s">
        <v>429</v>
      </c>
      <c r="BA128" s="320"/>
    </row>
    <row r="129" spans="1:53" ht="112.5" customHeight="1" x14ac:dyDescent="0.25">
      <c r="A129" s="149"/>
      <c r="B129" s="146"/>
      <c r="C129" s="149"/>
      <c r="D129" s="149"/>
      <c r="E129" s="149"/>
      <c r="F129" s="149"/>
      <c r="G129" s="148"/>
      <c r="H129" s="142"/>
      <c r="I129" s="149"/>
      <c r="J129" s="149"/>
      <c r="K129" s="149"/>
      <c r="L129" s="149"/>
      <c r="M129" s="149"/>
      <c r="N129" s="149"/>
      <c r="O129" s="149"/>
      <c r="P129" s="165"/>
      <c r="Q129" s="149"/>
      <c r="R129" s="149"/>
      <c r="S129" s="156"/>
      <c r="T129" s="7" t="s">
        <v>430</v>
      </c>
      <c r="U129" s="146"/>
      <c r="V129" s="146"/>
      <c r="W129" s="146"/>
      <c r="X129" s="14">
        <v>15</v>
      </c>
      <c r="Y129" s="14">
        <v>15</v>
      </c>
      <c r="Z129" s="14">
        <v>30</v>
      </c>
      <c r="AA129" s="43">
        <v>60</v>
      </c>
      <c r="AB129" s="14">
        <v>15</v>
      </c>
      <c r="AC129" s="14">
        <v>25</v>
      </c>
      <c r="AD129" s="43">
        <v>40</v>
      </c>
      <c r="AE129" s="14">
        <f t="shared" si="5"/>
        <v>100</v>
      </c>
      <c r="AF129" s="43">
        <f t="shared" si="6"/>
        <v>100</v>
      </c>
      <c r="AG129" s="14"/>
      <c r="AH129" s="14" t="s">
        <v>36</v>
      </c>
      <c r="AI129" s="7"/>
      <c r="AJ129" s="84"/>
      <c r="AK129" s="84"/>
      <c r="AL129" s="160"/>
      <c r="AM129" s="146"/>
      <c r="AN129" s="14" t="s">
        <v>431</v>
      </c>
      <c r="AO129" s="146"/>
      <c r="AP129" s="180"/>
      <c r="AQ129" s="180"/>
      <c r="AR129" s="146"/>
      <c r="AS129" s="146"/>
      <c r="AT129" s="146"/>
      <c r="AU129" s="176"/>
      <c r="AV129" s="300"/>
      <c r="AW129" s="300"/>
      <c r="AX129" s="300"/>
      <c r="AY129" s="300"/>
      <c r="AZ129" s="152"/>
      <c r="BA129" s="322"/>
    </row>
    <row r="130" spans="1:53" ht="150" customHeight="1" x14ac:dyDescent="0.25">
      <c r="A130" s="145" t="s">
        <v>432</v>
      </c>
      <c r="B130" s="145">
        <v>3</v>
      </c>
      <c r="C130" s="181" t="s">
        <v>433</v>
      </c>
      <c r="D130" s="145" t="s">
        <v>434</v>
      </c>
      <c r="E130" s="145" t="s">
        <v>435</v>
      </c>
      <c r="F130" s="145" t="s">
        <v>36</v>
      </c>
      <c r="G130" s="161"/>
      <c r="H130" s="142" t="s">
        <v>436</v>
      </c>
      <c r="I130" s="163">
        <v>3</v>
      </c>
      <c r="J130" s="145" t="s">
        <v>79</v>
      </c>
      <c r="K130" s="145">
        <v>2</v>
      </c>
      <c r="L130" s="145" t="s">
        <v>437</v>
      </c>
      <c r="M130" s="145" t="s">
        <v>438</v>
      </c>
      <c r="N130" s="145" t="s">
        <v>258</v>
      </c>
      <c r="O130" s="145" t="s">
        <v>149</v>
      </c>
      <c r="P130" s="92" t="s">
        <v>260</v>
      </c>
      <c r="Q130" s="155"/>
      <c r="R130" s="155" t="s">
        <v>36</v>
      </c>
      <c r="S130" s="155"/>
      <c r="T130" s="14" t="s">
        <v>439</v>
      </c>
      <c r="U130" s="277"/>
      <c r="V130" s="14" t="s">
        <v>36</v>
      </c>
      <c r="W130" s="7"/>
      <c r="X130" s="14">
        <v>15</v>
      </c>
      <c r="Y130" s="14">
        <v>15</v>
      </c>
      <c r="Z130" s="14">
        <v>30</v>
      </c>
      <c r="AA130" s="43">
        <v>45</v>
      </c>
      <c r="AB130" s="14">
        <v>15</v>
      </c>
      <c r="AC130" s="14">
        <v>25</v>
      </c>
      <c r="AD130" s="43">
        <v>40</v>
      </c>
      <c r="AE130" s="14">
        <v>85</v>
      </c>
      <c r="AF130" s="43">
        <f t="shared" si="6"/>
        <v>85</v>
      </c>
      <c r="AG130" s="14"/>
      <c r="AH130" s="14" t="s">
        <v>36</v>
      </c>
      <c r="AI130" s="7" t="s">
        <v>440</v>
      </c>
      <c r="AJ130" s="82" t="s">
        <v>240</v>
      </c>
      <c r="AK130" s="82" t="s">
        <v>437</v>
      </c>
      <c r="AL130" s="174" t="s">
        <v>441</v>
      </c>
      <c r="AM130" s="145" t="s">
        <v>414</v>
      </c>
      <c r="AN130" s="145" t="s">
        <v>442</v>
      </c>
      <c r="AO130" s="145" t="s">
        <v>416</v>
      </c>
      <c r="AP130" s="179">
        <v>42737</v>
      </c>
      <c r="AQ130" s="179">
        <v>43465</v>
      </c>
      <c r="AR130" s="145"/>
      <c r="AS130" s="145" t="s">
        <v>36</v>
      </c>
      <c r="AT130" s="145"/>
      <c r="AU130" s="145" t="s">
        <v>198</v>
      </c>
      <c r="AV130" s="145"/>
      <c r="AW130" s="145"/>
      <c r="AX130" s="145"/>
      <c r="AY130" s="145"/>
      <c r="AZ130" s="161"/>
      <c r="BA130" s="323"/>
    </row>
    <row r="131" spans="1:53" ht="186.75" customHeight="1" x14ac:dyDescent="0.25">
      <c r="A131" s="146"/>
      <c r="B131" s="146"/>
      <c r="C131" s="181"/>
      <c r="D131" s="146"/>
      <c r="E131" s="146"/>
      <c r="F131" s="146"/>
      <c r="G131" s="176"/>
      <c r="H131" s="142"/>
      <c r="I131" s="178"/>
      <c r="J131" s="146"/>
      <c r="K131" s="146"/>
      <c r="L131" s="146"/>
      <c r="M131" s="146"/>
      <c r="N131" s="146"/>
      <c r="O131" s="146"/>
      <c r="P131" s="160"/>
      <c r="Q131" s="156"/>
      <c r="R131" s="156"/>
      <c r="S131" s="156"/>
      <c r="T131" s="14" t="s">
        <v>443</v>
      </c>
      <c r="U131" s="14"/>
      <c r="V131" s="14" t="s">
        <v>36</v>
      </c>
      <c r="W131" s="7"/>
      <c r="X131" s="14">
        <v>15</v>
      </c>
      <c r="Y131" s="14">
        <v>15</v>
      </c>
      <c r="Z131" s="14">
        <v>30</v>
      </c>
      <c r="AA131" s="43">
        <v>60</v>
      </c>
      <c r="AB131" s="14">
        <v>15</v>
      </c>
      <c r="AC131" s="14">
        <v>25</v>
      </c>
      <c r="AD131" s="43">
        <v>40</v>
      </c>
      <c r="AE131" s="14">
        <f t="shared" si="5"/>
        <v>100</v>
      </c>
      <c r="AF131" s="43">
        <f t="shared" si="6"/>
        <v>100</v>
      </c>
      <c r="AG131" s="14"/>
      <c r="AH131" s="14" t="s">
        <v>36</v>
      </c>
      <c r="AI131" s="7"/>
      <c r="AJ131" s="84"/>
      <c r="AK131" s="84"/>
      <c r="AL131" s="175"/>
      <c r="AM131" s="146"/>
      <c r="AN131" s="146"/>
      <c r="AO131" s="146"/>
      <c r="AP131" s="180"/>
      <c r="AQ131" s="180"/>
      <c r="AR131" s="146"/>
      <c r="AS131" s="146"/>
      <c r="AT131" s="146"/>
      <c r="AU131" s="146"/>
      <c r="AV131" s="146"/>
      <c r="AW131" s="146"/>
      <c r="AX131" s="146"/>
      <c r="AY131" s="146"/>
      <c r="AZ131" s="176"/>
      <c r="BA131" s="313"/>
    </row>
    <row r="132" spans="1:53" ht="196.5" customHeight="1" x14ac:dyDescent="0.25">
      <c r="A132" s="50" t="s">
        <v>444</v>
      </c>
      <c r="B132" s="42">
        <v>4</v>
      </c>
      <c r="C132" s="55" t="s">
        <v>445</v>
      </c>
      <c r="D132" s="14" t="s">
        <v>446</v>
      </c>
      <c r="E132" s="14" t="s">
        <v>447</v>
      </c>
      <c r="F132" s="14" t="s">
        <v>36</v>
      </c>
      <c r="G132" s="30"/>
      <c r="H132" s="14" t="s">
        <v>315</v>
      </c>
      <c r="I132" s="42">
        <v>3</v>
      </c>
      <c r="J132" s="14" t="s">
        <v>79</v>
      </c>
      <c r="K132" s="14">
        <v>2</v>
      </c>
      <c r="L132" s="11" t="s">
        <v>437</v>
      </c>
      <c r="M132" s="11" t="s">
        <v>425</v>
      </c>
      <c r="N132" s="11" t="s">
        <v>258</v>
      </c>
      <c r="O132" s="11" t="s">
        <v>149</v>
      </c>
      <c r="P132" s="63" t="s">
        <v>260</v>
      </c>
      <c r="Q132" s="12"/>
      <c r="R132" s="12" t="s">
        <v>36</v>
      </c>
      <c r="S132" s="277"/>
      <c r="T132" s="14" t="s">
        <v>448</v>
      </c>
      <c r="U132" s="14" t="s">
        <v>36</v>
      </c>
      <c r="V132" s="277"/>
      <c r="W132" s="7"/>
      <c r="X132" s="147" t="s">
        <v>330</v>
      </c>
      <c r="Y132" s="148"/>
      <c r="Z132" s="148"/>
      <c r="AA132" s="148"/>
      <c r="AB132" s="148"/>
      <c r="AC132" s="148"/>
      <c r="AD132" s="148"/>
      <c r="AE132" s="148"/>
      <c r="AF132" s="149"/>
      <c r="AG132" s="22" t="s">
        <v>36</v>
      </c>
      <c r="AH132" s="22"/>
      <c r="AI132" s="46" t="s">
        <v>450</v>
      </c>
      <c r="AJ132" s="11" t="s">
        <v>240</v>
      </c>
      <c r="AK132" s="20" t="s">
        <v>437</v>
      </c>
      <c r="AL132" s="56" t="s">
        <v>441</v>
      </c>
      <c r="AM132" s="22" t="s">
        <v>414</v>
      </c>
      <c r="AN132" s="22" t="s">
        <v>451</v>
      </c>
      <c r="AO132" s="22" t="s">
        <v>416</v>
      </c>
      <c r="AP132" s="57">
        <v>43102</v>
      </c>
      <c r="AQ132" s="57">
        <v>43465</v>
      </c>
      <c r="AR132" s="20" t="s">
        <v>36</v>
      </c>
      <c r="AS132" s="20"/>
      <c r="AT132" s="46" t="s">
        <v>452</v>
      </c>
      <c r="AU132" s="37" t="s">
        <v>198</v>
      </c>
      <c r="AV132" s="302"/>
      <c r="AW132" s="302"/>
      <c r="AX132" s="302"/>
      <c r="AY132" s="302"/>
      <c r="AZ132" s="22"/>
      <c r="BA132" s="324"/>
    </row>
    <row r="133" spans="1:53" ht="81.75" customHeight="1" x14ac:dyDescent="0.25">
      <c r="A133" s="163" t="s">
        <v>453</v>
      </c>
      <c r="B133" s="145">
        <v>5</v>
      </c>
      <c r="C133" s="166" t="s">
        <v>454</v>
      </c>
      <c r="D133" s="145" t="s">
        <v>453</v>
      </c>
      <c r="E133" s="145" t="s">
        <v>453</v>
      </c>
      <c r="F133" s="145" t="s">
        <v>36</v>
      </c>
      <c r="G133" s="145"/>
      <c r="H133" s="145" t="s">
        <v>455</v>
      </c>
      <c r="I133" s="145" t="s">
        <v>453</v>
      </c>
      <c r="J133" s="145" t="s">
        <v>79</v>
      </c>
      <c r="K133" s="145" t="s">
        <v>453</v>
      </c>
      <c r="L133" s="82" t="s">
        <v>437</v>
      </c>
      <c r="M133" s="82" t="s">
        <v>453</v>
      </c>
      <c r="N133" s="82" t="s">
        <v>453</v>
      </c>
      <c r="O133" s="82" t="s">
        <v>453</v>
      </c>
      <c r="P133" s="92" t="s">
        <v>260</v>
      </c>
      <c r="Q133" s="155" t="s">
        <v>36</v>
      </c>
      <c r="R133" s="155"/>
      <c r="S133" s="325" t="s">
        <v>456</v>
      </c>
      <c r="T133" s="7" t="s">
        <v>457</v>
      </c>
      <c r="U133" s="145" t="s">
        <v>36</v>
      </c>
      <c r="V133" s="145"/>
      <c r="W133" s="185" t="s">
        <v>458</v>
      </c>
      <c r="X133" s="161" t="s">
        <v>330</v>
      </c>
      <c r="Y133" s="162"/>
      <c r="Z133" s="162"/>
      <c r="AA133" s="162"/>
      <c r="AB133" s="162"/>
      <c r="AC133" s="162"/>
      <c r="AD133" s="162"/>
      <c r="AE133" s="162"/>
      <c r="AF133" s="163"/>
      <c r="AG133" s="145" t="s">
        <v>36</v>
      </c>
      <c r="AH133" s="145"/>
      <c r="AI133" s="145" t="s">
        <v>459</v>
      </c>
      <c r="AJ133" s="82" t="s">
        <v>186</v>
      </c>
      <c r="AK133" s="82" t="s">
        <v>437</v>
      </c>
      <c r="AL133" s="174" t="s">
        <v>441</v>
      </c>
      <c r="AM133" s="145" t="s">
        <v>149</v>
      </c>
      <c r="AN133" s="145" t="s">
        <v>460</v>
      </c>
      <c r="AO133" s="145" t="s">
        <v>416</v>
      </c>
      <c r="AP133" s="170">
        <v>43102</v>
      </c>
      <c r="AQ133" s="172">
        <v>43465</v>
      </c>
      <c r="AR133" s="82" t="s">
        <v>36</v>
      </c>
      <c r="AS133" s="82"/>
      <c r="AT133" s="145" t="s">
        <v>452</v>
      </c>
      <c r="AU133" s="145" t="s">
        <v>198</v>
      </c>
      <c r="AV133" s="302"/>
      <c r="AW133" s="302"/>
      <c r="AX133" s="302"/>
      <c r="AY133" s="302"/>
      <c r="AZ133" s="22"/>
      <c r="BA133" s="324"/>
    </row>
    <row r="134" spans="1:53" ht="81.75" customHeight="1" x14ac:dyDescent="0.25">
      <c r="A134" s="326"/>
      <c r="B134" s="150"/>
      <c r="C134" s="166"/>
      <c r="D134" s="150"/>
      <c r="E134" s="150"/>
      <c r="F134" s="150"/>
      <c r="G134" s="150"/>
      <c r="H134" s="150"/>
      <c r="I134" s="150"/>
      <c r="J134" s="150"/>
      <c r="K134" s="150"/>
      <c r="L134" s="83"/>
      <c r="M134" s="83"/>
      <c r="N134" s="83"/>
      <c r="O134" s="83"/>
      <c r="P134" s="159"/>
      <c r="Q134" s="166"/>
      <c r="R134" s="166"/>
      <c r="S134" s="327"/>
      <c r="T134" s="8" t="s">
        <v>461</v>
      </c>
      <c r="U134" s="150"/>
      <c r="V134" s="150"/>
      <c r="W134" s="186"/>
      <c r="X134" s="176"/>
      <c r="Y134" s="177"/>
      <c r="Z134" s="177"/>
      <c r="AA134" s="177"/>
      <c r="AB134" s="177"/>
      <c r="AC134" s="177"/>
      <c r="AD134" s="177"/>
      <c r="AE134" s="177"/>
      <c r="AF134" s="178"/>
      <c r="AG134" s="146"/>
      <c r="AH134" s="146"/>
      <c r="AI134" s="146"/>
      <c r="AJ134" s="84"/>
      <c r="AK134" s="84"/>
      <c r="AL134" s="175"/>
      <c r="AM134" s="146"/>
      <c r="AN134" s="146"/>
      <c r="AO134" s="146"/>
      <c r="AP134" s="171"/>
      <c r="AQ134" s="173"/>
      <c r="AR134" s="84"/>
      <c r="AS134" s="84"/>
      <c r="AT134" s="146"/>
      <c r="AU134" s="146"/>
      <c r="AV134" s="302"/>
      <c r="AW134" s="302"/>
      <c r="AX134" s="302"/>
      <c r="AY134" s="302"/>
      <c r="AZ134" s="22"/>
      <c r="BA134" s="324"/>
    </row>
    <row r="135" spans="1:53" ht="161.25" customHeight="1" x14ac:dyDescent="0.25">
      <c r="A135" s="328" t="s">
        <v>462</v>
      </c>
      <c r="B135" s="58">
        <v>6</v>
      </c>
      <c r="C135" s="58" t="s">
        <v>463</v>
      </c>
      <c r="D135" s="11" t="s">
        <v>464</v>
      </c>
      <c r="E135" s="11" t="s">
        <v>465</v>
      </c>
      <c r="F135" s="11" t="s">
        <v>36</v>
      </c>
      <c r="G135" s="329"/>
      <c r="H135" s="11" t="s">
        <v>466</v>
      </c>
      <c r="I135" s="58">
        <v>3</v>
      </c>
      <c r="J135" s="11" t="s">
        <v>397</v>
      </c>
      <c r="K135" s="11">
        <v>2</v>
      </c>
      <c r="L135" s="11" t="s">
        <v>397</v>
      </c>
      <c r="M135" s="11" t="s">
        <v>203</v>
      </c>
      <c r="N135" s="11" t="s">
        <v>258</v>
      </c>
      <c r="O135" s="11" t="s">
        <v>149</v>
      </c>
      <c r="P135" s="11" t="s">
        <v>397</v>
      </c>
      <c r="Q135" s="11" t="s">
        <v>36</v>
      </c>
      <c r="R135" s="11"/>
      <c r="S135" s="230" t="s">
        <v>467</v>
      </c>
      <c r="T135" s="11" t="s">
        <v>468</v>
      </c>
      <c r="U135" s="11" t="s">
        <v>36</v>
      </c>
      <c r="V135" s="11"/>
      <c r="W135" s="6" t="s">
        <v>469</v>
      </c>
      <c r="X135" s="14">
        <v>15</v>
      </c>
      <c r="Y135" s="14">
        <v>15</v>
      </c>
      <c r="Z135" s="14">
        <v>30</v>
      </c>
      <c r="AA135" s="43">
        <v>60</v>
      </c>
      <c r="AB135" s="14">
        <v>15</v>
      </c>
      <c r="AC135" s="14">
        <v>25</v>
      </c>
      <c r="AD135" s="43">
        <v>40</v>
      </c>
      <c r="AE135" s="14">
        <v>100</v>
      </c>
      <c r="AF135" s="43">
        <v>100</v>
      </c>
      <c r="AG135" s="11" t="s">
        <v>36</v>
      </c>
      <c r="AH135" s="11"/>
      <c r="AI135" s="12" t="s">
        <v>470</v>
      </c>
      <c r="AJ135" s="95" t="s">
        <v>402</v>
      </c>
      <c r="AK135" s="151"/>
      <c r="AL135" s="151"/>
      <c r="AM135" s="151"/>
      <c r="AN135" s="151"/>
      <c r="AO135" s="151"/>
      <c r="AP135" s="151"/>
      <c r="AQ135" s="96"/>
      <c r="AR135" s="11" t="s">
        <v>36</v>
      </c>
      <c r="AS135" s="11"/>
      <c r="AT135" s="11" t="s">
        <v>402</v>
      </c>
      <c r="AU135" s="41" t="s">
        <v>402</v>
      </c>
      <c r="AV135" s="330"/>
      <c r="AW135" s="330"/>
      <c r="AX135" s="330"/>
      <c r="AY135" s="330"/>
      <c r="AZ135" s="11"/>
      <c r="BA135" s="20"/>
    </row>
    <row r="136" spans="1:53" ht="162.75" customHeight="1" x14ac:dyDescent="0.25">
      <c r="A136" s="331" t="s">
        <v>471</v>
      </c>
      <c r="B136" s="58">
        <v>7</v>
      </c>
      <c r="C136" s="58" t="s">
        <v>472</v>
      </c>
      <c r="D136" s="11" t="s">
        <v>473</v>
      </c>
      <c r="E136" s="11" t="s">
        <v>474</v>
      </c>
      <c r="F136" s="11" t="s">
        <v>36</v>
      </c>
      <c r="G136" s="329"/>
      <c r="H136" s="11" t="s">
        <v>396</v>
      </c>
      <c r="I136" s="58">
        <v>1</v>
      </c>
      <c r="J136" s="11" t="s">
        <v>397</v>
      </c>
      <c r="K136" s="11">
        <v>1</v>
      </c>
      <c r="L136" s="11" t="s">
        <v>397</v>
      </c>
      <c r="M136" s="11" t="s">
        <v>203</v>
      </c>
      <c r="N136" s="11" t="s">
        <v>441</v>
      </c>
      <c r="O136" s="11" t="s">
        <v>414</v>
      </c>
      <c r="P136" s="11" t="s">
        <v>397</v>
      </c>
      <c r="Q136" s="11" t="s">
        <v>36</v>
      </c>
      <c r="R136" s="11"/>
      <c r="S136" s="332" t="s">
        <v>475</v>
      </c>
      <c r="T136" s="11" t="s">
        <v>476</v>
      </c>
      <c r="U136" s="11" t="s">
        <v>36</v>
      </c>
      <c r="V136" s="11"/>
      <c r="W136" s="11" t="s">
        <v>477</v>
      </c>
      <c r="X136" s="14">
        <v>15</v>
      </c>
      <c r="Y136" s="14">
        <v>15</v>
      </c>
      <c r="Z136" s="14">
        <v>30</v>
      </c>
      <c r="AA136" s="43">
        <v>60</v>
      </c>
      <c r="AB136" s="14">
        <v>15</v>
      </c>
      <c r="AC136" s="14">
        <v>25</v>
      </c>
      <c r="AD136" s="43">
        <v>40</v>
      </c>
      <c r="AE136" s="14">
        <v>100</v>
      </c>
      <c r="AF136" s="43">
        <v>100</v>
      </c>
      <c r="AG136" s="11" t="s">
        <v>36</v>
      </c>
      <c r="AH136" s="11"/>
      <c r="AI136" s="12" t="s">
        <v>478</v>
      </c>
      <c r="AJ136" s="88" t="s">
        <v>402</v>
      </c>
      <c r="AK136" s="88"/>
      <c r="AL136" s="88"/>
      <c r="AM136" s="88"/>
      <c r="AN136" s="88"/>
      <c r="AO136" s="88"/>
      <c r="AP136" s="88"/>
      <c r="AQ136" s="88"/>
      <c r="AR136" s="11" t="s">
        <v>36</v>
      </c>
      <c r="AS136" s="11"/>
      <c r="AT136" s="11" t="s">
        <v>402</v>
      </c>
      <c r="AU136" s="41" t="s">
        <v>402</v>
      </c>
      <c r="AV136" s="330"/>
      <c r="AW136" s="330"/>
      <c r="AX136" s="330"/>
      <c r="AY136" s="330"/>
      <c r="AZ136" s="60"/>
      <c r="BA136" s="20"/>
    </row>
    <row r="137" spans="1:53" ht="109.5" customHeight="1" x14ac:dyDescent="0.25">
      <c r="A137" s="329"/>
      <c r="B137" s="11">
        <v>8</v>
      </c>
      <c r="C137" s="11" t="s">
        <v>479</v>
      </c>
      <c r="D137" s="12" t="s">
        <v>480</v>
      </c>
      <c r="E137" s="11" t="s">
        <v>480</v>
      </c>
      <c r="F137" s="11"/>
      <c r="G137" s="11"/>
      <c r="H137" s="11" t="s">
        <v>112</v>
      </c>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t="s">
        <v>481</v>
      </c>
      <c r="AO137" s="11"/>
      <c r="AP137" s="15"/>
      <c r="AQ137" s="15"/>
      <c r="AR137" s="11"/>
      <c r="AS137" s="11"/>
      <c r="AT137" s="11"/>
      <c r="AU137" s="11"/>
      <c r="AV137" s="330"/>
      <c r="AW137" s="330"/>
      <c r="AX137" s="330"/>
      <c r="AY137" s="330"/>
      <c r="AZ137" s="11"/>
      <c r="BA137" s="333"/>
    </row>
    <row r="138" spans="1:53" ht="33.75" x14ac:dyDescent="0.25">
      <c r="A138" s="242" t="s">
        <v>482</v>
      </c>
      <c r="B138" s="243"/>
      <c r="C138" s="243"/>
      <c r="D138" s="243"/>
      <c r="E138" s="243"/>
      <c r="F138" s="243"/>
      <c r="G138" s="243"/>
      <c r="H138" s="243"/>
      <c r="I138" s="243"/>
      <c r="J138" s="243"/>
      <c r="K138" s="243"/>
      <c r="L138" s="243"/>
      <c r="M138" s="243"/>
      <c r="N138" s="243"/>
      <c r="O138" s="243"/>
      <c r="P138" s="243"/>
      <c r="Q138" s="243"/>
      <c r="R138" s="243"/>
      <c r="S138" s="243"/>
      <c r="T138" s="243"/>
      <c r="U138" s="243"/>
      <c r="V138" s="243"/>
      <c r="W138" s="243"/>
      <c r="X138" s="243"/>
      <c r="Y138" s="243"/>
      <c r="Z138" s="243"/>
      <c r="AA138" s="243"/>
      <c r="AB138" s="243"/>
      <c r="AC138" s="243"/>
      <c r="AD138" s="243"/>
      <c r="AE138" s="243"/>
      <c r="AF138" s="243"/>
      <c r="AG138" s="243"/>
      <c r="AH138" s="243"/>
      <c r="AI138" s="243"/>
      <c r="AJ138" s="243"/>
      <c r="AK138" s="243"/>
      <c r="AL138" s="243"/>
      <c r="AM138" s="243"/>
      <c r="AN138" s="243"/>
      <c r="AO138" s="243"/>
      <c r="AP138" s="243"/>
      <c r="AQ138" s="243"/>
      <c r="AR138" s="243"/>
      <c r="AS138" s="243"/>
      <c r="AT138" s="243"/>
      <c r="AU138" s="243"/>
      <c r="AV138" s="243"/>
      <c r="AW138" s="243"/>
      <c r="AX138" s="243"/>
      <c r="AY138" s="243"/>
      <c r="AZ138" s="243"/>
      <c r="BA138" s="244"/>
    </row>
    <row r="139" spans="1:53" ht="28.5" x14ac:dyDescent="0.45">
      <c r="A139" s="246" t="s">
        <v>673</v>
      </c>
      <c r="B139" s="247"/>
      <c r="C139" s="247"/>
      <c r="D139" s="247"/>
      <c r="E139" s="247"/>
      <c r="F139" s="247"/>
      <c r="G139" s="247"/>
      <c r="H139" s="248"/>
      <c r="I139" s="249" t="s">
        <v>2</v>
      </c>
      <c r="J139" s="250"/>
      <c r="K139" s="250"/>
      <c r="L139" s="250"/>
      <c r="M139" s="251" t="s">
        <v>3</v>
      </c>
      <c r="N139" s="250"/>
      <c r="O139" s="250"/>
      <c r="P139" s="250"/>
      <c r="Q139" s="250"/>
      <c r="R139" s="250"/>
      <c r="S139" s="250"/>
      <c r="T139" s="252" t="s">
        <v>4</v>
      </c>
      <c r="U139" s="252"/>
      <c r="V139" s="252"/>
      <c r="W139" s="251" t="s">
        <v>5</v>
      </c>
      <c r="X139" s="250"/>
      <c r="Y139" s="250"/>
      <c r="Z139" s="250"/>
      <c r="AA139" s="250"/>
      <c r="AB139" s="250"/>
      <c r="AC139" s="250"/>
      <c r="AD139" s="250"/>
      <c r="AE139" s="250"/>
      <c r="AF139" s="250"/>
      <c r="AG139" s="250"/>
      <c r="AH139" s="250"/>
      <c r="AI139" s="253"/>
      <c r="AJ139" s="254"/>
      <c r="AK139" s="255"/>
      <c r="AL139" s="256" t="s">
        <v>6</v>
      </c>
      <c r="AM139" s="255"/>
      <c r="AN139" s="257"/>
      <c r="AO139" s="255"/>
      <c r="AP139" s="255"/>
      <c r="AQ139" s="255"/>
      <c r="AR139" s="255"/>
      <c r="AS139" s="255"/>
      <c r="AT139" s="258"/>
      <c r="AU139" s="259" t="s">
        <v>7</v>
      </c>
      <c r="AV139" s="252"/>
      <c r="AW139" s="260"/>
      <c r="AX139" s="250"/>
      <c r="AY139" s="250"/>
      <c r="AZ139" s="251" t="s">
        <v>8</v>
      </c>
      <c r="BA139" s="261"/>
    </row>
    <row r="140" spans="1:53" ht="28.5" x14ac:dyDescent="0.45">
      <c r="A140" s="262" t="s">
        <v>9</v>
      </c>
      <c r="B140" s="263"/>
      <c r="C140" s="263"/>
      <c r="D140" s="263"/>
      <c r="E140" s="263"/>
      <c r="F140" s="263"/>
      <c r="G140" s="263"/>
      <c r="H140" s="264"/>
      <c r="I140" s="265"/>
      <c r="J140" s="266"/>
      <c r="K140" s="266"/>
      <c r="L140" s="266"/>
      <c r="M140" s="267" t="s">
        <v>10</v>
      </c>
      <c r="N140" s="266"/>
      <c r="O140" s="266"/>
      <c r="P140" s="266"/>
      <c r="Q140" s="266"/>
      <c r="R140" s="266"/>
      <c r="S140" s="266"/>
      <c r="T140" s="266"/>
      <c r="U140" s="268" t="s">
        <v>674</v>
      </c>
      <c r="V140" s="266"/>
      <c r="W140" s="266"/>
      <c r="X140" s="266"/>
      <c r="Y140" s="266"/>
      <c r="Z140" s="266"/>
      <c r="AA140" s="266"/>
      <c r="AB140" s="266"/>
      <c r="AC140" s="266"/>
      <c r="AD140" s="266"/>
      <c r="AE140" s="266"/>
      <c r="AF140" s="266"/>
      <c r="AG140" s="266"/>
      <c r="AH140" s="266"/>
      <c r="AI140" s="269"/>
      <c r="AJ140" s="270"/>
      <c r="AK140" s="270"/>
      <c r="AL140" s="271" t="s">
        <v>11</v>
      </c>
      <c r="AM140" s="270"/>
      <c r="AN140" s="272"/>
      <c r="AO140" s="270"/>
      <c r="AP140" s="270"/>
      <c r="AQ140" s="270"/>
      <c r="AR140" s="270"/>
      <c r="AS140" s="270"/>
      <c r="AT140" s="273"/>
      <c r="AU140" s="274"/>
      <c r="AV140" s="266"/>
      <c r="AW140" s="266"/>
      <c r="AX140" s="266"/>
      <c r="AY140" s="266"/>
      <c r="AZ140" s="275" t="s">
        <v>12</v>
      </c>
      <c r="BA140" s="269"/>
    </row>
    <row r="141" spans="1:53" ht="54" customHeight="1" x14ac:dyDescent="0.25">
      <c r="A141" s="135" t="s">
        <v>633</v>
      </c>
      <c r="B141" s="137" t="s">
        <v>13</v>
      </c>
      <c r="C141" s="138" t="s">
        <v>634</v>
      </c>
      <c r="D141" s="135" t="s">
        <v>635</v>
      </c>
      <c r="E141" s="135" t="s">
        <v>636</v>
      </c>
      <c r="F141" s="140" t="s">
        <v>14</v>
      </c>
      <c r="G141" s="141"/>
      <c r="H141" s="289" t="s">
        <v>483</v>
      </c>
      <c r="I141" s="132" t="s">
        <v>16</v>
      </c>
      <c r="J141" s="133"/>
      <c r="K141" s="133"/>
      <c r="L141" s="134"/>
      <c r="M141" s="104" t="s">
        <v>637</v>
      </c>
      <c r="N141" s="121" t="s">
        <v>638</v>
      </c>
      <c r="O141" s="121" t="s">
        <v>639</v>
      </c>
      <c r="P141" s="98" t="s">
        <v>640</v>
      </c>
      <c r="Q141" s="103" t="s">
        <v>14</v>
      </c>
      <c r="R141" s="104"/>
      <c r="S141" s="123" t="s">
        <v>17</v>
      </c>
      <c r="T141" s="130" t="s">
        <v>641</v>
      </c>
      <c r="U141" s="112" t="s">
        <v>18</v>
      </c>
      <c r="V141" s="113"/>
      <c r="W141" s="123" t="s">
        <v>19</v>
      </c>
      <c r="X141" s="105" t="s">
        <v>642</v>
      </c>
      <c r="Y141" s="120"/>
      <c r="Z141" s="106"/>
      <c r="AA141" s="65" t="s">
        <v>643</v>
      </c>
      <c r="AB141" s="105" t="s">
        <v>644</v>
      </c>
      <c r="AC141" s="106"/>
      <c r="AD141" s="65" t="s">
        <v>645</v>
      </c>
      <c r="AE141" s="121" t="s">
        <v>20</v>
      </c>
      <c r="AF141" s="65" t="s">
        <v>645</v>
      </c>
      <c r="AG141" s="103" t="s">
        <v>14</v>
      </c>
      <c r="AH141" s="104"/>
      <c r="AI141" s="123" t="s">
        <v>21</v>
      </c>
      <c r="AJ141" s="116" t="s">
        <v>646</v>
      </c>
      <c r="AK141" s="116"/>
      <c r="AL141" s="116" t="s">
        <v>647</v>
      </c>
      <c r="AM141" s="116" t="s">
        <v>648</v>
      </c>
      <c r="AN141" s="116" t="s">
        <v>649</v>
      </c>
      <c r="AO141" s="116" t="s">
        <v>650</v>
      </c>
      <c r="AP141" s="117" t="s">
        <v>651</v>
      </c>
      <c r="AQ141" s="117"/>
      <c r="AR141" s="103" t="s">
        <v>14</v>
      </c>
      <c r="AS141" s="104"/>
      <c r="AT141" s="107" t="s">
        <v>22</v>
      </c>
      <c r="AU141" s="110" t="s">
        <v>652</v>
      </c>
      <c r="AV141" s="112" t="s">
        <v>653</v>
      </c>
      <c r="AW141" s="113"/>
      <c r="AX141" s="112" t="s">
        <v>14</v>
      </c>
      <c r="AY141" s="113"/>
      <c r="AZ141" s="290" t="s">
        <v>679</v>
      </c>
      <c r="BA141" s="291" t="s">
        <v>22</v>
      </c>
    </row>
    <row r="142" spans="1:53" ht="15" customHeight="1" x14ac:dyDescent="0.25">
      <c r="A142" s="135"/>
      <c r="B142" s="135"/>
      <c r="C142" s="139"/>
      <c r="D142" s="135"/>
      <c r="E142" s="135"/>
      <c r="F142" s="105"/>
      <c r="G142" s="106"/>
      <c r="H142" s="289"/>
      <c r="I142" s="105" t="s">
        <v>23</v>
      </c>
      <c r="J142" s="120"/>
      <c r="K142" s="108" t="s">
        <v>680</v>
      </c>
      <c r="L142" s="97" t="s">
        <v>654</v>
      </c>
      <c r="M142" s="121"/>
      <c r="N142" s="121"/>
      <c r="O142" s="121"/>
      <c r="P142" s="131"/>
      <c r="Q142" s="105"/>
      <c r="R142" s="106"/>
      <c r="S142" s="123"/>
      <c r="T142" s="131"/>
      <c r="U142" s="114"/>
      <c r="V142" s="115"/>
      <c r="W142" s="123"/>
      <c r="X142" s="99">
        <v>1</v>
      </c>
      <c r="Y142" s="99">
        <v>2</v>
      </c>
      <c r="Z142" s="99">
        <v>3</v>
      </c>
      <c r="AA142" s="101" t="s">
        <v>24</v>
      </c>
      <c r="AB142" s="99">
        <v>4</v>
      </c>
      <c r="AC142" s="99">
        <v>5</v>
      </c>
      <c r="AD142" s="101" t="s">
        <v>25</v>
      </c>
      <c r="AE142" s="121"/>
      <c r="AF142" s="125" t="s">
        <v>26</v>
      </c>
      <c r="AG142" s="105"/>
      <c r="AH142" s="106"/>
      <c r="AI142" s="123"/>
      <c r="AJ142" s="127" t="s">
        <v>23</v>
      </c>
      <c r="AK142" s="128" t="s">
        <v>27</v>
      </c>
      <c r="AL142" s="116"/>
      <c r="AM142" s="116"/>
      <c r="AN142" s="116"/>
      <c r="AO142" s="116"/>
      <c r="AP142" s="118" t="s">
        <v>28</v>
      </c>
      <c r="AQ142" s="118" t="s">
        <v>29</v>
      </c>
      <c r="AR142" s="105"/>
      <c r="AS142" s="106"/>
      <c r="AT142" s="108"/>
      <c r="AU142" s="111"/>
      <c r="AV142" s="114"/>
      <c r="AW142" s="115"/>
      <c r="AX142" s="114"/>
      <c r="AY142" s="115"/>
      <c r="AZ142" s="292"/>
      <c r="BA142" s="293"/>
    </row>
    <row r="143" spans="1:53" ht="38.25" x14ac:dyDescent="0.25">
      <c r="A143" s="136"/>
      <c r="B143" s="136"/>
      <c r="C143" s="139"/>
      <c r="D143" s="136"/>
      <c r="E143" s="136"/>
      <c r="F143" s="1" t="s">
        <v>30</v>
      </c>
      <c r="G143" s="1" t="s">
        <v>31</v>
      </c>
      <c r="H143" s="294"/>
      <c r="I143" s="280" t="s">
        <v>677</v>
      </c>
      <c r="J143" s="2" t="s">
        <v>655</v>
      </c>
      <c r="K143" s="295"/>
      <c r="L143" s="98"/>
      <c r="M143" s="122"/>
      <c r="N143" s="122"/>
      <c r="O143" s="122"/>
      <c r="P143" s="131"/>
      <c r="Q143" s="1" t="s">
        <v>30</v>
      </c>
      <c r="R143" s="1" t="s">
        <v>31</v>
      </c>
      <c r="S143" s="124"/>
      <c r="T143" s="131"/>
      <c r="U143" s="3" t="s">
        <v>30</v>
      </c>
      <c r="V143" s="3" t="s">
        <v>31</v>
      </c>
      <c r="W143" s="124"/>
      <c r="X143" s="100"/>
      <c r="Y143" s="100"/>
      <c r="Z143" s="100"/>
      <c r="AA143" s="102"/>
      <c r="AB143" s="100"/>
      <c r="AC143" s="100"/>
      <c r="AD143" s="102"/>
      <c r="AE143" s="122"/>
      <c r="AF143" s="126"/>
      <c r="AG143" s="1" t="s">
        <v>30</v>
      </c>
      <c r="AH143" s="38" t="s">
        <v>31</v>
      </c>
      <c r="AI143" s="124"/>
      <c r="AJ143" s="98"/>
      <c r="AK143" s="129"/>
      <c r="AL143" s="116"/>
      <c r="AM143" s="116"/>
      <c r="AN143" s="116"/>
      <c r="AO143" s="116"/>
      <c r="AP143" s="119"/>
      <c r="AQ143" s="119"/>
      <c r="AR143" s="1" t="s">
        <v>30</v>
      </c>
      <c r="AS143" s="1" t="s">
        <v>31</v>
      </c>
      <c r="AT143" s="109"/>
      <c r="AU143" s="111"/>
      <c r="AV143" s="4" t="s">
        <v>30</v>
      </c>
      <c r="AW143" s="4" t="s">
        <v>31</v>
      </c>
      <c r="AX143" s="4" t="s">
        <v>30</v>
      </c>
      <c r="AY143" s="4" t="s">
        <v>31</v>
      </c>
      <c r="AZ143" s="292"/>
      <c r="BA143" s="293"/>
    </row>
    <row r="144" spans="1:53" ht="152.25" customHeight="1" x14ac:dyDescent="0.25">
      <c r="A144" s="14" t="s">
        <v>484</v>
      </c>
      <c r="B144" s="14">
        <v>1</v>
      </c>
      <c r="C144" s="14" t="s">
        <v>485</v>
      </c>
      <c r="D144" s="14" t="s">
        <v>486</v>
      </c>
      <c r="E144" s="14" t="s">
        <v>487</v>
      </c>
      <c r="F144" s="14" t="s">
        <v>36</v>
      </c>
      <c r="G144" s="30"/>
      <c r="H144" s="145" t="s">
        <v>488</v>
      </c>
      <c r="I144" s="42">
        <v>1</v>
      </c>
      <c r="J144" s="14" t="s">
        <v>240</v>
      </c>
      <c r="K144" s="14">
        <v>3</v>
      </c>
      <c r="L144" s="11" t="s">
        <v>122</v>
      </c>
      <c r="M144" s="11" t="s">
        <v>489</v>
      </c>
      <c r="N144" s="11" t="s">
        <v>258</v>
      </c>
      <c r="O144" s="11" t="s">
        <v>490</v>
      </c>
      <c r="P144" s="63" t="s">
        <v>260</v>
      </c>
      <c r="Q144" s="55"/>
      <c r="R144" s="55" t="s">
        <v>36</v>
      </c>
      <c r="S144" s="55"/>
      <c r="T144" s="61" t="s">
        <v>491</v>
      </c>
      <c r="U144" s="42"/>
      <c r="V144" s="42" t="s">
        <v>36</v>
      </c>
      <c r="W144" s="42"/>
      <c r="X144" s="42">
        <v>15</v>
      </c>
      <c r="Y144" s="42">
        <v>15</v>
      </c>
      <c r="Z144" s="42">
        <v>30</v>
      </c>
      <c r="AA144" s="40">
        <v>60</v>
      </c>
      <c r="AB144" s="42">
        <v>15</v>
      </c>
      <c r="AC144" s="42">
        <v>25</v>
      </c>
      <c r="AD144" s="40">
        <v>40</v>
      </c>
      <c r="AE144" s="42">
        <f>X144+Y144+Z144+AB144+AC144</f>
        <v>100</v>
      </c>
      <c r="AF144" s="40">
        <f>AA144+AD144</f>
        <v>100</v>
      </c>
      <c r="AG144" s="42"/>
      <c r="AH144" s="42" t="s">
        <v>36</v>
      </c>
      <c r="AI144" s="328" t="s">
        <v>684</v>
      </c>
      <c r="AJ144" s="11" t="s">
        <v>240</v>
      </c>
      <c r="AK144" s="11" t="s">
        <v>240</v>
      </c>
      <c r="AL144" s="62" t="s">
        <v>441</v>
      </c>
      <c r="AM144" s="14" t="s">
        <v>414</v>
      </c>
      <c r="AN144" s="14" t="s">
        <v>492</v>
      </c>
      <c r="AO144" s="14" t="s">
        <v>416</v>
      </c>
      <c r="AP144" s="15">
        <v>43102</v>
      </c>
      <c r="AQ144" s="15">
        <v>43465</v>
      </c>
      <c r="AR144" s="11"/>
      <c r="AS144" s="11" t="s">
        <v>36</v>
      </c>
      <c r="AT144" s="42"/>
      <c r="AU144" s="30" t="s">
        <v>198</v>
      </c>
      <c r="AV144" s="28"/>
      <c r="AW144" s="28"/>
      <c r="AX144" s="28"/>
      <c r="AY144" s="28"/>
      <c r="AZ144" s="15"/>
      <c r="BA144" s="324"/>
    </row>
    <row r="145" spans="1:53" ht="91.5" customHeight="1" x14ac:dyDescent="0.25">
      <c r="A145" s="145" t="s">
        <v>493</v>
      </c>
      <c r="B145" s="145">
        <v>2</v>
      </c>
      <c r="C145" s="145" t="s">
        <v>494</v>
      </c>
      <c r="D145" s="145" t="s">
        <v>495</v>
      </c>
      <c r="E145" s="145" t="s">
        <v>496</v>
      </c>
      <c r="F145" s="145" t="s">
        <v>36</v>
      </c>
      <c r="G145" s="145"/>
      <c r="H145" s="150"/>
      <c r="I145" s="145">
        <v>5</v>
      </c>
      <c r="J145" s="145" t="s">
        <v>121</v>
      </c>
      <c r="K145" s="145">
        <v>2</v>
      </c>
      <c r="L145" s="82" t="s">
        <v>437</v>
      </c>
      <c r="M145" s="82" t="s">
        <v>497</v>
      </c>
      <c r="N145" s="82" t="s">
        <v>144</v>
      </c>
      <c r="O145" s="82" t="s">
        <v>145</v>
      </c>
      <c r="P145" s="94" t="s">
        <v>45</v>
      </c>
      <c r="Q145" s="155"/>
      <c r="R145" s="155" t="s">
        <v>36</v>
      </c>
      <c r="S145" s="167"/>
      <c r="T145" s="61" t="s">
        <v>498</v>
      </c>
      <c r="U145" s="145" t="s">
        <v>36</v>
      </c>
      <c r="V145" s="311"/>
      <c r="W145" s="185" t="s">
        <v>499</v>
      </c>
      <c r="X145" s="161" t="s">
        <v>330</v>
      </c>
      <c r="Y145" s="162"/>
      <c r="Z145" s="162"/>
      <c r="AA145" s="162"/>
      <c r="AB145" s="162"/>
      <c r="AC145" s="162"/>
      <c r="AD145" s="162"/>
      <c r="AE145" s="162"/>
      <c r="AF145" s="163"/>
      <c r="AG145" s="145" t="s">
        <v>36</v>
      </c>
      <c r="AH145" s="334"/>
      <c r="AI145" s="7" t="s">
        <v>685</v>
      </c>
      <c r="AJ145" s="82" t="s">
        <v>79</v>
      </c>
      <c r="AK145" s="82" t="s">
        <v>437</v>
      </c>
      <c r="AL145" s="92" t="s">
        <v>500</v>
      </c>
      <c r="AM145" s="145" t="s">
        <v>501</v>
      </c>
      <c r="AN145" s="145" t="s">
        <v>502</v>
      </c>
      <c r="AO145" s="145" t="s">
        <v>416</v>
      </c>
      <c r="AP145" s="90">
        <v>43102</v>
      </c>
      <c r="AQ145" s="90">
        <v>43465</v>
      </c>
      <c r="AR145" s="82" t="s">
        <v>36</v>
      </c>
      <c r="AS145" s="82"/>
      <c r="AT145" s="185" t="s">
        <v>503</v>
      </c>
      <c r="AU145" s="145" t="s">
        <v>504</v>
      </c>
      <c r="AV145" s="297" t="s">
        <v>36</v>
      </c>
      <c r="AW145" s="297"/>
      <c r="AX145" s="304" t="s">
        <v>36</v>
      </c>
      <c r="AY145" s="311"/>
      <c r="AZ145" s="90" t="s">
        <v>505</v>
      </c>
      <c r="BA145" s="82" t="s">
        <v>506</v>
      </c>
    </row>
    <row r="146" spans="1:53" ht="91.5" customHeight="1" x14ac:dyDescent="0.25">
      <c r="A146" s="150"/>
      <c r="B146" s="150"/>
      <c r="C146" s="150"/>
      <c r="D146" s="150"/>
      <c r="E146" s="150"/>
      <c r="F146" s="150"/>
      <c r="G146" s="150"/>
      <c r="H146" s="150"/>
      <c r="I146" s="150"/>
      <c r="J146" s="150"/>
      <c r="K146" s="150"/>
      <c r="L146" s="83"/>
      <c r="M146" s="83"/>
      <c r="N146" s="83"/>
      <c r="O146" s="83"/>
      <c r="P146" s="164"/>
      <c r="Q146" s="166"/>
      <c r="R146" s="166"/>
      <c r="S146" s="168"/>
      <c r="T146" s="61" t="s">
        <v>507</v>
      </c>
      <c r="U146" s="150"/>
      <c r="V146" s="312"/>
      <c r="W146" s="186"/>
      <c r="X146" s="142" t="s">
        <v>330</v>
      </c>
      <c r="Y146" s="142"/>
      <c r="Z146" s="142"/>
      <c r="AA146" s="142"/>
      <c r="AB146" s="142"/>
      <c r="AC146" s="142"/>
      <c r="AD146" s="142"/>
      <c r="AE146" s="142"/>
      <c r="AF146" s="142"/>
      <c r="AG146" s="150"/>
      <c r="AH146" s="334"/>
      <c r="AI146" s="7" t="s">
        <v>686</v>
      </c>
      <c r="AJ146" s="83"/>
      <c r="AK146" s="83"/>
      <c r="AL146" s="159"/>
      <c r="AM146" s="150"/>
      <c r="AN146" s="150"/>
      <c r="AO146" s="150"/>
      <c r="AP146" s="157"/>
      <c r="AQ146" s="157"/>
      <c r="AR146" s="83"/>
      <c r="AS146" s="83"/>
      <c r="AT146" s="186"/>
      <c r="AU146" s="150"/>
      <c r="AV146" s="335"/>
      <c r="AW146" s="335"/>
      <c r="AX146" s="305"/>
      <c r="AY146" s="312"/>
      <c r="AZ146" s="157"/>
      <c r="BA146" s="83"/>
    </row>
    <row r="147" spans="1:53" ht="141" customHeight="1" x14ac:dyDescent="0.25">
      <c r="A147" s="146"/>
      <c r="B147" s="146"/>
      <c r="C147" s="146"/>
      <c r="D147" s="146"/>
      <c r="E147" s="146"/>
      <c r="F147" s="146"/>
      <c r="G147" s="146"/>
      <c r="H147" s="146"/>
      <c r="I147" s="146"/>
      <c r="J147" s="146"/>
      <c r="K147" s="146"/>
      <c r="L147" s="84"/>
      <c r="M147" s="84"/>
      <c r="N147" s="84"/>
      <c r="O147" s="84"/>
      <c r="P147" s="165"/>
      <c r="Q147" s="156"/>
      <c r="R147" s="156"/>
      <c r="S147" s="169"/>
      <c r="T147" s="61" t="s">
        <v>508</v>
      </c>
      <c r="U147" s="146"/>
      <c r="V147" s="313"/>
      <c r="W147" s="187"/>
      <c r="X147" s="42">
        <v>15</v>
      </c>
      <c r="Y147" s="336">
        <v>15</v>
      </c>
      <c r="Z147" s="336">
        <v>15</v>
      </c>
      <c r="AA147" s="40">
        <v>45</v>
      </c>
      <c r="AB147" s="42">
        <v>15</v>
      </c>
      <c r="AC147" s="42">
        <v>25</v>
      </c>
      <c r="AD147" s="40">
        <v>40</v>
      </c>
      <c r="AE147" s="42">
        <v>85</v>
      </c>
      <c r="AF147" s="40">
        <v>85</v>
      </c>
      <c r="AG147" s="146"/>
      <c r="AH147" s="334"/>
      <c r="AI147" s="7" t="s">
        <v>687</v>
      </c>
      <c r="AJ147" s="84"/>
      <c r="AK147" s="84"/>
      <c r="AL147" s="160"/>
      <c r="AM147" s="146"/>
      <c r="AN147" s="146"/>
      <c r="AO147" s="146"/>
      <c r="AP147" s="158"/>
      <c r="AQ147" s="158"/>
      <c r="AR147" s="84"/>
      <c r="AS147" s="84"/>
      <c r="AT147" s="187"/>
      <c r="AU147" s="146"/>
      <c r="AV147" s="300"/>
      <c r="AW147" s="300"/>
      <c r="AX147" s="306"/>
      <c r="AY147" s="313"/>
      <c r="AZ147" s="158"/>
      <c r="BA147" s="84"/>
    </row>
    <row r="148" spans="1:53" ht="180" customHeight="1" x14ac:dyDescent="0.25">
      <c r="A148" s="145" t="s">
        <v>509</v>
      </c>
      <c r="B148" s="145">
        <v>3</v>
      </c>
      <c r="C148" s="145" t="s">
        <v>510</v>
      </c>
      <c r="D148" s="145" t="s">
        <v>511</v>
      </c>
      <c r="E148" s="142" t="s">
        <v>512</v>
      </c>
      <c r="F148" s="145" t="s">
        <v>36</v>
      </c>
      <c r="G148" s="142"/>
      <c r="H148" s="150" t="s">
        <v>513</v>
      </c>
      <c r="I148" s="96">
        <v>3</v>
      </c>
      <c r="J148" s="82" t="s">
        <v>397</v>
      </c>
      <c r="K148" s="82">
        <v>2</v>
      </c>
      <c r="L148" s="82" t="s">
        <v>397</v>
      </c>
      <c r="M148" s="82" t="s">
        <v>514</v>
      </c>
      <c r="N148" s="82" t="s">
        <v>144</v>
      </c>
      <c r="O148" s="82" t="s">
        <v>145</v>
      </c>
      <c r="P148" s="82"/>
      <c r="Q148" s="155" t="s">
        <v>36</v>
      </c>
      <c r="R148" s="311"/>
      <c r="S148" s="319" t="s">
        <v>515</v>
      </c>
      <c r="T148" s="14" t="s">
        <v>516</v>
      </c>
      <c r="U148" s="311"/>
      <c r="V148" s="145" t="s">
        <v>36</v>
      </c>
      <c r="W148" s="82"/>
      <c r="X148" s="14">
        <v>15</v>
      </c>
      <c r="Y148" s="14">
        <v>15</v>
      </c>
      <c r="Z148" s="14">
        <v>30</v>
      </c>
      <c r="AA148" s="43">
        <v>60</v>
      </c>
      <c r="AB148" s="14">
        <v>15</v>
      </c>
      <c r="AC148" s="14">
        <v>25</v>
      </c>
      <c r="AD148" s="43">
        <v>40</v>
      </c>
      <c r="AE148" s="14">
        <v>100</v>
      </c>
      <c r="AF148" s="43">
        <v>100</v>
      </c>
      <c r="AG148" s="14" t="s">
        <v>36</v>
      </c>
      <c r="AH148" s="311"/>
      <c r="AI148" s="145" t="s">
        <v>688</v>
      </c>
      <c r="AJ148" s="95" t="s">
        <v>402</v>
      </c>
      <c r="AK148" s="151"/>
      <c r="AL148" s="151"/>
      <c r="AM148" s="151"/>
      <c r="AN148" s="151"/>
      <c r="AO148" s="151"/>
      <c r="AP148" s="151"/>
      <c r="AQ148" s="96"/>
      <c r="AR148" s="82" t="s">
        <v>36</v>
      </c>
      <c r="AS148" s="145"/>
      <c r="AT148" s="145" t="s">
        <v>402</v>
      </c>
      <c r="AU148" s="145" t="s">
        <v>402</v>
      </c>
      <c r="AV148" s="145"/>
      <c r="AW148" s="145"/>
      <c r="AX148" s="145"/>
      <c r="AY148" s="145"/>
      <c r="AZ148" s="145" t="s">
        <v>402</v>
      </c>
      <c r="BA148" s="172" t="s">
        <v>402</v>
      </c>
    </row>
    <row r="149" spans="1:53" ht="35.25" customHeight="1" x14ac:dyDescent="0.25">
      <c r="A149" s="146"/>
      <c r="B149" s="146"/>
      <c r="C149" s="146"/>
      <c r="D149" s="146"/>
      <c r="E149" s="142"/>
      <c r="F149" s="146"/>
      <c r="G149" s="142"/>
      <c r="H149" s="150"/>
      <c r="I149" s="154"/>
      <c r="J149" s="84"/>
      <c r="K149" s="84"/>
      <c r="L149" s="84"/>
      <c r="M149" s="84"/>
      <c r="N149" s="84"/>
      <c r="O149" s="84"/>
      <c r="P149" s="84"/>
      <c r="Q149" s="156"/>
      <c r="R149" s="312"/>
      <c r="S149" s="337"/>
      <c r="T149" s="10" t="s">
        <v>517</v>
      </c>
      <c r="U149" s="313"/>
      <c r="V149" s="146"/>
      <c r="W149" s="84"/>
      <c r="X149" s="14">
        <v>15</v>
      </c>
      <c r="Y149" s="14">
        <v>15</v>
      </c>
      <c r="Z149" s="14">
        <v>30</v>
      </c>
      <c r="AA149" s="43">
        <v>60</v>
      </c>
      <c r="AB149" s="14">
        <v>15</v>
      </c>
      <c r="AC149" s="14">
        <v>25</v>
      </c>
      <c r="AD149" s="43">
        <v>40</v>
      </c>
      <c r="AE149" s="14">
        <v>100</v>
      </c>
      <c r="AF149" s="43">
        <v>100</v>
      </c>
      <c r="AG149" s="14" t="s">
        <v>36</v>
      </c>
      <c r="AH149" s="312"/>
      <c r="AI149" s="150"/>
      <c r="AJ149" s="152"/>
      <c r="AK149" s="153"/>
      <c r="AL149" s="153"/>
      <c r="AM149" s="153"/>
      <c r="AN149" s="153"/>
      <c r="AO149" s="153"/>
      <c r="AP149" s="153"/>
      <c r="AQ149" s="154"/>
      <c r="AR149" s="83"/>
      <c r="AS149" s="150"/>
      <c r="AT149" s="150"/>
      <c r="AU149" s="150"/>
      <c r="AV149" s="146"/>
      <c r="AW149" s="146"/>
      <c r="AX149" s="146"/>
      <c r="AY149" s="146"/>
      <c r="AZ149" s="146"/>
      <c r="BA149" s="173"/>
    </row>
    <row r="150" spans="1:53" ht="104.25" customHeight="1" x14ac:dyDescent="0.25">
      <c r="A150" s="14" t="s">
        <v>509</v>
      </c>
      <c r="B150" s="14">
        <v>4</v>
      </c>
      <c r="C150" s="14" t="s">
        <v>518</v>
      </c>
      <c r="D150" s="14" t="s">
        <v>519</v>
      </c>
      <c r="E150" s="14" t="s">
        <v>520</v>
      </c>
      <c r="F150" s="14" t="s">
        <v>36</v>
      </c>
      <c r="G150" s="14"/>
      <c r="H150" s="150"/>
      <c r="I150" s="58">
        <v>2</v>
      </c>
      <c r="J150" s="11" t="s">
        <v>397</v>
      </c>
      <c r="K150" s="11">
        <v>2</v>
      </c>
      <c r="L150" s="11" t="s">
        <v>397</v>
      </c>
      <c r="M150" s="11" t="s">
        <v>489</v>
      </c>
      <c r="N150" s="11" t="s">
        <v>441</v>
      </c>
      <c r="O150" s="11" t="s">
        <v>414</v>
      </c>
      <c r="P150" s="11"/>
      <c r="Q150" s="55" t="s">
        <v>36</v>
      </c>
      <c r="R150" s="338"/>
      <c r="S150" s="337"/>
      <c r="T150" s="14" t="s">
        <v>521</v>
      </c>
      <c r="U150" s="14" t="s">
        <v>36</v>
      </c>
      <c r="V150" s="14"/>
      <c r="W150" s="232" t="s">
        <v>522</v>
      </c>
      <c r="X150" s="14">
        <v>15</v>
      </c>
      <c r="Y150" s="14">
        <v>15</v>
      </c>
      <c r="Z150" s="14">
        <v>30</v>
      </c>
      <c r="AA150" s="43">
        <v>60</v>
      </c>
      <c r="AB150" s="14">
        <v>15</v>
      </c>
      <c r="AC150" s="14">
        <v>25</v>
      </c>
      <c r="AD150" s="43">
        <v>40</v>
      </c>
      <c r="AE150" s="14">
        <v>100</v>
      </c>
      <c r="AF150" s="43">
        <v>100</v>
      </c>
      <c r="AG150" s="14" t="s">
        <v>36</v>
      </c>
      <c r="AH150" s="312"/>
      <c r="AI150" s="150"/>
      <c r="AJ150" s="85" t="s">
        <v>402</v>
      </c>
      <c r="AK150" s="86"/>
      <c r="AL150" s="86"/>
      <c r="AM150" s="86"/>
      <c r="AN150" s="86"/>
      <c r="AO150" s="86"/>
      <c r="AP150" s="86"/>
      <c r="AQ150" s="87"/>
      <c r="AR150" s="83"/>
      <c r="AS150" s="150"/>
      <c r="AT150" s="150"/>
      <c r="AU150" s="150"/>
      <c r="AV150" s="28"/>
      <c r="AW150" s="28"/>
      <c r="AX150" s="28"/>
      <c r="AY150" s="28"/>
      <c r="AZ150" s="14" t="s">
        <v>402</v>
      </c>
      <c r="BA150" s="33" t="s">
        <v>402</v>
      </c>
    </row>
    <row r="151" spans="1:53" ht="147.75" customHeight="1" x14ac:dyDescent="0.25">
      <c r="A151" s="14" t="s">
        <v>523</v>
      </c>
      <c r="B151" s="14">
        <v>5</v>
      </c>
      <c r="C151" s="14" t="s">
        <v>524</v>
      </c>
      <c r="D151" s="14" t="s">
        <v>525</v>
      </c>
      <c r="E151" s="14" t="s">
        <v>526</v>
      </c>
      <c r="F151" s="14" t="s">
        <v>36</v>
      </c>
      <c r="G151" s="14"/>
      <c r="H151" s="146"/>
      <c r="I151" s="58">
        <v>2</v>
      </c>
      <c r="J151" s="11" t="s">
        <v>397</v>
      </c>
      <c r="K151" s="11">
        <v>1</v>
      </c>
      <c r="L151" s="11" t="s">
        <v>397</v>
      </c>
      <c r="M151" s="11" t="s">
        <v>497</v>
      </c>
      <c r="N151" s="11" t="s">
        <v>441</v>
      </c>
      <c r="O151" s="11" t="s">
        <v>414</v>
      </c>
      <c r="P151" s="11"/>
      <c r="Q151" s="55" t="s">
        <v>36</v>
      </c>
      <c r="R151" s="338"/>
      <c r="S151" s="321"/>
      <c r="T151" s="14" t="s">
        <v>527</v>
      </c>
      <c r="U151" s="277"/>
      <c r="V151" s="14" t="s">
        <v>36</v>
      </c>
      <c r="W151" s="233" t="s">
        <v>528</v>
      </c>
      <c r="X151" s="14">
        <v>15</v>
      </c>
      <c r="Y151" s="14">
        <v>15</v>
      </c>
      <c r="Z151" s="14">
        <v>30</v>
      </c>
      <c r="AA151" s="43">
        <v>60</v>
      </c>
      <c r="AB151" s="14">
        <v>15</v>
      </c>
      <c r="AC151" s="14">
        <v>25</v>
      </c>
      <c r="AD151" s="43">
        <v>40</v>
      </c>
      <c r="AE151" s="14">
        <v>100</v>
      </c>
      <c r="AF151" s="43">
        <v>100</v>
      </c>
      <c r="AG151" s="7" t="s">
        <v>36</v>
      </c>
      <c r="AH151" s="313"/>
      <c r="AI151" s="146"/>
      <c r="AJ151" s="147" t="s">
        <v>402</v>
      </c>
      <c r="AK151" s="148"/>
      <c r="AL151" s="148"/>
      <c r="AM151" s="148"/>
      <c r="AN151" s="148"/>
      <c r="AO151" s="148"/>
      <c r="AP151" s="148"/>
      <c r="AQ151" s="149"/>
      <c r="AR151" s="84"/>
      <c r="AS151" s="146"/>
      <c r="AT151" s="146"/>
      <c r="AU151" s="146"/>
      <c r="AV151" s="28"/>
      <c r="AW151" s="28"/>
      <c r="AX151" s="28"/>
      <c r="AY151" s="28"/>
      <c r="AZ151" s="33" t="s">
        <v>402</v>
      </c>
      <c r="BA151" s="231" t="s">
        <v>402</v>
      </c>
    </row>
    <row r="152" spans="1:53" ht="167.25" customHeight="1" x14ac:dyDescent="0.25">
      <c r="A152" s="11" t="s">
        <v>453</v>
      </c>
      <c r="B152" s="11">
        <v>6</v>
      </c>
      <c r="C152" s="11" t="s">
        <v>529</v>
      </c>
      <c r="D152" s="11" t="s">
        <v>453</v>
      </c>
      <c r="E152" s="11" t="s">
        <v>453</v>
      </c>
      <c r="F152" s="14" t="s">
        <v>36</v>
      </c>
      <c r="G152" s="338"/>
      <c r="H152" s="145" t="s">
        <v>530</v>
      </c>
      <c r="I152" s="11" t="s">
        <v>453</v>
      </c>
      <c r="J152" s="11" t="s">
        <v>240</v>
      </c>
      <c r="K152" s="11" t="s">
        <v>453</v>
      </c>
      <c r="L152" s="11" t="s">
        <v>122</v>
      </c>
      <c r="M152" s="11" t="s">
        <v>453</v>
      </c>
      <c r="N152" s="11" t="s">
        <v>453</v>
      </c>
      <c r="O152" s="11" t="s">
        <v>453</v>
      </c>
      <c r="P152" s="63" t="s">
        <v>500</v>
      </c>
      <c r="Q152" s="12" t="s">
        <v>36</v>
      </c>
      <c r="R152" s="12"/>
      <c r="S152" s="155" t="s">
        <v>531</v>
      </c>
      <c r="T152" s="12" t="s">
        <v>532</v>
      </c>
      <c r="U152" s="145" t="s">
        <v>36</v>
      </c>
      <c r="V152" s="304"/>
      <c r="W152" s="7" t="s">
        <v>689</v>
      </c>
      <c r="X152" s="142" t="s">
        <v>330</v>
      </c>
      <c r="Y152" s="142"/>
      <c r="Z152" s="142"/>
      <c r="AA152" s="142"/>
      <c r="AB152" s="142"/>
      <c r="AC152" s="142"/>
      <c r="AD152" s="142"/>
      <c r="AE152" s="142"/>
      <c r="AF152" s="142"/>
      <c r="AG152" s="145" t="s">
        <v>36</v>
      </c>
      <c r="AH152" s="145"/>
      <c r="AI152" s="42" t="s">
        <v>533</v>
      </c>
      <c r="AJ152" s="11" t="s">
        <v>240</v>
      </c>
      <c r="AK152" s="11" t="s">
        <v>240</v>
      </c>
      <c r="AL152" s="62" t="s">
        <v>441</v>
      </c>
      <c r="AM152" s="14" t="s">
        <v>414</v>
      </c>
      <c r="AN152" s="14" t="s">
        <v>534</v>
      </c>
      <c r="AO152" s="14" t="s">
        <v>416</v>
      </c>
      <c r="AP152" s="15">
        <v>43102</v>
      </c>
      <c r="AQ152" s="15">
        <v>43465</v>
      </c>
      <c r="AR152" s="11" t="s">
        <v>36</v>
      </c>
      <c r="AS152" s="11"/>
      <c r="AT152" s="14" t="s">
        <v>452</v>
      </c>
      <c r="AU152" s="14" t="s">
        <v>535</v>
      </c>
      <c r="AV152" s="28"/>
      <c r="AW152" s="28" t="s">
        <v>36</v>
      </c>
      <c r="AX152" s="28" t="s">
        <v>36</v>
      </c>
      <c r="AY152" s="28"/>
      <c r="AZ152" s="33" t="s">
        <v>449</v>
      </c>
      <c r="BA152" s="14" t="s">
        <v>536</v>
      </c>
    </row>
    <row r="153" spans="1:53" ht="89.25" customHeight="1" x14ac:dyDescent="0.25">
      <c r="A153" s="11" t="s">
        <v>453</v>
      </c>
      <c r="B153" s="11">
        <v>7</v>
      </c>
      <c r="C153" s="11" t="s">
        <v>537</v>
      </c>
      <c r="D153" s="11" t="s">
        <v>453</v>
      </c>
      <c r="E153" s="11" t="s">
        <v>453</v>
      </c>
      <c r="F153" s="14" t="s">
        <v>36</v>
      </c>
      <c r="G153" s="338"/>
      <c r="H153" s="146"/>
      <c r="I153" s="11" t="s">
        <v>453</v>
      </c>
      <c r="J153" s="11" t="s">
        <v>240</v>
      </c>
      <c r="K153" s="11" t="s">
        <v>453</v>
      </c>
      <c r="L153" s="11" t="s">
        <v>38</v>
      </c>
      <c r="M153" s="11" t="s">
        <v>453</v>
      </c>
      <c r="N153" s="11" t="s">
        <v>453</v>
      </c>
      <c r="O153" s="11" t="s">
        <v>453</v>
      </c>
      <c r="P153" s="62" t="s">
        <v>538</v>
      </c>
      <c r="Q153" s="12" t="s">
        <v>36</v>
      </c>
      <c r="R153" s="12"/>
      <c r="S153" s="156"/>
      <c r="T153" s="12" t="s">
        <v>539</v>
      </c>
      <c r="U153" s="146"/>
      <c r="V153" s="306"/>
      <c r="W153" s="232" t="s">
        <v>690</v>
      </c>
      <c r="X153" s="142" t="s">
        <v>330</v>
      </c>
      <c r="Y153" s="142"/>
      <c r="Z153" s="142"/>
      <c r="AA153" s="142"/>
      <c r="AB153" s="142"/>
      <c r="AC153" s="142"/>
      <c r="AD153" s="142"/>
      <c r="AE153" s="142"/>
      <c r="AF153" s="142"/>
      <c r="AG153" s="146"/>
      <c r="AH153" s="146"/>
      <c r="AI153" s="42" t="s">
        <v>540</v>
      </c>
      <c r="AJ153" s="11" t="s">
        <v>240</v>
      </c>
      <c r="AK153" s="12" t="s">
        <v>38</v>
      </c>
      <c r="AL153" s="63" t="s">
        <v>500</v>
      </c>
      <c r="AM153" s="14" t="s">
        <v>414</v>
      </c>
      <c r="AN153" s="14" t="s">
        <v>541</v>
      </c>
      <c r="AO153" s="14" t="s">
        <v>416</v>
      </c>
      <c r="AP153" s="15">
        <v>43102</v>
      </c>
      <c r="AQ153" s="15">
        <v>43465</v>
      </c>
      <c r="AR153" s="11" t="s">
        <v>36</v>
      </c>
      <c r="AS153" s="11"/>
      <c r="AT153" s="14" t="s">
        <v>452</v>
      </c>
      <c r="AU153" s="14" t="s">
        <v>542</v>
      </c>
      <c r="AV153" s="28"/>
      <c r="AW153" s="28" t="s">
        <v>36</v>
      </c>
      <c r="AX153" s="28" t="s">
        <v>36</v>
      </c>
      <c r="AY153" s="277"/>
      <c r="AZ153" s="33" t="s">
        <v>449</v>
      </c>
      <c r="BA153" s="7" t="s">
        <v>543</v>
      </c>
    </row>
    <row r="154" spans="1:53" ht="63.75" x14ac:dyDescent="0.25">
      <c r="A154" s="14"/>
      <c r="B154" s="14">
        <v>8</v>
      </c>
      <c r="C154" s="14" t="s">
        <v>544</v>
      </c>
      <c r="D154" s="14"/>
      <c r="E154" s="14"/>
      <c r="F154" s="14"/>
      <c r="G154" s="338"/>
      <c r="H154" s="11" t="s">
        <v>112</v>
      </c>
      <c r="I154" s="42"/>
      <c r="J154" s="14"/>
      <c r="K154" s="14"/>
      <c r="L154" s="11"/>
      <c r="M154" s="11"/>
      <c r="N154" s="11"/>
      <c r="O154" s="11"/>
      <c r="P154" s="11"/>
      <c r="Q154" s="12"/>
      <c r="R154" s="12"/>
      <c r="S154" s="12"/>
      <c r="T154" s="14"/>
      <c r="U154" s="14"/>
      <c r="V154" s="14"/>
      <c r="W154" s="14"/>
      <c r="X154" s="11"/>
      <c r="Y154" s="11"/>
      <c r="Z154" s="11"/>
      <c r="AA154" s="11"/>
      <c r="AB154" s="11"/>
      <c r="AC154" s="11"/>
      <c r="AD154" s="11"/>
      <c r="AE154" s="11"/>
      <c r="AF154" s="11"/>
      <c r="AG154" s="14"/>
      <c r="AH154" s="14"/>
      <c r="AI154" s="14"/>
      <c r="AJ154" s="14"/>
      <c r="AK154" s="11"/>
      <c r="AL154" s="11"/>
      <c r="AM154" s="14"/>
      <c r="AN154" s="14" t="s">
        <v>545</v>
      </c>
      <c r="AO154" s="14" t="s">
        <v>416</v>
      </c>
      <c r="AP154" s="15">
        <v>43102</v>
      </c>
      <c r="AQ154" s="15">
        <v>43465</v>
      </c>
      <c r="AR154" s="11"/>
      <c r="AS154" s="11"/>
      <c r="AT154" s="14"/>
      <c r="AU154" s="14" t="s">
        <v>198</v>
      </c>
      <c r="AV154" s="28"/>
      <c r="AW154" s="28"/>
      <c r="AX154" s="28"/>
      <c r="AY154" s="28"/>
      <c r="AZ154" s="33"/>
      <c r="BA154" s="339"/>
    </row>
    <row r="155" spans="1:53" ht="33.75" x14ac:dyDescent="0.25">
      <c r="A155" s="242" t="s">
        <v>546</v>
      </c>
      <c r="B155" s="243"/>
      <c r="C155" s="243"/>
      <c r="D155" s="243"/>
      <c r="E155" s="243"/>
      <c r="F155" s="243"/>
      <c r="G155" s="243"/>
      <c r="H155" s="243"/>
      <c r="I155" s="243"/>
      <c r="J155" s="243"/>
      <c r="K155" s="243"/>
      <c r="L155" s="243"/>
      <c r="M155" s="243"/>
      <c r="N155" s="243"/>
      <c r="O155" s="243"/>
      <c r="P155" s="243"/>
      <c r="Q155" s="243"/>
      <c r="R155" s="243"/>
      <c r="S155" s="243"/>
      <c r="T155" s="243"/>
      <c r="U155" s="243"/>
      <c r="V155" s="243"/>
      <c r="W155" s="243"/>
      <c r="X155" s="243"/>
      <c r="Y155" s="243"/>
      <c r="Z155" s="243"/>
      <c r="AA155" s="243"/>
      <c r="AB155" s="243"/>
      <c r="AC155" s="243"/>
      <c r="AD155" s="243"/>
      <c r="AE155" s="243"/>
      <c r="AF155" s="243"/>
      <c r="AG155" s="243"/>
      <c r="AH155" s="243"/>
      <c r="AI155" s="243"/>
      <c r="AJ155" s="243"/>
      <c r="AK155" s="243"/>
      <c r="AL155" s="243"/>
      <c r="AM155" s="243"/>
      <c r="AN155" s="243"/>
      <c r="AO155" s="243"/>
      <c r="AP155" s="243"/>
      <c r="AQ155" s="243"/>
      <c r="AR155" s="243"/>
      <c r="AS155" s="243"/>
      <c r="AT155" s="243"/>
      <c r="AU155" s="243"/>
      <c r="AV155" s="243"/>
      <c r="AW155" s="243"/>
      <c r="AX155" s="243"/>
      <c r="AY155" s="243"/>
      <c r="AZ155" s="243"/>
      <c r="BA155" s="244"/>
    </row>
    <row r="156" spans="1:53" ht="28.5" x14ac:dyDescent="0.45">
      <c r="A156" s="246" t="s">
        <v>673</v>
      </c>
      <c r="B156" s="247"/>
      <c r="C156" s="247"/>
      <c r="D156" s="247"/>
      <c r="E156" s="247"/>
      <c r="F156" s="247"/>
      <c r="G156" s="247"/>
      <c r="H156" s="248"/>
      <c r="I156" s="249" t="s">
        <v>2</v>
      </c>
      <c r="J156" s="250"/>
      <c r="K156" s="250"/>
      <c r="L156" s="250"/>
      <c r="M156" s="251" t="s">
        <v>3</v>
      </c>
      <c r="N156" s="250"/>
      <c r="O156" s="250"/>
      <c r="P156" s="250"/>
      <c r="Q156" s="250"/>
      <c r="R156" s="250"/>
      <c r="S156" s="250"/>
      <c r="T156" s="252" t="s">
        <v>4</v>
      </c>
      <c r="U156" s="252"/>
      <c r="V156" s="252"/>
      <c r="W156" s="251" t="s">
        <v>5</v>
      </c>
      <c r="X156" s="250"/>
      <c r="Y156" s="250"/>
      <c r="Z156" s="250"/>
      <c r="AA156" s="250"/>
      <c r="AB156" s="250"/>
      <c r="AC156" s="250"/>
      <c r="AD156" s="250"/>
      <c r="AE156" s="250"/>
      <c r="AF156" s="250"/>
      <c r="AG156" s="250"/>
      <c r="AH156" s="250"/>
      <c r="AI156" s="253"/>
      <c r="AJ156" s="254"/>
      <c r="AK156" s="255"/>
      <c r="AL156" s="256" t="s">
        <v>6</v>
      </c>
      <c r="AM156" s="255"/>
      <c r="AN156" s="257"/>
      <c r="AO156" s="255"/>
      <c r="AP156" s="255"/>
      <c r="AQ156" s="255"/>
      <c r="AR156" s="255"/>
      <c r="AS156" s="255"/>
      <c r="AT156" s="258"/>
      <c r="AU156" s="259" t="s">
        <v>7</v>
      </c>
      <c r="AV156" s="252"/>
      <c r="AW156" s="260"/>
      <c r="AX156" s="250"/>
      <c r="AY156" s="250"/>
      <c r="AZ156" s="251" t="s">
        <v>8</v>
      </c>
      <c r="BA156" s="261"/>
    </row>
    <row r="157" spans="1:53" ht="28.5" x14ac:dyDescent="0.45">
      <c r="A157" s="262" t="s">
        <v>9</v>
      </c>
      <c r="B157" s="263"/>
      <c r="C157" s="263"/>
      <c r="D157" s="263"/>
      <c r="E157" s="263"/>
      <c r="F157" s="263"/>
      <c r="G157" s="263"/>
      <c r="H157" s="264"/>
      <c r="I157" s="265"/>
      <c r="J157" s="266"/>
      <c r="K157" s="266"/>
      <c r="L157" s="266"/>
      <c r="M157" s="267" t="s">
        <v>10</v>
      </c>
      <c r="N157" s="266"/>
      <c r="O157" s="266"/>
      <c r="P157" s="266"/>
      <c r="Q157" s="266"/>
      <c r="R157" s="266"/>
      <c r="S157" s="266"/>
      <c r="T157" s="266"/>
      <c r="U157" s="268" t="s">
        <v>674</v>
      </c>
      <c r="V157" s="266"/>
      <c r="W157" s="266"/>
      <c r="X157" s="266"/>
      <c r="Y157" s="266"/>
      <c r="Z157" s="266"/>
      <c r="AA157" s="266"/>
      <c r="AB157" s="266"/>
      <c r="AC157" s="266"/>
      <c r="AD157" s="266"/>
      <c r="AE157" s="266"/>
      <c r="AF157" s="266"/>
      <c r="AG157" s="266"/>
      <c r="AH157" s="266"/>
      <c r="AI157" s="269"/>
      <c r="AJ157" s="270"/>
      <c r="AK157" s="270"/>
      <c r="AL157" s="271" t="s">
        <v>11</v>
      </c>
      <c r="AM157" s="270"/>
      <c r="AN157" s="272"/>
      <c r="AO157" s="270"/>
      <c r="AP157" s="270"/>
      <c r="AQ157" s="270"/>
      <c r="AR157" s="270"/>
      <c r="AS157" s="270"/>
      <c r="AT157" s="273"/>
      <c r="AU157" s="274"/>
      <c r="AV157" s="266"/>
      <c r="AW157" s="266"/>
      <c r="AX157" s="266"/>
      <c r="AY157" s="266"/>
      <c r="AZ157" s="275" t="s">
        <v>12</v>
      </c>
      <c r="BA157" s="269"/>
    </row>
    <row r="158" spans="1:53" ht="54" customHeight="1" x14ac:dyDescent="0.25">
      <c r="A158" s="135" t="s">
        <v>633</v>
      </c>
      <c r="B158" s="137" t="s">
        <v>13</v>
      </c>
      <c r="C158" s="138" t="s">
        <v>634</v>
      </c>
      <c r="D158" s="135" t="s">
        <v>635</v>
      </c>
      <c r="E158" s="135" t="s">
        <v>636</v>
      </c>
      <c r="F158" s="140" t="s">
        <v>14</v>
      </c>
      <c r="G158" s="141"/>
      <c r="H158" s="289" t="s">
        <v>15</v>
      </c>
      <c r="I158" s="132" t="s">
        <v>16</v>
      </c>
      <c r="J158" s="133"/>
      <c r="K158" s="133"/>
      <c r="L158" s="134"/>
      <c r="M158" s="104" t="s">
        <v>637</v>
      </c>
      <c r="N158" s="121" t="s">
        <v>638</v>
      </c>
      <c r="O158" s="121" t="s">
        <v>639</v>
      </c>
      <c r="P158" s="98" t="s">
        <v>640</v>
      </c>
      <c r="Q158" s="103" t="s">
        <v>14</v>
      </c>
      <c r="R158" s="104"/>
      <c r="S158" s="123" t="s">
        <v>17</v>
      </c>
      <c r="T158" s="130" t="s">
        <v>641</v>
      </c>
      <c r="U158" s="112" t="s">
        <v>18</v>
      </c>
      <c r="V158" s="113"/>
      <c r="W158" s="123" t="s">
        <v>19</v>
      </c>
      <c r="X158" s="105" t="s">
        <v>642</v>
      </c>
      <c r="Y158" s="120"/>
      <c r="Z158" s="106"/>
      <c r="AA158" s="65" t="s">
        <v>643</v>
      </c>
      <c r="AB158" s="105" t="s">
        <v>644</v>
      </c>
      <c r="AC158" s="106"/>
      <c r="AD158" s="65" t="s">
        <v>645</v>
      </c>
      <c r="AE158" s="121" t="s">
        <v>20</v>
      </c>
      <c r="AF158" s="65" t="s">
        <v>645</v>
      </c>
      <c r="AG158" s="103" t="s">
        <v>14</v>
      </c>
      <c r="AH158" s="104"/>
      <c r="AI158" s="123" t="s">
        <v>21</v>
      </c>
      <c r="AJ158" s="116" t="s">
        <v>646</v>
      </c>
      <c r="AK158" s="116"/>
      <c r="AL158" s="116" t="s">
        <v>647</v>
      </c>
      <c r="AM158" s="116" t="s">
        <v>648</v>
      </c>
      <c r="AN158" s="116" t="s">
        <v>649</v>
      </c>
      <c r="AO158" s="116" t="s">
        <v>650</v>
      </c>
      <c r="AP158" s="117" t="s">
        <v>651</v>
      </c>
      <c r="AQ158" s="117"/>
      <c r="AR158" s="103" t="s">
        <v>14</v>
      </c>
      <c r="AS158" s="104"/>
      <c r="AT158" s="107" t="s">
        <v>22</v>
      </c>
      <c r="AU158" s="110" t="s">
        <v>652</v>
      </c>
      <c r="AV158" s="112" t="s">
        <v>653</v>
      </c>
      <c r="AW158" s="113"/>
      <c r="AX158" s="112" t="s">
        <v>14</v>
      </c>
      <c r="AY158" s="113"/>
      <c r="AZ158" s="290" t="s">
        <v>679</v>
      </c>
      <c r="BA158" s="291" t="s">
        <v>22</v>
      </c>
    </row>
    <row r="159" spans="1:53" ht="15" customHeight="1" x14ac:dyDescent="0.25">
      <c r="A159" s="135"/>
      <c r="B159" s="135"/>
      <c r="C159" s="139"/>
      <c r="D159" s="135"/>
      <c r="E159" s="135"/>
      <c r="F159" s="105"/>
      <c r="G159" s="106"/>
      <c r="H159" s="289"/>
      <c r="I159" s="105" t="s">
        <v>23</v>
      </c>
      <c r="J159" s="120"/>
      <c r="K159" s="108" t="s">
        <v>680</v>
      </c>
      <c r="L159" s="97" t="s">
        <v>654</v>
      </c>
      <c r="M159" s="121"/>
      <c r="N159" s="121"/>
      <c r="O159" s="121"/>
      <c r="P159" s="131"/>
      <c r="Q159" s="105"/>
      <c r="R159" s="106"/>
      <c r="S159" s="123"/>
      <c r="T159" s="131"/>
      <c r="U159" s="114"/>
      <c r="V159" s="115"/>
      <c r="W159" s="123"/>
      <c r="X159" s="99">
        <v>1</v>
      </c>
      <c r="Y159" s="99">
        <v>2</v>
      </c>
      <c r="Z159" s="99">
        <v>3</v>
      </c>
      <c r="AA159" s="101" t="s">
        <v>24</v>
      </c>
      <c r="AB159" s="99">
        <v>4</v>
      </c>
      <c r="AC159" s="99">
        <v>5</v>
      </c>
      <c r="AD159" s="101" t="s">
        <v>25</v>
      </c>
      <c r="AE159" s="121"/>
      <c r="AF159" s="125" t="s">
        <v>26</v>
      </c>
      <c r="AG159" s="105"/>
      <c r="AH159" s="106"/>
      <c r="AI159" s="123"/>
      <c r="AJ159" s="127" t="s">
        <v>23</v>
      </c>
      <c r="AK159" s="128" t="s">
        <v>27</v>
      </c>
      <c r="AL159" s="116"/>
      <c r="AM159" s="116"/>
      <c r="AN159" s="116"/>
      <c r="AO159" s="116"/>
      <c r="AP159" s="118" t="s">
        <v>28</v>
      </c>
      <c r="AQ159" s="118" t="s">
        <v>29</v>
      </c>
      <c r="AR159" s="105"/>
      <c r="AS159" s="106"/>
      <c r="AT159" s="108"/>
      <c r="AU159" s="111"/>
      <c r="AV159" s="114"/>
      <c r="AW159" s="115"/>
      <c r="AX159" s="114"/>
      <c r="AY159" s="115"/>
      <c r="AZ159" s="292"/>
      <c r="BA159" s="293"/>
    </row>
    <row r="160" spans="1:53" ht="38.25" x14ac:dyDescent="0.25">
      <c r="A160" s="136"/>
      <c r="B160" s="136"/>
      <c r="C160" s="139"/>
      <c r="D160" s="136"/>
      <c r="E160" s="136"/>
      <c r="F160" s="1" t="s">
        <v>30</v>
      </c>
      <c r="G160" s="1" t="s">
        <v>31</v>
      </c>
      <c r="H160" s="294"/>
      <c r="I160" s="280" t="s">
        <v>677</v>
      </c>
      <c r="J160" s="2" t="s">
        <v>655</v>
      </c>
      <c r="K160" s="295"/>
      <c r="L160" s="98"/>
      <c r="M160" s="122"/>
      <c r="N160" s="122"/>
      <c r="O160" s="122"/>
      <c r="P160" s="131"/>
      <c r="Q160" s="1" t="s">
        <v>30</v>
      </c>
      <c r="R160" s="1" t="s">
        <v>31</v>
      </c>
      <c r="S160" s="124"/>
      <c r="T160" s="131"/>
      <c r="U160" s="3" t="s">
        <v>30</v>
      </c>
      <c r="V160" s="3" t="s">
        <v>31</v>
      </c>
      <c r="W160" s="124"/>
      <c r="X160" s="100"/>
      <c r="Y160" s="100"/>
      <c r="Z160" s="100"/>
      <c r="AA160" s="102"/>
      <c r="AB160" s="100"/>
      <c r="AC160" s="100"/>
      <c r="AD160" s="102"/>
      <c r="AE160" s="122"/>
      <c r="AF160" s="126"/>
      <c r="AG160" s="1" t="s">
        <v>30</v>
      </c>
      <c r="AH160" s="38" t="s">
        <v>31</v>
      </c>
      <c r="AI160" s="124"/>
      <c r="AJ160" s="98"/>
      <c r="AK160" s="129"/>
      <c r="AL160" s="116"/>
      <c r="AM160" s="116"/>
      <c r="AN160" s="116"/>
      <c r="AO160" s="116"/>
      <c r="AP160" s="119"/>
      <c r="AQ160" s="119"/>
      <c r="AR160" s="1" t="s">
        <v>30</v>
      </c>
      <c r="AS160" s="1" t="s">
        <v>31</v>
      </c>
      <c r="AT160" s="109"/>
      <c r="AU160" s="111"/>
      <c r="AV160" s="4" t="s">
        <v>30</v>
      </c>
      <c r="AW160" s="4" t="s">
        <v>31</v>
      </c>
      <c r="AX160" s="4" t="s">
        <v>30</v>
      </c>
      <c r="AY160" s="4" t="s">
        <v>31</v>
      </c>
      <c r="AZ160" s="292"/>
      <c r="BA160" s="293"/>
    </row>
    <row r="161" spans="1:53" ht="94.5" customHeight="1" x14ac:dyDescent="0.25">
      <c r="A161" s="142" t="s">
        <v>547</v>
      </c>
      <c r="B161" s="142">
        <v>1</v>
      </c>
      <c r="C161" s="142" t="s">
        <v>548</v>
      </c>
      <c r="D161" s="142" t="s">
        <v>549</v>
      </c>
      <c r="E161" s="142" t="s">
        <v>550</v>
      </c>
      <c r="F161" s="142" t="s">
        <v>36</v>
      </c>
      <c r="G161" s="142"/>
      <c r="H161" s="142" t="s">
        <v>315</v>
      </c>
      <c r="I161" s="142">
        <v>3</v>
      </c>
      <c r="J161" s="142" t="s">
        <v>79</v>
      </c>
      <c r="K161" s="142">
        <v>4</v>
      </c>
      <c r="L161" s="142" t="s">
        <v>38</v>
      </c>
      <c r="M161" s="142" t="s">
        <v>203</v>
      </c>
      <c r="N161" s="88" t="s">
        <v>551</v>
      </c>
      <c r="O161" s="142" t="s">
        <v>552</v>
      </c>
      <c r="P161" s="144" t="s">
        <v>42</v>
      </c>
      <c r="Q161" s="142" t="s">
        <v>36</v>
      </c>
      <c r="R161" s="142"/>
      <c r="S161" s="142" t="s">
        <v>553</v>
      </c>
      <c r="T161" s="142" t="s">
        <v>554</v>
      </c>
      <c r="U161" s="142"/>
      <c r="V161" s="142" t="s">
        <v>36</v>
      </c>
      <c r="W161" s="88"/>
      <c r="X161" s="142">
        <v>0</v>
      </c>
      <c r="Y161" s="142">
        <v>0</v>
      </c>
      <c r="Z161" s="142">
        <v>30</v>
      </c>
      <c r="AA161" s="143">
        <v>30</v>
      </c>
      <c r="AB161" s="142">
        <v>0</v>
      </c>
      <c r="AC161" s="142">
        <v>0</v>
      </c>
      <c r="AD161" s="143">
        <v>0</v>
      </c>
      <c r="AE161" s="142">
        <f>AA161+AD161</f>
        <v>30</v>
      </c>
      <c r="AF161" s="143">
        <v>30</v>
      </c>
      <c r="AG161" s="142" t="s">
        <v>36</v>
      </c>
      <c r="AH161" s="142"/>
      <c r="AI161" s="142" t="s">
        <v>555</v>
      </c>
      <c r="AJ161" s="142" t="s">
        <v>240</v>
      </c>
      <c r="AK161" s="142" t="s">
        <v>38</v>
      </c>
      <c r="AL161" s="93" t="s">
        <v>45</v>
      </c>
      <c r="AM161" s="142" t="s">
        <v>556</v>
      </c>
      <c r="AN161" s="142" t="s">
        <v>691</v>
      </c>
      <c r="AO161" s="142" t="s">
        <v>557</v>
      </c>
      <c r="AP161" s="89">
        <v>43102</v>
      </c>
      <c r="AQ161" s="89">
        <v>43465</v>
      </c>
      <c r="AR161" s="142" t="s">
        <v>36</v>
      </c>
      <c r="AS161" s="142"/>
      <c r="AT161" s="142" t="s">
        <v>558</v>
      </c>
      <c r="AU161" s="142" t="s">
        <v>559</v>
      </c>
      <c r="AV161" s="142" t="s">
        <v>36</v>
      </c>
      <c r="AW161" s="142"/>
      <c r="AX161" s="142" t="s">
        <v>36</v>
      </c>
      <c r="AY161" s="142"/>
      <c r="AZ161" s="88" t="s">
        <v>560</v>
      </c>
      <c r="BA161" s="88" t="s">
        <v>561</v>
      </c>
    </row>
    <row r="162" spans="1:53" ht="94.5" customHeight="1" x14ac:dyDescent="0.25">
      <c r="A162" s="142"/>
      <c r="B162" s="142"/>
      <c r="C162" s="142"/>
      <c r="D162" s="142"/>
      <c r="E162" s="142"/>
      <c r="F162" s="142"/>
      <c r="G162" s="142"/>
      <c r="H162" s="142"/>
      <c r="I162" s="142"/>
      <c r="J162" s="142"/>
      <c r="K162" s="142"/>
      <c r="L162" s="142"/>
      <c r="M162" s="142"/>
      <c r="N162" s="88"/>
      <c r="O162" s="142"/>
      <c r="P162" s="144"/>
      <c r="Q162" s="142"/>
      <c r="R162" s="142"/>
      <c r="S162" s="142"/>
      <c r="T162" s="142"/>
      <c r="U162" s="142"/>
      <c r="V162" s="142"/>
      <c r="W162" s="88"/>
      <c r="X162" s="142">
        <v>0</v>
      </c>
      <c r="Y162" s="142">
        <v>0</v>
      </c>
      <c r="Z162" s="142">
        <v>30</v>
      </c>
      <c r="AA162" s="143"/>
      <c r="AB162" s="142">
        <v>0</v>
      </c>
      <c r="AC162" s="142"/>
      <c r="AD162" s="143"/>
      <c r="AE162" s="142"/>
      <c r="AF162" s="143"/>
      <c r="AG162" s="142"/>
      <c r="AH162" s="142"/>
      <c r="AI162" s="142"/>
      <c r="AJ162" s="142"/>
      <c r="AK162" s="142"/>
      <c r="AL162" s="93"/>
      <c r="AM162" s="142"/>
      <c r="AN162" s="142"/>
      <c r="AO162" s="142"/>
      <c r="AP162" s="89"/>
      <c r="AQ162" s="89"/>
      <c r="AR162" s="142"/>
      <c r="AS162" s="142"/>
      <c r="AT162" s="142"/>
      <c r="AU162" s="142"/>
      <c r="AV162" s="142"/>
      <c r="AW162" s="142"/>
      <c r="AX162" s="142"/>
      <c r="AY162" s="142"/>
      <c r="AZ162" s="88"/>
      <c r="BA162" s="88"/>
    </row>
    <row r="163" spans="1:53" ht="94.5" customHeight="1" x14ac:dyDescent="0.25">
      <c r="A163" s="142"/>
      <c r="B163" s="142"/>
      <c r="C163" s="142"/>
      <c r="D163" s="142"/>
      <c r="E163" s="142"/>
      <c r="F163" s="142"/>
      <c r="G163" s="142"/>
      <c r="H163" s="142"/>
      <c r="I163" s="142"/>
      <c r="J163" s="142"/>
      <c r="K163" s="142"/>
      <c r="L163" s="142"/>
      <c r="M163" s="142"/>
      <c r="N163" s="88"/>
      <c r="O163" s="142"/>
      <c r="P163" s="144"/>
      <c r="Q163" s="142"/>
      <c r="R163" s="142"/>
      <c r="S163" s="142"/>
      <c r="T163" s="142"/>
      <c r="U163" s="142"/>
      <c r="V163" s="142"/>
      <c r="W163" s="88"/>
      <c r="X163" s="142"/>
      <c r="Y163" s="142"/>
      <c r="Z163" s="142"/>
      <c r="AA163" s="143"/>
      <c r="AB163" s="142"/>
      <c r="AC163" s="142"/>
      <c r="AD163" s="143"/>
      <c r="AE163" s="142"/>
      <c r="AF163" s="143"/>
      <c r="AG163" s="142"/>
      <c r="AH163" s="142"/>
      <c r="AI163" s="142"/>
      <c r="AJ163" s="142"/>
      <c r="AK163" s="142"/>
      <c r="AL163" s="93"/>
      <c r="AM163" s="142"/>
      <c r="AN163" s="142"/>
      <c r="AO163" s="142"/>
      <c r="AP163" s="88"/>
      <c r="AQ163" s="88"/>
      <c r="AR163" s="142"/>
      <c r="AS163" s="142"/>
      <c r="AT163" s="142"/>
      <c r="AU163" s="142"/>
      <c r="AV163" s="142"/>
      <c r="AW163" s="142"/>
      <c r="AX163" s="142"/>
      <c r="AY163" s="142"/>
      <c r="AZ163" s="88"/>
      <c r="BA163" s="88"/>
    </row>
    <row r="164" spans="1:53" ht="64.5" customHeight="1" x14ac:dyDescent="0.25">
      <c r="A164" s="142" t="s">
        <v>562</v>
      </c>
      <c r="B164" s="142">
        <v>2</v>
      </c>
      <c r="C164" s="142" t="s">
        <v>563</v>
      </c>
      <c r="D164" s="142" t="s">
        <v>564</v>
      </c>
      <c r="E164" s="142" t="s">
        <v>565</v>
      </c>
      <c r="F164" s="142" t="s">
        <v>36</v>
      </c>
      <c r="G164" s="142"/>
      <c r="H164" s="142"/>
      <c r="I164" s="142">
        <v>4</v>
      </c>
      <c r="J164" s="142" t="s">
        <v>37</v>
      </c>
      <c r="K164" s="142">
        <v>4</v>
      </c>
      <c r="L164" s="88" t="s">
        <v>241</v>
      </c>
      <c r="M164" s="142" t="s">
        <v>203</v>
      </c>
      <c r="N164" s="142" t="s">
        <v>566</v>
      </c>
      <c r="O164" s="142" t="s">
        <v>552</v>
      </c>
      <c r="P164" s="144" t="s">
        <v>42</v>
      </c>
      <c r="Q164" s="142" t="s">
        <v>36</v>
      </c>
      <c r="R164" s="142"/>
      <c r="S164" s="142" t="s">
        <v>567</v>
      </c>
      <c r="T164" s="142" t="s">
        <v>568</v>
      </c>
      <c r="U164" s="142"/>
      <c r="V164" s="142" t="s">
        <v>36</v>
      </c>
      <c r="W164" s="88"/>
      <c r="X164" s="142">
        <v>30</v>
      </c>
      <c r="Y164" s="142">
        <v>15</v>
      </c>
      <c r="Z164" s="142">
        <v>0</v>
      </c>
      <c r="AA164" s="143">
        <v>45</v>
      </c>
      <c r="AB164" s="142">
        <v>25</v>
      </c>
      <c r="AC164" s="88">
        <v>5</v>
      </c>
      <c r="AD164" s="143">
        <v>30</v>
      </c>
      <c r="AE164" s="142">
        <f>AA164+AD164</f>
        <v>75</v>
      </c>
      <c r="AF164" s="143">
        <v>75</v>
      </c>
      <c r="AG164" s="142" t="s">
        <v>36</v>
      </c>
      <c r="AH164" s="142"/>
      <c r="AI164" s="142" t="s">
        <v>569</v>
      </c>
      <c r="AJ164" s="142" t="s">
        <v>79</v>
      </c>
      <c r="AK164" s="142" t="s">
        <v>241</v>
      </c>
      <c r="AL164" s="144" t="s">
        <v>42</v>
      </c>
      <c r="AM164" s="142" t="s">
        <v>552</v>
      </c>
      <c r="AN164" s="88" t="s">
        <v>570</v>
      </c>
      <c r="AO164" s="142" t="s">
        <v>557</v>
      </c>
      <c r="AP164" s="89">
        <v>43102</v>
      </c>
      <c r="AQ164" s="89">
        <v>43465</v>
      </c>
      <c r="AR164" s="142" t="s">
        <v>36</v>
      </c>
      <c r="AS164" s="334"/>
      <c r="AT164" s="88" t="s">
        <v>571</v>
      </c>
      <c r="AU164" s="142" t="s">
        <v>572</v>
      </c>
      <c r="AV164" s="334"/>
      <c r="AW164" s="142" t="s">
        <v>36</v>
      </c>
      <c r="AX164" s="142" t="s">
        <v>36</v>
      </c>
      <c r="AY164" s="142"/>
      <c r="AZ164" s="88" t="s">
        <v>573</v>
      </c>
      <c r="BA164" s="88" t="s">
        <v>574</v>
      </c>
    </row>
    <row r="165" spans="1:53" ht="64.5" customHeight="1" x14ac:dyDescent="0.25">
      <c r="A165" s="142"/>
      <c r="B165" s="142"/>
      <c r="C165" s="142"/>
      <c r="D165" s="142"/>
      <c r="E165" s="142"/>
      <c r="F165" s="142"/>
      <c r="G165" s="142"/>
      <c r="H165" s="142"/>
      <c r="I165" s="142"/>
      <c r="J165" s="142"/>
      <c r="K165" s="142"/>
      <c r="L165" s="88"/>
      <c r="M165" s="142"/>
      <c r="N165" s="142"/>
      <c r="O165" s="142"/>
      <c r="P165" s="144"/>
      <c r="Q165" s="142"/>
      <c r="R165" s="142"/>
      <c r="S165" s="142"/>
      <c r="T165" s="142"/>
      <c r="U165" s="142"/>
      <c r="V165" s="142"/>
      <c r="W165" s="88"/>
      <c r="X165" s="142"/>
      <c r="Y165" s="142"/>
      <c r="Z165" s="142"/>
      <c r="AA165" s="143"/>
      <c r="AB165" s="142"/>
      <c r="AC165" s="88"/>
      <c r="AD165" s="143"/>
      <c r="AE165" s="142"/>
      <c r="AF165" s="143"/>
      <c r="AG165" s="142"/>
      <c r="AH165" s="142"/>
      <c r="AI165" s="142"/>
      <c r="AJ165" s="142"/>
      <c r="AK165" s="142"/>
      <c r="AL165" s="144"/>
      <c r="AM165" s="142"/>
      <c r="AN165" s="88"/>
      <c r="AO165" s="142"/>
      <c r="AP165" s="89"/>
      <c r="AQ165" s="89"/>
      <c r="AR165" s="142"/>
      <c r="AS165" s="334"/>
      <c r="AT165" s="88"/>
      <c r="AU165" s="142"/>
      <c r="AV165" s="334"/>
      <c r="AW165" s="142"/>
      <c r="AX165" s="142"/>
      <c r="AY165" s="142"/>
      <c r="AZ165" s="88"/>
      <c r="BA165" s="88"/>
    </row>
    <row r="166" spans="1:53" ht="64.5" customHeight="1" x14ac:dyDescent="0.25">
      <c r="A166" s="142"/>
      <c r="B166" s="142"/>
      <c r="C166" s="142"/>
      <c r="D166" s="142"/>
      <c r="E166" s="142"/>
      <c r="F166" s="142"/>
      <c r="G166" s="142"/>
      <c r="H166" s="142"/>
      <c r="I166" s="142"/>
      <c r="J166" s="142"/>
      <c r="K166" s="142"/>
      <c r="L166" s="88"/>
      <c r="M166" s="142"/>
      <c r="N166" s="142"/>
      <c r="O166" s="142"/>
      <c r="P166" s="144"/>
      <c r="Q166" s="142"/>
      <c r="R166" s="142"/>
      <c r="S166" s="142"/>
      <c r="T166" s="142"/>
      <c r="U166" s="142"/>
      <c r="V166" s="142"/>
      <c r="W166" s="88"/>
      <c r="X166" s="142"/>
      <c r="Y166" s="142"/>
      <c r="Z166" s="142"/>
      <c r="AA166" s="143"/>
      <c r="AB166" s="142"/>
      <c r="AC166" s="88"/>
      <c r="AD166" s="143"/>
      <c r="AE166" s="142"/>
      <c r="AF166" s="143"/>
      <c r="AG166" s="142"/>
      <c r="AH166" s="142"/>
      <c r="AI166" s="142"/>
      <c r="AJ166" s="142"/>
      <c r="AK166" s="142"/>
      <c r="AL166" s="144"/>
      <c r="AM166" s="142"/>
      <c r="AN166" s="88"/>
      <c r="AO166" s="142"/>
      <c r="AP166" s="89"/>
      <c r="AQ166" s="89"/>
      <c r="AR166" s="142"/>
      <c r="AS166" s="334"/>
      <c r="AT166" s="88"/>
      <c r="AU166" s="142"/>
      <c r="AV166" s="334"/>
      <c r="AW166" s="142"/>
      <c r="AX166" s="142"/>
      <c r="AY166" s="142"/>
      <c r="AZ166" s="88"/>
      <c r="BA166" s="88"/>
    </row>
    <row r="167" spans="1:53" ht="64.5" customHeight="1" x14ac:dyDescent="0.25">
      <c r="A167" s="142"/>
      <c r="B167" s="142"/>
      <c r="C167" s="142"/>
      <c r="D167" s="142"/>
      <c r="E167" s="142"/>
      <c r="F167" s="142"/>
      <c r="G167" s="142"/>
      <c r="H167" s="142"/>
      <c r="I167" s="142"/>
      <c r="J167" s="142"/>
      <c r="K167" s="142"/>
      <c r="L167" s="88"/>
      <c r="M167" s="142"/>
      <c r="N167" s="142"/>
      <c r="O167" s="142"/>
      <c r="P167" s="144"/>
      <c r="Q167" s="142"/>
      <c r="R167" s="142"/>
      <c r="S167" s="142"/>
      <c r="T167" s="142"/>
      <c r="U167" s="142"/>
      <c r="V167" s="142"/>
      <c r="W167" s="88"/>
      <c r="X167" s="142"/>
      <c r="Y167" s="142"/>
      <c r="Z167" s="142"/>
      <c r="AA167" s="143"/>
      <c r="AB167" s="142"/>
      <c r="AC167" s="88"/>
      <c r="AD167" s="143"/>
      <c r="AE167" s="142"/>
      <c r="AF167" s="143"/>
      <c r="AG167" s="142"/>
      <c r="AH167" s="142"/>
      <c r="AI167" s="142"/>
      <c r="AJ167" s="142"/>
      <c r="AK167" s="142"/>
      <c r="AL167" s="144"/>
      <c r="AM167" s="142"/>
      <c r="AN167" s="88"/>
      <c r="AO167" s="142"/>
      <c r="AP167" s="88"/>
      <c r="AQ167" s="89"/>
      <c r="AR167" s="142"/>
      <c r="AS167" s="334"/>
      <c r="AT167" s="88"/>
      <c r="AU167" s="142"/>
      <c r="AV167" s="334"/>
      <c r="AW167" s="142"/>
      <c r="AX167" s="142"/>
      <c r="AY167" s="142"/>
      <c r="AZ167" s="88"/>
      <c r="BA167" s="88"/>
    </row>
    <row r="168" spans="1:53" ht="75" customHeight="1" x14ac:dyDescent="0.25">
      <c r="A168" s="142" t="s">
        <v>575</v>
      </c>
      <c r="B168" s="142">
        <v>3</v>
      </c>
      <c r="C168" s="142" t="s">
        <v>576</v>
      </c>
      <c r="D168" s="142" t="s">
        <v>577</v>
      </c>
      <c r="E168" s="142" t="s">
        <v>578</v>
      </c>
      <c r="F168" s="142" t="s">
        <v>36</v>
      </c>
      <c r="G168" s="142"/>
      <c r="H168" s="142"/>
      <c r="I168" s="142">
        <v>4</v>
      </c>
      <c r="J168" s="88" t="s">
        <v>79</v>
      </c>
      <c r="K168" s="142">
        <v>4</v>
      </c>
      <c r="L168" s="142" t="s">
        <v>38</v>
      </c>
      <c r="M168" s="142" t="s">
        <v>203</v>
      </c>
      <c r="N168" s="142" t="s">
        <v>566</v>
      </c>
      <c r="O168" s="142" t="s">
        <v>552</v>
      </c>
      <c r="P168" s="144" t="s">
        <v>42</v>
      </c>
      <c r="Q168" s="142" t="s">
        <v>36</v>
      </c>
      <c r="R168" s="142"/>
      <c r="S168" s="142" t="s">
        <v>579</v>
      </c>
      <c r="T168" s="142" t="s">
        <v>580</v>
      </c>
      <c r="U168" s="142"/>
      <c r="V168" s="142" t="s">
        <v>36</v>
      </c>
      <c r="W168" s="88"/>
      <c r="X168" s="142">
        <v>30</v>
      </c>
      <c r="Y168" s="142">
        <v>30</v>
      </c>
      <c r="Z168" s="142">
        <v>25</v>
      </c>
      <c r="AA168" s="143">
        <v>75</v>
      </c>
      <c r="AB168" s="142">
        <v>5</v>
      </c>
      <c r="AC168" s="142">
        <v>5</v>
      </c>
      <c r="AD168" s="143">
        <f>+AB168+AC168</f>
        <v>10</v>
      </c>
      <c r="AE168" s="142">
        <v>95</v>
      </c>
      <c r="AF168" s="143">
        <v>85</v>
      </c>
      <c r="AG168" s="142" t="s">
        <v>36</v>
      </c>
      <c r="AH168" s="142"/>
      <c r="AI168" s="142"/>
      <c r="AJ168" s="142" t="s">
        <v>186</v>
      </c>
      <c r="AK168" s="142" t="s">
        <v>38</v>
      </c>
      <c r="AL168" s="93" t="s">
        <v>45</v>
      </c>
      <c r="AM168" s="142" t="s">
        <v>552</v>
      </c>
      <c r="AN168" s="88" t="s">
        <v>692</v>
      </c>
      <c r="AO168" s="142" t="s">
        <v>557</v>
      </c>
      <c r="AP168" s="89">
        <v>43102</v>
      </c>
      <c r="AQ168" s="89">
        <v>43465</v>
      </c>
      <c r="AR168" s="142" t="s">
        <v>36</v>
      </c>
      <c r="AS168" s="142"/>
      <c r="AT168" s="88" t="s">
        <v>581</v>
      </c>
      <c r="AU168" s="6" t="s">
        <v>582</v>
      </c>
      <c r="AV168" s="142" t="s">
        <v>36</v>
      </c>
      <c r="AW168" s="334"/>
      <c r="AX168" s="142" t="s">
        <v>36</v>
      </c>
      <c r="AY168" s="142"/>
      <c r="AZ168" s="88" t="s">
        <v>583</v>
      </c>
      <c r="BA168" s="88" t="s">
        <v>584</v>
      </c>
    </row>
    <row r="169" spans="1:53" ht="81" customHeight="1" x14ac:dyDescent="0.25">
      <c r="A169" s="142"/>
      <c r="B169" s="142"/>
      <c r="C169" s="142"/>
      <c r="D169" s="142"/>
      <c r="E169" s="142"/>
      <c r="F169" s="142"/>
      <c r="G169" s="142"/>
      <c r="H169" s="142"/>
      <c r="I169" s="142"/>
      <c r="J169" s="88"/>
      <c r="K169" s="142"/>
      <c r="L169" s="142"/>
      <c r="M169" s="142"/>
      <c r="N169" s="142"/>
      <c r="O169" s="142"/>
      <c r="P169" s="144"/>
      <c r="Q169" s="142"/>
      <c r="R169" s="142"/>
      <c r="S169" s="142"/>
      <c r="T169" s="142"/>
      <c r="U169" s="142"/>
      <c r="V169" s="142"/>
      <c r="W169" s="88"/>
      <c r="X169" s="142"/>
      <c r="Y169" s="142"/>
      <c r="Z169" s="142"/>
      <c r="AA169" s="143"/>
      <c r="AB169" s="142"/>
      <c r="AC169" s="142"/>
      <c r="AD169" s="143"/>
      <c r="AE169" s="142"/>
      <c r="AF169" s="143"/>
      <c r="AG169" s="142"/>
      <c r="AH169" s="142"/>
      <c r="AI169" s="142"/>
      <c r="AJ169" s="142"/>
      <c r="AK169" s="142"/>
      <c r="AL169" s="93"/>
      <c r="AM169" s="142"/>
      <c r="AN169" s="88"/>
      <c r="AO169" s="142"/>
      <c r="AP169" s="89"/>
      <c r="AQ169" s="89"/>
      <c r="AR169" s="142"/>
      <c r="AS169" s="142"/>
      <c r="AT169" s="88"/>
      <c r="AU169" s="7" t="s">
        <v>585</v>
      </c>
      <c r="AV169" s="142"/>
      <c r="AW169" s="334"/>
      <c r="AX169" s="142"/>
      <c r="AY169" s="142"/>
      <c r="AZ169" s="88"/>
      <c r="BA169" s="88"/>
    </row>
    <row r="170" spans="1:53" ht="193.5" customHeight="1" x14ac:dyDescent="0.25">
      <c r="A170" s="142"/>
      <c r="B170" s="142"/>
      <c r="C170" s="142"/>
      <c r="D170" s="142"/>
      <c r="E170" s="142"/>
      <c r="F170" s="142"/>
      <c r="G170" s="142"/>
      <c r="H170" s="142"/>
      <c r="I170" s="142"/>
      <c r="J170" s="88"/>
      <c r="K170" s="142"/>
      <c r="L170" s="142"/>
      <c r="M170" s="142"/>
      <c r="N170" s="142"/>
      <c r="O170" s="142"/>
      <c r="P170" s="144"/>
      <c r="Q170" s="142"/>
      <c r="R170" s="142"/>
      <c r="S170" s="142"/>
      <c r="T170" s="14" t="s">
        <v>586</v>
      </c>
      <c r="U170" s="7"/>
      <c r="V170" s="14" t="s">
        <v>36</v>
      </c>
      <c r="W170" s="88"/>
      <c r="X170" s="14">
        <v>30</v>
      </c>
      <c r="Y170" s="14">
        <v>25</v>
      </c>
      <c r="Z170" s="14">
        <v>25</v>
      </c>
      <c r="AA170" s="43">
        <f>+X170+Y170+Z170</f>
        <v>80</v>
      </c>
      <c r="AB170" s="14">
        <v>5</v>
      </c>
      <c r="AC170" s="14">
        <v>5</v>
      </c>
      <c r="AD170" s="43">
        <f>+AB170+AC170</f>
        <v>10</v>
      </c>
      <c r="AE170" s="14">
        <f>+AA170+AD170</f>
        <v>90</v>
      </c>
      <c r="AF170" s="43">
        <v>90</v>
      </c>
      <c r="AG170" s="14" t="s">
        <v>36</v>
      </c>
      <c r="AH170" s="14"/>
      <c r="AI170" s="142"/>
      <c r="AJ170" s="142"/>
      <c r="AK170" s="142"/>
      <c r="AL170" s="93"/>
      <c r="AM170" s="142"/>
      <c r="AN170" s="88"/>
      <c r="AO170" s="142"/>
      <c r="AP170" s="88"/>
      <c r="AQ170" s="89"/>
      <c r="AR170" s="142"/>
      <c r="AS170" s="142"/>
      <c r="AT170" s="88"/>
      <c r="AU170" s="14" t="s">
        <v>587</v>
      </c>
      <c r="AV170" s="14" t="s">
        <v>36</v>
      </c>
      <c r="AW170" s="14"/>
      <c r="AX170" s="14" t="s">
        <v>36</v>
      </c>
      <c r="AY170" s="14"/>
      <c r="AZ170" s="88"/>
      <c r="BA170" s="11" t="s">
        <v>588</v>
      </c>
    </row>
    <row r="171" spans="1:53" ht="111.75" customHeight="1" x14ac:dyDescent="0.25">
      <c r="A171" s="14"/>
      <c r="B171" s="14">
        <v>4</v>
      </c>
      <c r="C171" s="14" t="s">
        <v>589</v>
      </c>
      <c r="D171" s="14"/>
      <c r="E171" s="14"/>
      <c r="F171" s="14"/>
      <c r="G171" s="14"/>
      <c r="H171" s="11" t="s">
        <v>112</v>
      </c>
      <c r="I171" s="14"/>
      <c r="J171" s="11"/>
      <c r="K171" s="14"/>
      <c r="L171" s="14"/>
      <c r="M171" s="14" t="s">
        <v>590</v>
      </c>
      <c r="N171" s="14" t="s">
        <v>591</v>
      </c>
      <c r="O171" s="14" t="s">
        <v>592</v>
      </c>
      <c r="P171" s="11"/>
      <c r="Q171" s="14"/>
      <c r="R171" s="14"/>
      <c r="S171" s="14" t="s">
        <v>593</v>
      </c>
      <c r="T171" s="7" t="s">
        <v>594</v>
      </c>
      <c r="U171" s="7"/>
      <c r="V171" s="7"/>
      <c r="W171" s="14"/>
      <c r="X171" s="11"/>
      <c r="Y171" s="11"/>
      <c r="Z171" s="11"/>
      <c r="AA171" s="11"/>
      <c r="AB171" s="11"/>
      <c r="AC171" s="11"/>
      <c r="AD171" s="11"/>
      <c r="AE171" s="11"/>
      <c r="AF171" s="6"/>
      <c r="AG171" s="6"/>
      <c r="AH171" s="11"/>
      <c r="AI171" s="14"/>
      <c r="AJ171" s="14"/>
      <c r="AK171" s="14"/>
      <c r="AL171" s="11"/>
      <c r="AM171" s="14"/>
      <c r="AN171" s="11" t="s">
        <v>595</v>
      </c>
      <c r="AO171" s="14" t="s">
        <v>557</v>
      </c>
      <c r="AP171" s="15">
        <v>43102</v>
      </c>
      <c r="AQ171" s="15">
        <v>43465</v>
      </c>
      <c r="AR171" s="14"/>
      <c r="AS171" s="14"/>
      <c r="AT171" s="11"/>
      <c r="AU171" s="14" t="s">
        <v>596</v>
      </c>
      <c r="AV171" s="14"/>
      <c r="AW171" s="14"/>
      <c r="AX171" s="14"/>
      <c r="AY171" s="14"/>
      <c r="AZ171" s="11"/>
      <c r="BA171" s="11"/>
    </row>
    <row r="172" spans="1:53" ht="33.75" x14ac:dyDescent="0.25">
      <c r="A172" s="242" t="s">
        <v>597</v>
      </c>
      <c r="B172" s="243"/>
      <c r="C172" s="243"/>
      <c r="D172" s="243"/>
      <c r="E172" s="243"/>
      <c r="F172" s="243"/>
      <c r="G172" s="243"/>
      <c r="H172" s="243"/>
      <c r="I172" s="243"/>
      <c r="J172" s="243"/>
      <c r="K172" s="243"/>
      <c r="L172" s="243"/>
      <c r="M172" s="243"/>
      <c r="N172" s="243"/>
      <c r="O172" s="243"/>
      <c r="P172" s="243"/>
      <c r="Q172" s="243"/>
      <c r="R172" s="243"/>
      <c r="S172" s="243"/>
      <c r="T172" s="243"/>
      <c r="U172" s="243"/>
      <c r="V172" s="243"/>
      <c r="W172" s="243"/>
      <c r="X172" s="243"/>
      <c r="Y172" s="243"/>
      <c r="Z172" s="243"/>
      <c r="AA172" s="243"/>
      <c r="AB172" s="243"/>
      <c r="AC172" s="243"/>
      <c r="AD172" s="243"/>
      <c r="AE172" s="243"/>
      <c r="AF172" s="243"/>
      <c r="AG172" s="243"/>
      <c r="AH172" s="243"/>
      <c r="AI172" s="243"/>
      <c r="AJ172" s="243"/>
      <c r="AK172" s="243"/>
      <c r="AL172" s="243"/>
      <c r="AM172" s="243"/>
      <c r="AN172" s="243"/>
      <c r="AO172" s="243"/>
      <c r="AP172" s="243"/>
      <c r="AQ172" s="243"/>
      <c r="AR172" s="243"/>
      <c r="AS172" s="243"/>
      <c r="AT172" s="243"/>
      <c r="AU172" s="243"/>
      <c r="AV172" s="243"/>
      <c r="AW172" s="243"/>
      <c r="AX172" s="243"/>
      <c r="AY172" s="243"/>
      <c r="AZ172" s="243"/>
      <c r="BA172" s="244"/>
    </row>
    <row r="173" spans="1:53" ht="28.5" x14ac:dyDescent="0.45">
      <c r="A173" s="246" t="s">
        <v>673</v>
      </c>
      <c r="B173" s="247"/>
      <c r="C173" s="247"/>
      <c r="D173" s="247"/>
      <c r="E173" s="247"/>
      <c r="F173" s="247"/>
      <c r="G173" s="247"/>
      <c r="H173" s="248"/>
      <c r="I173" s="249" t="s">
        <v>2</v>
      </c>
      <c r="J173" s="250"/>
      <c r="K173" s="250"/>
      <c r="L173" s="250"/>
      <c r="M173" s="251" t="s">
        <v>3</v>
      </c>
      <c r="N173" s="250"/>
      <c r="O173" s="250"/>
      <c r="P173" s="250"/>
      <c r="Q173" s="250"/>
      <c r="R173" s="250"/>
      <c r="S173" s="250"/>
      <c r="T173" s="252" t="s">
        <v>4</v>
      </c>
      <c r="U173" s="252"/>
      <c r="V173" s="252"/>
      <c r="W173" s="251" t="s">
        <v>5</v>
      </c>
      <c r="X173" s="250"/>
      <c r="Y173" s="250"/>
      <c r="Z173" s="250"/>
      <c r="AA173" s="250"/>
      <c r="AB173" s="250"/>
      <c r="AC173" s="250"/>
      <c r="AD173" s="250"/>
      <c r="AE173" s="250"/>
      <c r="AF173" s="250"/>
      <c r="AG173" s="250"/>
      <c r="AH173" s="250"/>
      <c r="AI173" s="253"/>
      <c r="AJ173" s="254"/>
      <c r="AK173" s="255"/>
      <c r="AL173" s="256" t="s">
        <v>6</v>
      </c>
      <c r="AM173" s="255"/>
      <c r="AN173" s="257"/>
      <c r="AO173" s="255"/>
      <c r="AP173" s="255"/>
      <c r="AQ173" s="255"/>
      <c r="AR173" s="255"/>
      <c r="AS173" s="255"/>
      <c r="AT173" s="258"/>
      <c r="AU173" s="259" t="s">
        <v>7</v>
      </c>
      <c r="AV173" s="252"/>
      <c r="AW173" s="260"/>
      <c r="AX173" s="250"/>
      <c r="AY173" s="250"/>
      <c r="AZ173" s="251" t="s">
        <v>8</v>
      </c>
      <c r="BA173" s="261"/>
    </row>
    <row r="174" spans="1:53" ht="28.5" x14ac:dyDescent="0.45">
      <c r="A174" s="262" t="s">
        <v>9</v>
      </c>
      <c r="B174" s="263"/>
      <c r="C174" s="263"/>
      <c r="D174" s="263"/>
      <c r="E174" s="263"/>
      <c r="F174" s="263"/>
      <c r="G174" s="263"/>
      <c r="H174" s="264"/>
      <c r="I174" s="265"/>
      <c r="J174" s="266"/>
      <c r="K174" s="266"/>
      <c r="L174" s="266"/>
      <c r="M174" s="267" t="s">
        <v>10</v>
      </c>
      <c r="N174" s="266"/>
      <c r="O174" s="266"/>
      <c r="P174" s="266"/>
      <c r="Q174" s="266"/>
      <c r="R174" s="266"/>
      <c r="S174" s="266"/>
      <c r="T174" s="266"/>
      <c r="U174" s="268" t="s">
        <v>674</v>
      </c>
      <c r="V174" s="266"/>
      <c r="W174" s="266"/>
      <c r="X174" s="266"/>
      <c r="Y174" s="266"/>
      <c r="Z174" s="266"/>
      <c r="AA174" s="266"/>
      <c r="AB174" s="266"/>
      <c r="AC174" s="266"/>
      <c r="AD174" s="266"/>
      <c r="AE174" s="266"/>
      <c r="AF174" s="266"/>
      <c r="AG174" s="266"/>
      <c r="AH174" s="266"/>
      <c r="AI174" s="269"/>
      <c r="AJ174" s="270"/>
      <c r="AK174" s="270"/>
      <c r="AL174" s="271" t="s">
        <v>11</v>
      </c>
      <c r="AM174" s="270"/>
      <c r="AN174" s="272"/>
      <c r="AO174" s="270"/>
      <c r="AP174" s="270"/>
      <c r="AQ174" s="270"/>
      <c r="AR174" s="270"/>
      <c r="AS174" s="270"/>
      <c r="AT174" s="273"/>
      <c r="AU174" s="274"/>
      <c r="AV174" s="266"/>
      <c r="AW174" s="266"/>
      <c r="AX174" s="266"/>
      <c r="AY174" s="266"/>
      <c r="AZ174" s="275" t="s">
        <v>12</v>
      </c>
      <c r="BA174" s="269"/>
    </row>
    <row r="175" spans="1:53" ht="54" customHeight="1" x14ac:dyDescent="0.25">
      <c r="A175" s="135" t="s">
        <v>633</v>
      </c>
      <c r="B175" s="137" t="s">
        <v>13</v>
      </c>
      <c r="C175" s="138" t="s">
        <v>634</v>
      </c>
      <c r="D175" s="135" t="s">
        <v>635</v>
      </c>
      <c r="E175" s="135" t="s">
        <v>636</v>
      </c>
      <c r="F175" s="140" t="s">
        <v>14</v>
      </c>
      <c r="G175" s="141"/>
      <c r="H175" s="289" t="s">
        <v>15</v>
      </c>
      <c r="I175" s="132" t="s">
        <v>16</v>
      </c>
      <c r="J175" s="133"/>
      <c r="K175" s="133"/>
      <c r="L175" s="134"/>
      <c r="M175" s="104" t="s">
        <v>637</v>
      </c>
      <c r="N175" s="121" t="s">
        <v>638</v>
      </c>
      <c r="O175" s="121" t="s">
        <v>639</v>
      </c>
      <c r="P175" s="98" t="s">
        <v>640</v>
      </c>
      <c r="Q175" s="103" t="s">
        <v>14</v>
      </c>
      <c r="R175" s="104"/>
      <c r="S175" s="123" t="s">
        <v>17</v>
      </c>
      <c r="T175" s="130" t="s">
        <v>641</v>
      </c>
      <c r="U175" s="112" t="s">
        <v>18</v>
      </c>
      <c r="V175" s="113"/>
      <c r="W175" s="123" t="s">
        <v>19</v>
      </c>
      <c r="X175" s="105" t="s">
        <v>642</v>
      </c>
      <c r="Y175" s="120"/>
      <c r="Z175" s="106"/>
      <c r="AA175" s="65" t="s">
        <v>643</v>
      </c>
      <c r="AB175" s="105" t="s">
        <v>644</v>
      </c>
      <c r="AC175" s="106"/>
      <c r="AD175" s="65" t="s">
        <v>645</v>
      </c>
      <c r="AE175" s="121" t="s">
        <v>20</v>
      </c>
      <c r="AF175" s="65" t="s">
        <v>645</v>
      </c>
      <c r="AG175" s="103" t="s">
        <v>14</v>
      </c>
      <c r="AH175" s="104"/>
      <c r="AI175" s="123" t="s">
        <v>21</v>
      </c>
      <c r="AJ175" s="116" t="s">
        <v>646</v>
      </c>
      <c r="AK175" s="116"/>
      <c r="AL175" s="116" t="s">
        <v>647</v>
      </c>
      <c r="AM175" s="116" t="s">
        <v>648</v>
      </c>
      <c r="AN175" s="116" t="s">
        <v>649</v>
      </c>
      <c r="AO175" s="116" t="s">
        <v>650</v>
      </c>
      <c r="AP175" s="117" t="s">
        <v>651</v>
      </c>
      <c r="AQ175" s="117"/>
      <c r="AR175" s="103" t="s">
        <v>14</v>
      </c>
      <c r="AS175" s="104"/>
      <c r="AT175" s="107" t="s">
        <v>22</v>
      </c>
      <c r="AU175" s="110" t="s">
        <v>652</v>
      </c>
      <c r="AV175" s="112" t="s">
        <v>653</v>
      </c>
      <c r="AW175" s="113"/>
      <c r="AX175" s="112" t="s">
        <v>14</v>
      </c>
      <c r="AY175" s="113"/>
      <c r="AZ175" s="290" t="s">
        <v>679</v>
      </c>
      <c r="BA175" s="291" t="s">
        <v>22</v>
      </c>
    </row>
    <row r="176" spans="1:53" ht="15" customHeight="1" x14ac:dyDescent="0.25">
      <c r="A176" s="135"/>
      <c r="B176" s="135"/>
      <c r="C176" s="139"/>
      <c r="D176" s="135"/>
      <c r="E176" s="135"/>
      <c r="F176" s="105"/>
      <c r="G176" s="106"/>
      <c r="H176" s="289"/>
      <c r="I176" s="105" t="s">
        <v>23</v>
      </c>
      <c r="J176" s="120"/>
      <c r="K176" s="108" t="s">
        <v>680</v>
      </c>
      <c r="L176" s="97" t="s">
        <v>654</v>
      </c>
      <c r="M176" s="121"/>
      <c r="N176" s="121"/>
      <c r="O176" s="121"/>
      <c r="P176" s="131"/>
      <c r="Q176" s="105"/>
      <c r="R176" s="106"/>
      <c r="S176" s="123"/>
      <c r="T176" s="131"/>
      <c r="U176" s="114"/>
      <c r="V176" s="115"/>
      <c r="W176" s="123"/>
      <c r="X176" s="99">
        <v>1</v>
      </c>
      <c r="Y176" s="99">
        <v>2</v>
      </c>
      <c r="Z176" s="99">
        <v>3</v>
      </c>
      <c r="AA176" s="101" t="s">
        <v>24</v>
      </c>
      <c r="AB176" s="99">
        <v>4</v>
      </c>
      <c r="AC176" s="99">
        <v>5</v>
      </c>
      <c r="AD176" s="101" t="s">
        <v>25</v>
      </c>
      <c r="AE176" s="121"/>
      <c r="AF176" s="125" t="s">
        <v>26</v>
      </c>
      <c r="AG176" s="105"/>
      <c r="AH176" s="106"/>
      <c r="AI176" s="123"/>
      <c r="AJ176" s="127" t="s">
        <v>23</v>
      </c>
      <c r="AK176" s="128" t="s">
        <v>27</v>
      </c>
      <c r="AL176" s="116"/>
      <c r="AM176" s="116"/>
      <c r="AN176" s="116"/>
      <c r="AO176" s="116"/>
      <c r="AP176" s="118" t="s">
        <v>28</v>
      </c>
      <c r="AQ176" s="118" t="s">
        <v>29</v>
      </c>
      <c r="AR176" s="105"/>
      <c r="AS176" s="106"/>
      <c r="AT176" s="108"/>
      <c r="AU176" s="111"/>
      <c r="AV176" s="114"/>
      <c r="AW176" s="115"/>
      <c r="AX176" s="114"/>
      <c r="AY176" s="115"/>
      <c r="AZ176" s="292"/>
      <c r="BA176" s="293"/>
    </row>
    <row r="177" spans="1:53" ht="38.25" x14ac:dyDescent="0.25">
      <c r="A177" s="136"/>
      <c r="B177" s="136"/>
      <c r="C177" s="139"/>
      <c r="D177" s="136"/>
      <c r="E177" s="136"/>
      <c r="F177" s="1" t="s">
        <v>30</v>
      </c>
      <c r="G177" s="1" t="s">
        <v>31</v>
      </c>
      <c r="H177" s="294"/>
      <c r="I177" s="280" t="s">
        <v>677</v>
      </c>
      <c r="J177" s="2" t="s">
        <v>655</v>
      </c>
      <c r="K177" s="295"/>
      <c r="L177" s="98"/>
      <c r="M177" s="122"/>
      <c r="N177" s="122"/>
      <c r="O177" s="122"/>
      <c r="P177" s="131"/>
      <c r="Q177" s="1" t="s">
        <v>30</v>
      </c>
      <c r="R177" s="1" t="s">
        <v>31</v>
      </c>
      <c r="S177" s="124"/>
      <c r="T177" s="131"/>
      <c r="U177" s="3" t="s">
        <v>30</v>
      </c>
      <c r="V177" s="3" t="s">
        <v>31</v>
      </c>
      <c r="W177" s="124"/>
      <c r="X177" s="100"/>
      <c r="Y177" s="100"/>
      <c r="Z177" s="100"/>
      <c r="AA177" s="102"/>
      <c r="AB177" s="100"/>
      <c r="AC177" s="100"/>
      <c r="AD177" s="102"/>
      <c r="AE177" s="122"/>
      <c r="AF177" s="126"/>
      <c r="AG177" s="1" t="s">
        <v>30</v>
      </c>
      <c r="AH177" s="38" t="s">
        <v>31</v>
      </c>
      <c r="AI177" s="124"/>
      <c r="AJ177" s="98"/>
      <c r="AK177" s="129"/>
      <c r="AL177" s="116"/>
      <c r="AM177" s="116"/>
      <c r="AN177" s="116"/>
      <c r="AO177" s="116"/>
      <c r="AP177" s="119"/>
      <c r="AQ177" s="119"/>
      <c r="AR177" s="1" t="s">
        <v>30</v>
      </c>
      <c r="AS177" s="1" t="s">
        <v>31</v>
      </c>
      <c r="AT177" s="109"/>
      <c r="AU177" s="111"/>
      <c r="AV177" s="4" t="s">
        <v>30</v>
      </c>
      <c r="AW177" s="4" t="s">
        <v>31</v>
      </c>
      <c r="AX177" s="4" t="s">
        <v>30</v>
      </c>
      <c r="AY177" s="4" t="s">
        <v>31</v>
      </c>
      <c r="AZ177" s="292"/>
      <c r="BA177" s="293"/>
    </row>
    <row r="178" spans="1:53" ht="44.25" customHeight="1" x14ac:dyDescent="0.25">
      <c r="A178" s="88" t="s">
        <v>598</v>
      </c>
      <c r="B178" s="82">
        <v>1</v>
      </c>
      <c r="C178" s="88" t="s">
        <v>599</v>
      </c>
      <c r="D178" s="88" t="s">
        <v>600</v>
      </c>
      <c r="E178" s="88" t="s">
        <v>601</v>
      </c>
      <c r="F178" s="88" t="s">
        <v>36</v>
      </c>
      <c r="G178" s="85"/>
      <c r="H178" s="82" t="s">
        <v>315</v>
      </c>
      <c r="I178" s="87" t="s">
        <v>186</v>
      </c>
      <c r="J178" s="88" t="s">
        <v>186</v>
      </c>
      <c r="K178" s="88" t="s">
        <v>602</v>
      </c>
      <c r="L178" s="88" t="s">
        <v>602</v>
      </c>
      <c r="M178" s="88" t="s">
        <v>603</v>
      </c>
      <c r="N178" s="88" t="s">
        <v>258</v>
      </c>
      <c r="O178" s="82" t="s">
        <v>145</v>
      </c>
      <c r="P178" s="93" t="s">
        <v>45</v>
      </c>
      <c r="Q178" s="88" t="s">
        <v>36</v>
      </c>
      <c r="R178" s="88"/>
      <c r="S178" s="82" t="s">
        <v>604</v>
      </c>
      <c r="T178" s="11" t="s">
        <v>605</v>
      </c>
      <c r="U178" s="6"/>
      <c r="V178" s="6" t="s">
        <v>36</v>
      </c>
      <c r="W178" s="11"/>
      <c r="X178" s="11">
        <v>15</v>
      </c>
      <c r="Y178" s="11">
        <v>15</v>
      </c>
      <c r="Z178" s="11">
        <v>30</v>
      </c>
      <c r="AA178" s="11">
        <v>45</v>
      </c>
      <c r="AB178" s="11">
        <v>15</v>
      </c>
      <c r="AC178" s="11">
        <v>25</v>
      </c>
      <c r="AD178" s="11">
        <f t="shared" ref="AD178:AD185" si="7">SUM(AB178:AC178)</f>
        <v>40</v>
      </c>
      <c r="AE178" s="11">
        <v>100</v>
      </c>
      <c r="AF178" s="11">
        <v>85</v>
      </c>
      <c r="AG178" s="28" t="s">
        <v>36</v>
      </c>
      <c r="AH178" s="11"/>
      <c r="AI178" s="11" t="s">
        <v>606</v>
      </c>
      <c r="AJ178" s="88" t="s">
        <v>240</v>
      </c>
      <c r="AK178" s="88" t="s">
        <v>122</v>
      </c>
      <c r="AL178" s="91" t="s">
        <v>260</v>
      </c>
      <c r="AM178" s="88" t="s">
        <v>46</v>
      </c>
      <c r="AN178" s="88" t="s">
        <v>607</v>
      </c>
      <c r="AO178" s="88" t="s">
        <v>608</v>
      </c>
      <c r="AP178" s="89">
        <v>43101</v>
      </c>
      <c r="AQ178" s="89">
        <v>43465</v>
      </c>
      <c r="AR178" s="82" t="s">
        <v>36</v>
      </c>
      <c r="AS178" s="82"/>
      <c r="AT178" s="82"/>
      <c r="AU178" s="82" t="s">
        <v>609</v>
      </c>
      <c r="AV178" s="82" t="s">
        <v>36</v>
      </c>
      <c r="AW178" s="82"/>
      <c r="AX178" s="82" t="s">
        <v>36</v>
      </c>
      <c r="AY178" s="82"/>
      <c r="AZ178" s="82" t="s">
        <v>610</v>
      </c>
      <c r="BA178" s="82" t="s">
        <v>611</v>
      </c>
    </row>
    <row r="179" spans="1:53" ht="39" customHeight="1" x14ac:dyDescent="0.25">
      <c r="A179" s="88"/>
      <c r="B179" s="83"/>
      <c r="C179" s="88"/>
      <c r="D179" s="88"/>
      <c r="E179" s="88"/>
      <c r="F179" s="88"/>
      <c r="G179" s="85"/>
      <c r="H179" s="83"/>
      <c r="I179" s="87"/>
      <c r="J179" s="88"/>
      <c r="K179" s="88"/>
      <c r="L179" s="88"/>
      <c r="M179" s="88"/>
      <c r="N179" s="88"/>
      <c r="O179" s="83"/>
      <c r="P179" s="93"/>
      <c r="Q179" s="88"/>
      <c r="R179" s="88"/>
      <c r="S179" s="83"/>
      <c r="T179" s="82" t="s">
        <v>612</v>
      </c>
      <c r="U179" s="88" t="s">
        <v>36</v>
      </c>
      <c r="V179" s="88"/>
      <c r="W179" s="88" t="s">
        <v>613</v>
      </c>
      <c r="X179" s="82">
        <v>15</v>
      </c>
      <c r="Y179" s="82">
        <v>0</v>
      </c>
      <c r="Z179" s="82">
        <v>30</v>
      </c>
      <c r="AA179" s="82">
        <f t="shared" ref="AA179:AA184" si="8">SUM(X179:Z179)</f>
        <v>45</v>
      </c>
      <c r="AB179" s="82">
        <v>15</v>
      </c>
      <c r="AC179" s="82">
        <v>25</v>
      </c>
      <c r="AD179" s="82">
        <f t="shared" si="7"/>
        <v>40</v>
      </c>
      <c r="AE179" s="82">
        <f t="shared" ref="AE179:AE185" si="9">X179+Y179+Z179+AB179+AC179</f>
        <v>85</v>
      </c>
      <c r="AF179" s="82">
        <f t="shared" ref="AF179:AF185" si="10">AA179+AD179</f>
        <v>85</v>
      </c>
      <c r="AG179" s="311"/>
      <c r="AH179" s="82" t="s">
        <v>36</v>
      </c>
      <c r="AI179" s="82" t="s">
        <v>614</v>
      </c>
      <c r="AJ179" s="88"/>
      <c r="AK179" s="88"/>
      <c r="AL179" s="91"/>
      <c r="AM179" s="88"/>
      <c r="AN179" s="88"/>
      <c r="AO179" s="88"/>
      <c r="AP179" s="89"/>
      <c r="AQ179" s="89"/>
      <c r="AR179" s="83"/>
      <c r="AS179" s="83"/>
      <c r="AT179" s="83"/>
      <c r="AU179" s="83"/>
      <c r="AV179" s="83"/>
      <c r="AW179" s="83"/>
      <c r="AX179" s="83"/>
      <c r="AY179" s="83"/>
      <c r="AZ179" s="83"/>
      <c r="BA179" s="83"/>
    </row>
    <row r="180" spans="1:53" ht="39" customHeight="1" x14ac:dyDescent="0.25">
      <c r="A180" s="88"/>
      <c r="B180" s="83"/>
      <c r="C180" s="88"/>
      <c r="D180" s="88"/>
      <c r="E180" s="88"/>
      <c r="F180" s="88"/>
      <c r="G180" s="85"/>
      <c r="H180" s="83"/>
      <c r="I180" s="87"/>
      <c r="J180" s="88"/>
      <c r="K180" s="88"/>
      <c r="L180" s="88"/>
      <c r="M180" s="88"/>
      <c r="N180" s="88"/>
      <c r="O180" s="83"/>
      <c r="P180" s="93"/>
      <c r="Q180" s="88"/>
      <c r="R180" s="88"/>
      <c r="S180" s="83"/>
      <c r="T180" s="83"/>
      <c r="U180" s="88"/>
      <c r="V180" s="88"/>
      <c r="W180" s="88"/>
      <c r="X180" s="83"/>
      <c r="Y180" s="83"/>
      <c r="Z180" s="83"/>
      <c r="AA180" s="83"/>
      <c r="AB180" s="83"/>
      <c r="AC180" s="83"/>
      <c r="AD180" s="83"/>
      <c r="AE180" s="83"/>
      <c r="AF180" s="83"/>
      <c r="AG180" s="312"/>
      <c r="AH180" s="83"/>
      <c r="AI180" s="83"/>
      <c r="AJ180" s="88"/>
      <c r="AK180" s="88"/>
      <c r="AL180" s="91"/>
      <c r="AM180" s="88"/>
      <c r="AN180" s="88"/>
      <c r="AO180" s="88"/>
      <c r="AP180" s="89"/>
      <c r="AQ180" s="89"/>
      <c r="AR180" s="83"/>
      <c r="AS180" s="83"/>
      <c r="AT180" s="83"/>
      <c r="AU180" s="83"/>
      <c r="AV180" s="83"/>
      <c r="AW180" s="83"/>
      <c r="AX180" s="83"/>
      <c r="AY180" s="83"/>
      <c r="AZ180" s="83"/>
      <c r="BA180" s="83"/>
    </row>
    <row r="181" spans="1:53" ht="39" customHeight="1" x14ac:dyDescent="0.25">
      <c r="A181" s="88"/>
      <c r="B181" s="83"/>
      <c r="C181" s="88"/>
      <c r="D181" s="88"/>
      <c r="E181" s="88"/>
      <c r="F181" s="88"/>
      <c r="G181" s="85"/>
      <c r="H181" s="83"/>
      <c r="I181" s="87"/>
      <c r="J181" s="88"/>
      <c r="K181" s="88"/>
      <c r="L181" s="88"/>
      <c r="M181" s="88"/>
      <c r="N181" s="88"/>
      <c r="O181" s="83"/>
      <c r="P181" s="93"/>
      <c r="Q181" s="88"/>
      <c r="R181" s="88"/>
      <c r="S181" s="83"/>
      <c r="T181" s="84"/>
      <c r="U181" s="88"/>
      <c r="V181" s="88"/>
      <c r="W181" s="88"/>
      <c r="X181" s="84"/>
      <c r="Y181" s="84"/>
      <c r="Z181" s="84"/>
      <c r="AA181" s="84"/>
      <c r="AB181" s="84"/>
      <c r="AC181" s="84"/>
      <c r="AD181" s="84"/>
      <c r="AE181" s="84"/>
      <c r="AF181" s="84"/>
      <c r="AG181" s="313"/>
      <c r="AH181" s="84"/>
      <c r="AI181" s="84"/>
      <c r="AJ181" s="88"/>
      <c r="AK181" s="88"/>
      <c r="AL181" s="91"/>
      <c r="AM181" s="88"/>
      <c r="AN181" s="88"/>
      <c r="AO181" s="88"/>
      <c r="AP181" s="89"/>
      <c r="AQ181" s="89"/>
      <c r="AR181" s="83"/>
      <c r="AS181" s="83"/>
      <c r="AT181" s="83"/>
      <c r="AU181" s="83"/>
      <c r="AV181" s="83"/>
      <c r="AW181" s="83"/>
      <c r="AX181" s="83"/>
      <c r="AY181" s="83"/>
      <c r="AZ181" s="83"/>
      <c r="BA181" s="83"/>
    </row>
    <row r="182" spans="1:53" ht="51" customHeight="1" x14ac:dyDescent="0.25">
      <c r="A182" s="88"/>
      <c r="B182" s="84"/>
      <c r="C182" s="88"/>
      <c r="D182" s="88"/>
      <c r="E182" s="88"/>
      <c r="F182" s="88"/>
      <c r="G182" s="85"/>
      <c r="H182" s="83"/>
      <c r="I182" s="87"/>
      <c r="J182" s="88"/>
      <c r="K182" s="88"/>
      <c r="L182" s="88"/>
      <c r="M182" s="88"/>
      <c r="N182" s="88"/>
      <c r="O182" s="84"/>
      <c r="P182" s="93"/>
      <c r="Q182" s="88"/>
      <c r="R182" s="88"/>
      <c r="S182" s="83"/>
      <c r="T182" s="11" t="s">
        <v>615</v>
      </c>
      <c r="U182" s="11" t="s">
        <v>147</v>
      </c>
      <c r="V182" s="11"/>
      <c r="W182" s="11" t="s">
        <v>616</v>
      </c>
      <c r="X182" s="11">
        <v>15</v>
      </c>
      <c r="Y182" s="11">
        <v>15</v>
      </c>
      <c r="Z182" s="11">
        <v>30</v>
      </c>
      <c r="AA182" s="11">
        <f t="shared" si="8"/>
        <v>60</v>
      </c>
      <c r="AB182" s="11">
        <v>15</v>
      </c>
      <c r="AC182" s="11">
        <v>25</v>
      </c>
      <c r="AD182" s="11">
        <f t="shared" si="7"/>
        <v>40</v>
      </c>
      <c r="AE182" s="11">
        <f t="shared" si="9"/>
        <v>100</v>
      </c>
      <c r="AF182" s="11">
        <f t="shared" si="10"/>
        <v>100</v>
      </c>
      <c r="AG182" s="338"/>
      <c r="AH182" s="11" t="s">
        <v>36</v>
      </c>
      <c r="AI182" s="11"/>
      <c r="AJ182" s="88"/>
      <c r="AK182" s="88"/>
      <c r="AL182" s="91"/>
      <c r="AM182" s="88"/>
      <c r="AN182" s="88"/>
      <c r="AO182" s="88"/>
      <c r="AP182" s="89"/>
      <c r="AQ182" s="89"/>
      <c r="AR182" s="84"/>
      <c r="AS182" s="84"/>
      <c r="AT182" s="84"/>
      <c r="AU182" s="83"/>
      <c r="AV182" s="83"/>
      <c r="AW182" s="83"/>
      <c r="AX182" s="83"/>
      <c r="AY182" s="83"/>
      <c r="AZ182" s="83"/>
      <c r="BA182" s="83"/>
    </row>
    <row r="183" spans="1:53" ht="30" customHeight="1" x14ac:dyDescent="0.25">
      <c r="A183" s="88" t="s">
        <v>617</v>
      </c>
      <c r="B183" s="82">
        <v>2</v>
      </c>
      <c r="C183" s="88" t="s">
        <v>618</v>
      </c>
      <c r="D183" s="88" t="s">
        <v>619</v>
      </c>
      <c r="E183" s="88" t="s">
        <v>620</v>
      </c>
      <c r="F183" s="88" t="s">
        <v>36</v>
      </c>
      <c r="G183" s="85"/>
      <c r="H183" s="83"/>
      <c r="I183" s="87" t="s">
        <v>79</v>
      </c>
      <c r="J183" s="88" t="s">
        <v>79</v>
      </c>
      <c r="K183" s="88" t="s">
        <v>122</v>
      </c>
      <c r="L183" s="88" t="s">
        <v>122</v>
      </c>
      <c r="M183" s="88" t="s">
        <v>603</v>
      </c>
      <c r="N183" s="88" t="s">
        <v>621</v>
      </c>
      <c r="O183" s="82" t="s">
        <v>145</v>
      </c>
      <c r="P183" s="93" t="s">
        <v>45</v>
      </c>
      <c r="Q183" s="88"/>
      <c r="R183" s="88" t="s">
        <v>36</v>
      </c>
      <c r="S183" s="88"/>
      <c r="T183" s="11" t="s">
        <v>622</v>
      </c>
      <c r="U183" s="82"/>
      <c r="V183" s="82" t="s">
        <v>36</v>
      </c>
      <c r="W183" s="6" t="s">
        <v>616</v>
      </c>
      <c r="X183" s="11">
        <v>15</v>
      </c>
      <c r="Y183" s="11">
        <v>0</v>
      </c>
      <c r="Z183" s="11">
        <v>30</v>
      </c>
      <c r="AA183" s="11">
        <f t="shared" si="8"/>
        <v>45</v>
      </c>
      <c r="AB183" s="11">
        <v>15</v>
      </c>
      <c r="AC183" s="11">
        <v>25</v>
      </c>
      <c r="AD183" s="11">
        <f t="shared" si="7"/>
        <v>40</v>
      </c>
      <c r="AE183" s="11">
        <f t="shared" si="9"/>
        <v>85</v>
      </c>
      <c r="AF183" s="11">
        <f t="shared" si="10"/>
        <v>85</v>
      </c>
      <c r="AG183" s="338"/>
      <c r="AH183" s="11" t="s">
        <v>36</v>
      </c>
      <c r="AI183" s="6"/>
      <c r="AJ183" s="82" t="s">
        <v>240</v>
      </c>
      <c r="AK183" s="82" t="s">
        <v>122</v>
      </c>
      <c r="AL183" s="91" t="s">
        <v>260</v>
      </c>
      <c r="AM183" s="88" t="s">
        <v>46</v>
      </c>
      <c r="AN183" s="88" t="s">
        <v>623</v>
      </c>
      <c r="AO183" s="88" t="s">
        <v>608</v>
      </c>
      <c r="AP183" s="89">
        <v>43101</v>
      </c>
      <c r="AQ183" s="89">
        <v>43465</v>
      </c>
      <c r="AR183" s="82" t="s">
        <v>36</v>
      </c>
      <c r="AS183" s="82"/>
      <c r="AT183" s="82" t="s">
        <v>624</v>
      </c>
      <c r="AU183" s="83"/>
      <c r="AV183" s="83"/>
      <c r="AW183" s="83"/>
      <c r="AX183" s="83"/>
      <c r="AY183" s="83"/>
      <c r="AZ183" s="83"/>
      <c r="BA183" s="83"/>
    </row>
    <row r="184" spans="1:53" ht="123.75" customHeight="1" x14ac:dyDescent="0.25">
      <c r="A184" s="88"/>
      <c r="B184" s="83"/>
      <c r="C184" s="88"/>
      <c r="D184" s="88"/>
      <c r="E184" s="88"/>
      <c r="F184" s="88"/>
      <c r="G184" s="85"/>
      <c r="H184" s="83"/>
      <c r="I184" s="87"/>
      <c r="J184" s="88"/>
      <c r="K184" s="88"/>
      <c r="L184" s="88"/>
      <c r="M184" s="88"/>
      <c r="N184" s="88"/>
      <c r="O184" s="83"/>
      <c r="P184" s="93"/>
      <c r="Q184" s="88"/>
      <c r="R184" s="88"/>
      <c r="S184" s="88"/>
      <c r="T184" s="11" t="s">
        <v>625</v>
      </c>
      <c r="U184" s="83"/>
      <c r="V184" s="83"/>
      <c r="W184" s="6" t="s">
        <v>626</v>
      </c>
      <c r="X184" s="11">
        <v>15</v>
      </c>
      <c r="Y184" s="11">
        <v>0</v>
      </c>
      <c r="Z184" s="11">
        <v>30</v>
      </c>
      <c r="AA184" s="11">
        <f t="shared" si="8"/>
        <v>45</v>
      </c>
      <c r="AB184" s="11">
        <v>15</v>
      </c>
      <c r="AC184" s="11">
        <v>25</v>
      </c>
      <c r="AD184" s="11">
        <f t="shared" si="7"/>
        <v>40</v>
      </c>
      <c r="AE184" s="11">
        <f t="shared" si="9"/>
        <v>85</v>
      </c>
      <c r="AF184" s="11">
        <f t="shared" si="10"/>
        <v>85</v>
      </c>
      <c r="AG184" s="338"/>
      <c r="AH184" s="11" t="s">
        <v>36</v>
      </c>
      <c r="AI184" s="6"/>
      <c r="AJ184" s="83"/>
      <c r="AK184" s="83"/>
      <c r="AL184" s="91"/>
      <c r="AM184" s="88"/>
      <c r="AN184" s="88"/>
      <c r="AO184" s="88"/>
      <c r="AP184" s="89"/>
      <c r="AQ184" s="89"/>
      <c r="AR184" s="83"/>
      <c r="AS184" s="83"/>
      <c r="AT184" s="83"/>
      <c r="AU184" s="83"/>
      <c r="AV184" s="83"/>
      <c r="AW184" s="83"/>
      <c r="AX184" s="83"/>
      <c r="AY184" s="83"/>
      <c r="AZ184" s="83"/>
      <c r="BA184" s="83"/>
    </row>
    <row r="185" spans="1:53" ht="63" customHeight="1" x14ac:dyDescent="0.25">
      <c r="A185" s="88"/>
      <c r="B185" s="83"/>
      <c r="C185" s="88"/>
      <c r="D185" s="88"/>
      <c r="E185" s="88"/>
      <c r="F185" s="88"/>
      <c r="G185" s="85"/>
      <c r="H185" s="83"/>
      <c r="I185" s="87"/>
      <c r="J185" s="88"/>
      <c r="K185" s="88"/>
      <c r="L185" s="88"/>
      <c r="M185" s="88"/>
      <c r="N185" s="88"/>
      <c r="O185" s="83"/>
      <c r="P185" s="93"/>
      <c r="Q185" s="88"/>
      <c r="R185" s="88"/>
      <c r="S185" s="88"/>
      <c r="T185" s="5" t="s">
        <v>627</v>
      </c>
      <c r="U185" s="83"/>
      <c r="V185" s="83"/>
      <c r="W185" s="6" t="s">
        <v>628</v>
      </c>
      <c r="X185" s="5">
        <v>15</v>
      </c>
      <c r="Y185" s="5">
        <v>15</v>
      </c>
      <c r="Z185" s="5">
        <v>30</v>
      </c>
      <c r="AA185" s="5">
        <v>45</v>
      </c>
      <c r="AB185" s="5">
        <v>15</v>
      </c>
      <c r="AC185" s="5">
        <v>25</v>
      </c>
      <c r="AD185" s="5">
        <f t="shared" si="7"/>
        <v>40</v>
      </c>
      <c r="AE185" s="5">
        <f t="shared" si="9"/>
        <v>100</v>
      </c>
      <c r="AF185" s="5">
        <f t="shared" si="10"/>
        <v>85</v>
      </c>
      <c r="AG185" s="304" t="s">
        <v>36</v>
      </c>
      <c r="AH185" s="82"/>
      <c r="AI185" s="5"/>
      <c r="AJ185" s="83"/>
      <c r="AK185" s="83"/>
      <c r="AL185" s="91"/>
      <c r="AM185" s="88"/>
      <c r="AN185" s="88"/>
      <c r="AO185" s="88"/>
      <c r="AP185" s="88"/>
      <c r="AQ185" s="89"/>
      <c r="AR185" s="83"/>
      <c r="AS185" s="83"/>
      <c r="AT185" s="83"/>
      <c r="AU185" s="83"/>
      <c r="AV185" s="83"/>
      <c r="AW185" s="83"/>
      <c r="AX185" s="83"/>
      <c r="AY185" s="83"/>
      <c r="AZ185" s="83"/>
      <c r="BA185" s="83"/>
    </row>
    <row r="186" spans="1:53" ht="43.5" customHeight="1" x14ac:dyDescent="0.25">
      <c r="A186" s="82"/>
      <c r="B186" s="83"/>
      <c r="C186" s="82"/>
      <c r="D186" s="82"/>
      <c r="E186" s="82"/>
      <c r="F186" s="82"/>
      <c r="G186" s="95"/>
      <c r="H186" s="84"/>
      <c r="I186" s="96"/>
      <c r="J186" s="82"/>
      <c r="K186" s="82"/>
      <c r="L186" s="82"/>
      <c r="M186" s="82"/>
      <c r="N186" s="82"/>
      <c r="O186" s="83"/>
      <c r="P186" s="94"/>
      <c r="Q186" s="82"/>
      <c r="R186" s="82"/>
      <c r="S186" s="82"/>
      <c r="T186" s="6" t="s">
        <v>629</v>
      </c>
      <c r="U186" s="83"/>
      <c r="V186" s="83"/>
      <c r="W186" s="6" t="s">
        <v>616</v>
      </c>
      <c r="X186" s="85" t="s">
        <v>330</v>
      </c>
      <c r="Y186" s="86"/>
      <c r="Z186" s="86"/>
      <c r="AA186" s="86"/>
      <c r="AB186" s="86"/>
      <c r="AC186" s="86"/>
      <c r="AD186" s="86"/>
      <c r="AE186" s="86"/>
      <c r="AF186" s="87"/>
      <c r="AG186" s="306"/>
      <c r="AH186" s="84"/>
      <c r="AI186" s="6" t="s">
        <v>630</v>
      </c>
      <c r="AJ186" s="83"/>
      <c r="AK186" s="83"/>
      <c r="AL186" s="92"/>
      <c r="AM186" s="82"/>
      <c r="AN186" s="82"/>
      <c r="AO186" s="82"/>
      <c r="AP186" s="82"/>
      <c r="AQ186" s="90"/>
      <c r="AR186" s="83"/>
      <c r="AS186" s="83"/>
      <c r="AT186" s="83"/>
      <c r="AU186" s="83"/>
      <c r="AV186" s="84"/>
      <c r="AW186" s="84"/>
      <c r="AX186" s="84"/>
      <c r="AY186" s="84"/>
      <c r="AZ186" s="84"/>
      <c r="BA186" s="83"/>
    </row>
    <row r="187" spans="1:53" ht="121.5" customHeight="1" x14ac:dyDescent="0.25">
      <c r="A187" s="11"/>
      <c r="B187" s="11">
        <v>3</v>
      </c>
      <c r="C187" s="11" t="s">
        <v>631</v>
      </c>
      <c r="D187" s="11"/>
      <c r="E187" s="11"/>
      <c r="F187" s="11"/>
      <c r="G187" s="11"/>
      <c r="H187" s="11" t="s">
        <v>112</v>
      </c>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338"/>
      <c r="AH187" s="11"/>
      <c r="AI187" s="11"/>
      <c r="AJ187" s="11"/>
      <c r="AK187" s="11"/>
      <c r="AL187" s="63"/>
      <c r="AM187" s="11"/>
      <c r="AN187" s="11" t="s">
        <v>632</v>
      </c>
      <c r="AO187" s="11"/>
      <c r="AP187" s="11"/>
      <c r="AQ187" s="15"/>
      <c r="AR187" s="11"/>
      <c r="AS187" s="11"/>
      <c r="AT187" s="11"/>
      <c r="AU187" s="11"/>
      <c r="AV187" s="11"/>
      <c r="AW187" s="11"/>
      <c r="AX187" s="11"/>
      <c r="AY187" s="11"/>
      <c r="AZ187" s="11"/>
      <c r="BA187" s="11"/>
    </row>
  </sheetData>
  <mergeCells count="1951">
    <mergeCell ref="AX13:AX17"/>
    <mergeCell ref="AW13:AW17"/>
    <mergeCell ref="A5:BA5"/>
    <mergeCell ref="A6:H6"/>
    <mergeCell ref="A7:H7"/>
    <mergeCell ref="A8:A10"/>
    <mergeCell ref="B8:B10"/>
    <mergeCell ref="C8:C10"/>
    <mergeCell ref="D8:D10"/>
    <mergeCell ref="E8:E10"/>
    <mergeCell ref="F8:G9"/>
    <mergeCell ref="H8:H10"/>
    <mergeCell ref="AK13:AK17"/>
    <mergeCell ref="AJ13:AJ17"/>
    <mergeCell ref="AI13:AI17"/>
    <mergeCell ref="AH13:AH17"/>
    <mergeCell ref="AG13:AG17"/>
    <mergeCell ref="AF13:AF17"/>
    <mergeCell ref="AQ13:AQ17"/>
    <mergeCell ref="AP13:AP17"/>
    <mergeCell ref="AO13:AO17"/>
    <mergeCell ref="AN13:AN17"/>
    <mergeCell ref="AM13:AM17"/>
    <mergeCell ref="AL13:AL17"/>
    <mergeCell ref="AV13:AV17"/>
    <mergeCell ref="AU13:AU17"/>
    <mergeCell ref="AT13:AT17"/>
    <mergeCell ref="AS13:AS17"/>
    <mergeCell ref="AR13:AR17"/>
    <mergeCell ref="W15:W17"/>
    <mergeCell ref="V15:V17"/>
    <mergeCell ref="U15:U17"/>
    <mergeCell ref="T15:T17"/>
    <mergeCell ref="BA13:BA17"/>
    <mergeCell ref="S8:S10"/>
    <mergeCell ref="T8:T10"/>
    <mergeCell ref="U8:V9"/>
    <mergeCell ref="W8:W10"/>
    <mergeCell ref="X8:Z8"/>
    <mergeCell ref="X9:X10"/>
    <mergeCell ref="Y9:Y10"/>
    <mergeCell ref="Z9:Z10"/>
    <mergeCell ref="I8:L8"/>
    <mergeCell ref="M8:M10"/>
    <mergeCell ref="N8:N10"/>
    <mergeCell ref="O8:O10"/>
    <mergeCell ref="P8:P10"/>
    <mergeCell ref="Q8:R9"/>
    <mergeCell ref="I9:J9"/>
    <mergeCell ref="K9:K10"/>
    <mergeCell ref="L9:L10"/>
    <mergeCell ref="AA9:AA10"/>
    <mergeCell ref="AB9:AB10"/>
    <mergeCell ref="AC9:AC10"/>
    <mergeCell ref="AD9:AD10"/>
    <mergeCell ref="AF9:AF10"/>
    <mergeCell ref="AJ9:AJ10"/>
    <mergeCell ref="AT8:AT10"/>
    <mergeCell ref="AU8:AU10"/>
    <mergeCell ref="AV8:AW9"/>
    <mergeCell ref="AX8:AY9"/>
    <mergeCell ref="AZ8:AZ10"/>
    <mergeCell ref="BA8:BA10"/>
    <mergeCell ref="AM8:AM10"/>
    <mergeCell ref="AN8:AN10"/>
    <mergeCell ref="AO8:AO10"/>
    <mergeCell ref="AP8:AQ8"/>
    <mergeCell ref="AR8:AS9"/>
    <mergeCell ref="AP9:AP10"/>
    <mergeCell ref="AQ9:AQ10"/>
    <mergeCell ref="AB8:AC8"/>
    <mergeCell ref="AE8:AE10"/>
    <mergeCell ref="AG8:AH9"/>
    <mergeCell ref="AI8:AI10"/>
    <mergeCell ref="AJ8:AK8"/>
    <mergeCell ref="AL8:AL10"/>
    <mergeCell ref="AK9:AK10"/>
    <mergeCell ref="A13:A17"/>
    <mergeCell ref="B13:B17"/>
    <mergeCell ref="C13:C17"/>
    <mergeCell ref="D13:D17"/>
    <mergeCell ref="E13:E17"/>
    <mergeCell ref="F13:F17"/>
    <mergeCell ref="G13:G17"/>
    <mergeCell ref="H13:H17"/>
    <mergeCell ref="BA11:BA12"/>
    <mergeCell ref="AZ11:AZ12"/>
    <mergeCell ref="AY11:AY12"/>
    <mergeCell ref="AX11:AX12"/>
    <mergeCell ref="AQ11:AQ12"/>
    <mergeCell ref="AP11:AP12"/>
    <mergeCell ref="AO11:AO12"/>
    <mergeCell ref="AN11:AN12"/>
    <mergeCell ref="AM11:AM12"/>
    <mergeCell ref="AB11:AB12"/>
    <mergeCell ref="AC11:AC12"/>
    <mergeCell ref="AD11:AD12"/>
    <mergeCell ref="AA11:AA12"/>
    <mergeCell ref="X11:X12"/>
    <mergeCell ref="M11:M12"/>
    <mergeCell ref="N11:N12"/>
    <mergeCell ref="P11:P12"/>
    <mergeCell ref="O11:O12"/>
    <mergeCell ref="I11:I12"/>
    <mergeCell ref="J11:J12"/>
    <mergeCell ref="K11:K12"/>
    <mergeCell ref="L11:L12"/>
    <mergeCell ref="AZ13:AZ17"/>
    <mergeCell ref="AY13:AY17"/>
    <mergeCell ref="Z13:Z17"/>
    <mergeCell ref="AA13:AA17"/>
    <mergeCell ref="AB13:AB17"/>
    <mergeCell ref="AC13:AC17"/>
    <mergeCell ref="AD13:AD17"/>
    <mergeCell ref="AE13:AE17"/>
    <mergeCell ref="U13:U14"/>
    <mergeCell ref="W13:W14"/>
    <mergeCell ref="X13:X17"/>
    <mergeCell ref="Y13:Y17"/>
    <mergeCell ref="O13:O17"/>
    <mergeCell ref="P13:P17"/>
    <mergeCell ref="Q13:Q17"/>
    <mergeCell ref="R13:R17"/>
    <mergeCell ref="S13:S17"/>
    <mergeCell ref="T13:T14"/>
    <mergeCell ref="I13:I17"/>
    <mergeCell ref="J13:J17"/>
    <mergeCell ref="K13:K17"/>
    <mergeCell ref="L13:L17"/>
    <mergeCell ref="M13:M17"/>
    <mergeCell ref="N13:N17"/>
    <mergeCell ref="A18:A19"/>
    <mergeCell ref="B18:B19"/>
    <mergeCell ref="C18:C19"/>
    <mergeCell ref="D18:D19"/>
    <mergeCell ref="E18:E19"/>
    <mergeCell ref="F18:F19"/>
    <mergeCell ref="AB18:AB19"/>
    <mergeCell ref="AC18:AC19"/>
    <mergeCell ref="AD18:AD19"/>
    <mergeCell ref="S18:S19"/>
    <mergeCell ref="U18:U19"/>
    <mergeCell ref="V18:V19"/>
    <mergeCell ref="W18:W19"/>
    <mergeCell ref="X18:X19"/>
    <mergeCell ref="M18:M19"/>
    <mergeCell ref="N18:N19"/>
    <mergeCell ref="O18:O19"/>
    <mergeCell ref="P18:P19"/>
    <mergeCell ref="Q18:Q19"/>
    <mergeCell ref="R18:R19"/>
    <mergeCell ref="G18:G19"/>
    <mergeCell ref="H18:H19"/>
    <mergeCell ref="I18:I19"/>
    <mergeCell ref="J18:J19"/>
    <mergeCell ref="K18:K19"/>
    <mergeCell ref="L18:L19"/>
    <mergeCell ref="A20:A21"/>
    <mergeCell ref="B20:B21"/>
    <mergeCell ref="C20:C21"/>
    <mergeCell ref="D20:D21"/>
    <mergeCell ref="E20:E21"/>
    <mergeCell ref="F20:F21"/>
    <mergeCell ref="AV18:AV19"/>
    <mergeCell ref="AW18:AW19"/>
    <mergeCell ref="AX18:AX19"/>
    <mergeCell ref="AY18:AY19"/>
    <mergeCell ref="AZ18:AZ19"/>
    <mergeCell ref="BA18:BA19"/>
    <mergeCell ref="AQ18:AQ19"/>
    <mergeCell ref="AR18:AR19"/>
    <mergeCell ref="AS18:AS19"/>
    <mergeCell ref="AT18:AT19"/>
    <mergeCell ref="AU18:AU19"/>
    <mergeCell ref="AK18:AK19"/>
    <mergeCell ref="AL18:AL19"/>
    <mergeCell ref="AM18:AM19"/>
    <mergeCell ref="AN18:AN19"/>
    <mergeCell ref="AO18:AO19"/>
    <mergeCell ref="AP18:AP19"/>
    <mergeCell ref="AE18:AE19"/>
    <mergeCell ref="AF18:AF19"/>
    <mergeCell ref="AG18:AG19"/>
    <mergeCell ref="AH18:AH19"/>
    <mergeCell ref="AI18:AI19"/>
    <mergeCell ref="AJ18:AJ19"/>
    <mergeCell ref="Y18:Y19"/>
    <mergeCell ref="Z18:Z19"/>
    <mergeCell ref="AA18:AA19"/>
    <mergeCell ref="S20:S21"/>
    <mergeCell ref="T20:T21"/>
    <mergeCell ref="U20:U21"/>
    <mergeCell ref="V20:V21"/>
    <mergeCell ref="W20:W21"/>
    <mergeCell ref="M20:M21"/>
    <mergeCell ref="N20:N21"/>
    <mergeCell ref="O20:O21"/>
    <mergeCell ref="P20:P21"/>
    <mergeCell ref="Q20:Q21"/>
    <mergeCell ref="R20:R21"/>
    <mergeCell ref="G20:G21"/>
    <mergeCell ref="H20:H21"/>
    <mergeCell ref="I20:I21"/>
    <mergeCell ref="J20:J21"/>
    <mergeCell ref="K20:K21"/>
    <mergeCell ref="L20:L21"/>
    <mergeCell ref="AJ20:AJ21"/>
    <mergeCell ref="AK20:AK21"/>
    <mergeCell ref="AL20:AL21"/>
    <mergeCell ref="AM20:AM21"/>
    <mergeCell ref="AN20:AN21"/>
    <mergeCell ref="AO20:AO21"/>
    <mergeCell ref="AD20:AD21"/>
    <mergeCell ref="AE20:AE21"/>
    <mergeCell ref="AF20:AF21"/>
    <mergeCell ref="AG20:AG21"/>
    <mergeCell ref="AH20:AH21"/>
    <mergeCell ref="AI20:AI21"/>
    <mergeCell ref="X20:X21"/>
    <mergeCell ref="Y20:Y21"/>
    <mergeCell ref="Z20:Z21"/>
    <mergeCell ref="AA20:AA21"/>
    <mergeCell ref="AB20:AB21"/>
    <mergeCell ref="AC20:AC21"/>
    <mergeCell ref="P22:P29"/>
    <mergeCell ref="Q22:Q29"/>
    <mergeCell ref="R22:R29"/>
    <mergeCell ref="S22:S29"/>
    <mergeCell ref="U22:U29"/>
    <mergeCell ref="J22:J29"/>
    <mergeCell ref="K22:K29"/>
    <mergeCell ref="L22:L29"/>
    <mergeCell ref="M22:M29"/>
    <mergeCell ref="N22:N29"/>
    <mergeCell ref="O22:O29"/>
    <mergeCell ref="BA20:BA21"/>
    <mergeCell ref="A22:A29"/>
    <mergeCell ref="B22:B29"/>
    <mergeCell ref="C22:C29"/>
    <mergeCell ref="D22:D29"/>
    <mergeCell ref="E22:E29"/>
    <mergeCell ref="F22:F29"/>
    <mergeCell ref="G22:G29"/>
    <mergeCell ref="H22:H29"/>
    <mergeCell ref="I22:I29"/>
    <mergeCell ref="AU20:AU21"/>
    <mergeCell ref="AV20:AV21"/>
    <mergeCell ref="AW20:AW21"/>
    <mergeCell ref="AX20:AX21"/>
    <mergeCell ref="AY20:AY21"/>
    <mergeCell ref="AZ20:AZ21"/>
    <mergeCell ref="AP20:AP21"/>
    <mergeCell ref="AQ20:AQ21"/>
    <mergeCell ref="AR20:AR21"/>
    <mergeCell ref="AS20:AS21"/>
    <mergeCell ref="AT20:AT21"/>
    <mergeCell ref="AR22:AR29"/>
    <mergeCell ref="AH22:AH29"/>
    <mergeCell ref="AI22:AI29"/>
    <mergeCell ref="AJ22:AJ29"/>
    <mergeCell ref="AK22:AK29"/>
    <mergeCell ref="AL22:AL29"/>
    <mergeCell ref="AM22:AM29"/>
    <mergeCell ref="AB22:AB29"/>
    <mergeCell ref="AC22:AC29"/>
    <mergeCell ref="AD22:AD29"/>
    <mergeCell ref="AE22:AE29"/>
    <mergeCell ref="AF22:AF29"/>
    <mergeCell ref="AG22:AG29"/>
    <mergeCell ref="V22:V29"/>
    <mergeCell ref="W22:W29"/>
    <mergeCell ref="X22:X29"/>
    <mergeCell ref="Y22:Y29"/>
    <mergeCell ref="Z22:Z29"/>
    <mergeCell ref="AA22:AA29"/>
    <mergeCell ref="N30:N33"/>
    <mergeCell ref="O30:O33"/>
    <mergeCell ref="P30:P33"/>
    <mergeCell ref="Q30:Q33"/>
    <mergeCell ref="R30:R33"/>
    <mergeCell ref="S30:S33"/>
    <mergeCell ref="H30:H33"/>
    <mergeCell ref="I30:I33"/>
    <mergeCell ref="J30:J33"/>
    <mergeCell ref="K30:K33"/>
    <mergeCell ref="L30:L33"/>
    <mergeCell ref="M30:M33"/>
    <mergeCell ref="AY22:AY29"/>
    <mergeCell ref="AZ22:AZ29"/>
    <mergeCell ref="BA22:BA29"/>
    <mergeCell ref="A30:A33"/>
    <mergeCell ref="B30:B33"/>
    <mergeCell ref="C30:C33"/>
    <mergeCell ref="D30:D33"/>
    <mergeCell ref="E30:E33"/>
    <mergeCell ref="F30:F33"/>
    <mergeCell ref="G30:G33"/>
    <mergeCell ref="AS22:AS29"/>
    <mergeCell ref="AT22:AT29"/>
    <mergeCell ref="AU22:AU29"/>
    <mergeCell ref="AV22:AV29"/>
    <mergeCell ref="AW22:AW29"/>
    <mergeCell ref="AX22:AX29"/>
    <mergeCell ref="AN22:AN29"/>
    <mergeCell ref="AO22:AO29"/>
    <mergeCell ref="AP22:AP29"/>
    <mergeCell ref="AQ22:AQ29"/>
    <mergeCell ref="AI30:AI33"/>
    <mergeCell ref="AJ30:AJ33"/>
    <mergeCell ref="AK30:AK33"/>
    <mergeCell ref="AL30:AL33"/>
    <mergeCell ref="AM30:AM33"/>
    <mergeCell ref="AN30:AN33"/>
    <mergeCell ref="AC30:AC33"/>
    <mergeCell ref="AD30:AD33"/>
    <mergeCell ref="AE30:AE33"/>
    <mergeCell ref="AF30:AF33"/>
    <mergeCell ref="AG30:AG33"/>
    <mergeCell ref="AH30:AH33"/>
    <mergeCell ref="X30:X33"/>
    <mergeCell ref="Y30:Y33"/>
    <mergeCell ref="Z30:Z33"/>
    <mergeCell ref="AA30:AA33"/>
    <mergeCell ref="AB30:AB33"/>
    <mergeCell ref="P38:P40"/>
    <mergeCell ref="Q38:R39"/>
    <mergeCell ref="S38:S40"/>
    <mergeCell ref="T38:T40"/>
    <mergeCell ref="U38:V39"/>
    <mergeCell ref="F38:G39"/>
    <mergeCell ref="H38:H40"/>
    <mergeCell ref="I38:L38"/>
    <mergeCell ref="M38:M40"/>
    <mergeCell ref="N38:N40"/>
    <mergeCell ref="O38:O40"/>
    <mergeCell ref="AZ30:AZ33"/>
    <mergeCell ref="BA30:BA33"/>
    <mergeCell ref="A35:BA35"/>
    <mergeCell ref="A36:H36"/>
    <mergeCell ref="A37:H37"/>
    <mergeCell ref="A38:A40"/>
    <mergeCell ref="B38:B40"/>
    <mergeCell ref="C38:C40"/>
    <mergeCell ref="D38:D40"/>
    <mergeCell ref="E38:E40"/>
    <mergeCell ref="AT30:AT33"/>
    <mergeCell ref="AU30:AU33"/>
    <mergeCell ref="AV30:AV33"/>
    <mergeCell ref="AW30:AW33"/>
    <mergeCell ref="AX30:AX33"/>
    <mergeCell ref="AY30:AY33"/>
    <mergeCell ref="AO30:AO33"/>
    <mergeCell ref="AP30:AP33"/>
    <mergeCell ref="AQ30:AQ33"/>
    <mergeCell ref="AR30:AR33"/>
    <mergeCell ref="AS30:AS33"/>
    <mergeCell ref="AL38:AL40"/>
    <mergeCell ref="AM38:AM40"/>
    <mergeCell ref="AN38:AN40"/>
    <mergeCell ref="AO38:AO40"/>
    <mergeCell ref="AP38:AQ38"/>
    <mergeCell ref="AJ39:AJ40"/>
    <mergeCell ref="AK39:AK40"/>
    <mergeCell ref="AP39:AP40"/>
    <mergeCell ref="AQ39:AQ40"/>
    <mergeCell ref="W38:W40"/>
    <mergeCell ref="X38:Z38"/>
    <mergeCell ref="AB38:AC38"/>
    <mergeCell ref="AE38:AE40"/>
    <mergeCell ref="AG38:AH39"/>
    <mergeCell ref="AI38:AI40"/>
    <mergeCell ref="AC39:AC40"/>
    <mergeCell ref="AD39:AD40"/>
    <mergeCell ref="AF39:AF40"/>
    <mergeCell ref="BA41:BA42"/>
    <mergeCell ref="A44:BA44"/>
    <mergeCell ref="A45:H45"/>
    <mergeCell ref="A46:H46"/>
    <mergeCell ref="A47:A49"/>
    <mergeCell ref="B47:B49"/>
    <mergeCell ref="C47:C49"/>
    <mergeCell ref="D47:D49"/>
    <mergeCell ref="E47:E49"/>
    <mergeCell ref="F47:G48"/>
    <mergeCell ref="AU41:AU42"/>
    <mergeCell ref="AV41:AV42"/>
    <mergeCell ref="AW41:AW42"/>
    <mergeCell ref="AX41:AX42"/>
    <mergeCell ref="AY41:AY42"/>
    <mergeCell ref="AZ41:AZ42"/>
    <mergeCell ref="AZ38:AZ40"/>
    <mergeCell ref="BA38:BA40"/>
    <mergeCell ref="I39:J39"/>
    <mergeCell ref="K39:K40"/>
    <mergeCell ref="L39:L40"/>
    <mergeCell ref="X39:X40"/>
    <mergeCell ref="Y39:Y40"/>
    <mergeCell ref="Z39:Z40"/>
    <mergeCell ref="AA39:AA40"/>
    <mergeCell ref="AB39:AB40"/>
    <mergeCell ref="AR38:AS39"/>
    <mergeCell ref="AT38:AT40"/>
    <mergeCell ref="AU38:AU40"/>
    <mergeCell ref="AV38:AW39"/>
    <mergeCell ref="AX38:AY39"/>
    <mergeCell ref="AJ38:AK38"/>
    <mergeCell ref="AG47:AH48"/>
    <mergeCell ref="AI47:AI49"/>
    <mergeCell ref="AJ47:AK47"/>
    <mergeCell ref="AD48:AD49"/>
    <mergeCell ref="AF48:AF49"/>
    <mergeCell ref="AJ48:AJ49"/>
    <mergeCell ref="AK48:AK49"/>
    <mergeCell ref="Q47:R48"/>
    <mergeCell ref="S47:S49"/>
    <mergeCell ref="T47:T49"/>
    <mergeCell ref="U47:V48"/>
    <mergeCell ref="W47:W49"/>
    <mergeCell ref="H47:H49"/>
    <mergeCell ref="I47:L47"/>
    <mergeCell ref="M47:M49"/>
    <mergeCell ref="N47:N49"/>
    <mergeCell ref="O47:O49"/>
    <mergeCell ref="P47:P49"/>
    <mergeCell ref="A50:A51"/>
    <mergeCell ref="B50:B51"/>
    <mergeCell ref="C50:C51"/>
    <mergeCell ref="D50:D51"/>
    <mergeCell ref="E50:E51"/>
    <mergeCell ref="F50:F51"/>
    <mergeCell ref="BA47:BA49"/>
    <mergeCell ref="I48:J48"/>
    <mergeCell ref="K48:K49"/>
    <mergeCell ref="L48:L49"/>
    <mergeCell ref="X48:X49"/>
    <mergeCell ref="Y48:Y49"/>
    <mergeCell ref="Z48:Z49"/>
    <mergeCell ref="AA48:AA49"/>
    <mergeCell ref="AB48:AB49"/>
    <mergeCell ref="AC48:AC49"/>
    <mergeCell ref="AR47:AS48"/>
    <mergeCell ref="AT47:AT49"/>
    <mergeCell ref="AU47:AU49"/>
    <mergeCell ref="AV47:AW48"/>
    <mergeCell ref="AX47:AY48"/>
    <mergeCell ref="AZ47:AZ49"/>
    <mergeCell ref="AL47:AL49"/>
    <mergeCell ref="AM47:AM49"/>
    <mergeCell ref="AN47:AN49"/>
    <mergeCell ref="AO47:AO49"/>
    <mergeCell ref="AP47:AQ47"/>
    <mergeCell ref="AP48:AP49"/>
    <mergeCell ref="AQ48:AQ49"/>
    <mergeCell ref="X47:Z47"/>
    <mergeCell ref="AB47:AC47"/>
    <mergeCell ref="AE47:AE49"/>
    <mergeCell ref="AM50:AM51"/>
    <mergeCell ref="AN50:AN51"/>
    <mergeCell ref="AO50:AO51"/>
    <mergeCell ref="S50:S51"/>
    <mergeCell ref="T50:T51"/>
    <mergeCell ref="U50:U51"/>
    <mergeCell ref="V50:V51"/>
    <mergeCell ref="W50:W51"/>
    <mergeCell ref="M50:M51"/>
    <mergeCell ref="N50:N51"/>
    <mergeCell ref="O50:O51"/>
    <mergeCell ref="P50:P51"/>
    <mergeCell ref="Q50:Q51"/>
    <mergeCell ref="R50:R51"/>
    <mergeCell ref="G50:G51"/>
    <mergeCell ref="H50:H51"/>
    <mergeCell ref="I50:I51"/>
    <mergeCell ref="J50:J51"/>
    <mergeCell ref="K50:K51"/>
    <mergeCell ref="L50:L51"/>
    <mergeCell ref="T52:T53"/>
    <mergeCell ref="U52:U53"/>
    <mergeCell ref="J52:J53"/>
    <mergeCell ref="K52:K53"/>
    <mergeCell ref="L52:L53"/>
    <mergeCell ref="M52:M53"/>
    <mergeCell ref="N52:N53"/>
    <mergeCell ref="O52:O53"/>
    <mergeCell ref="BA50:BA51"/>
    <mergeCell ref="A52:A53"/>
    <mergeCell ref="B52:B53"/>
    <mergeCell ref="C52:C53"/>
    <mergeCell ref="D52:D53"/>
    <mergeCell ref="E52:E53"/>
    <mergeCell ref="F52:F53"/>
    <mergeCell ref="G52:G53"/>
    <mergeCell ref="H52:H53"/>
    <mergeCell ref="I52:I53"/>
    <mergeCell ref="AU50:AU51"/>
    <mergeCell ref="AV50:AV51"/>
    <mergeCell ref="AW50:AW51"/>
    <mergeCell ref="AX50:AX51"/>
    <mergeCell ref="AY50:AY51"/>
    <mergeCell ref="AZ50:AZ51"/>
    <mergeCell ref="AP50:AP51"/>
    <mergeCell ref="AQ50:AQ51"/>
    <mergeCell ref="AR50:AR51"/>
    <mergeCell ref="AS50:AS51"/>
    <mergeCell ref="AT50:AT51"/>
    <mergeCell ref="AJ50:AJ51"/>
    <mergeCell ref="AK50:AK51"/>
    <mergeCell ref="AL50:AL51"/>
    <mergeCell ref="A59:A61"/>
    <mergeCell ref="B59:B61"/>
    <mergeCell ref="C59:C61"/>
    <mergeCell ref="D59:D61"/>
    <mergeCell ref="E59:E61"/>
    <mergeCell ref="F59:G60"/>
    <mergeCell ref="AY52:AY53"/>
    <mergeCell ref="AZ52:AZ53"/>
    <mergeCell ref="BA52:BA53"/>
    <mergeCell ref="A56:BA56"/>
    <mergeCell ref="A57:H57"/>
    <mergeCell ref="A58:H58"/>
    <mergeCell ref="AS52:AS53"/>
    <mergeCell ref="AT52:AT53"/>
    <mergeCell ref="AU52:AU53"/>
    <mergeCell ref="AV52:AV53"/>
    <mergeCell ref="AW52:AW53"/>
    <mergeCell ref="AX52:AX53"/>
    <mergeCell ref="AN52:AN53"/>
    <mergeCell ref="AO52:AO53"/>
    <mergeCell ref="AP52:AP53"/>
    <mergeCell ref="AQ52:AQ53"/>
    <mergeCell ref="AR52:AR53"/>
    <mergeCell ref="V52:V53"/>
    <mergeCell ref="W52:W53"/>
    <mergeCell ref="AJ52:AJ53"/>
    <mergeCell ref="AK52:AK53"/>
    <mergeCell ref="AL52:AL53"/>
    <mergeCell ref="AM52:AM53"/>
    <mergeCell ref="P52:P53"/>
    <mergeCell ref="R52:R53"/>
    <mergeCell ref="S52:S53"/>
    <mergeCell ref="AB59:AC59"/>
    <mergeCell ref="AE59:AE61"/>
    <mergeCell ref="AG59:AH60"/>
    <mergeCell ref="AI59:AI61"/>
    <mergeCell ref="AJ59:AK59"/>
    <mergeCell ref="AD60:AD61"/>
    <mergeCell ref="AF60:AF61"/>
    <mergeCell ref="AJ60:AJ61"/>
    <mergeCell ref="AK60:AK61"/>
    <mergeCell ref="Q59:R60"/>
    <mergeCell ref="S59:S61"/>
    <mergeCell ref="T59:T61"/>
    <mergeCell ref="U59:V60"/>
    <mergeCell ref="W59:W61"/>
    <mergeCell ref="H59:H61"/>
    <mergeCell ref="I59:L59"/>
    <mergeCell ref="M59:M61"/>
    <mergeCell ref="N59:N61"/>
    <mergeCell ref="O59:O61"/>
    <mergeCell ref="P59:P61"/>
    <mergeCell ref="K62:K65"/>
    <mergeCell ref="L62:L65"/>
    <mergeCell ref="A62:A65"/>
    <mergeCell ref="B62:B65"/>
    <mergeCell ref="C62:C65"/>
    <mergeCell ref="D62:D65"/>
    <mergeCell ref="E62:E65"/>
    <mergeCell ref="F62:F65"/>
    <mergeCell ref="BA59:BA61"/>
    <mergeCell ref="I60:J60"/>
    <mergeCell ref="K60:K61"/>
    <mergeCell ref="L60:L61"/>
    <mergeCell ref="X60:X61"/>
    <mergeCell ref="Y60:Y61"/>
    <mergeCell ref="Z60:Z61"/>
    <mergeCell ref="AA60:AA61"/>
    <mergeCell ref="AB60:AB61"/>
    <mergeCell ref="AC60:AC61"/>
    <mergeCell ref="AR59:AS60"/>
    <mergeCell ref="AT59:AT61"/>
    <mergeCell ref="AU59:AU61"/>
    <mergeCell ref="AV59:AW60"/>
    <mergeCell ref="AX59:AY60"/>
    <mergeCell ref="AZ59:AZ61"/>
    <mergeCell ref="AL59:AL61"/>
    <mergeCell ref="AM59:AM61"/>
    <mergeCell ref="AN59:AN61"/>
    <mergeCell ref="AO59:AO61"/>
    <mergeCell ref="AP59:AQ59"/>
    <mergeCell ref="AP60:AP61"/>
    <mergeCell ref="AQ60:AQ61"/>
    <mergeCell ref="X59:Z59"/>
    <mergeCell ref="AY62:AY64"/>
    <mergeCell ref="AZ62:AZ64"/>
    <mergeCell ref="BA62:BA64"/>
    <mergeCell ref="A66:A69"/>
    <mergeCell ref="B66:B69"/>
    <mergeCell ref="C66:C69"/>
    <mergeCell ref="D66:D69"/>
    <mergeCell ref="E66:E69"/>
    <mergeCell ref="F66:F69"/>
    <mergeCell ref="G66:G69"/>
    <mergeCell ref="AP62:AP65"/>
    <mergeCell ref="AQ62:AQ65"/>
    <mergeCell ref="AU62:AU64"/>
    <mergeCell ref="AV62:AV64"/>
    <mergeCell ref="AW62:AW64"/>
    <mergeCell ref="AX62:AX64"/>
    <mergeCell ref="S62:S65"/>
    <mergeCell ref="AJ62:AJ65"/>
    <mergeCell ref="AK62:AK65"/>
    <mergeCell ref="AL62:AL65"/>
    <mergeCell ref="AM62:AM65"/>
    <mergeCell ref="AO62:AO65"/>
    <mergeCell ref="M62:M65"/>
    <mergeCell ref="N62:N65"/>
    <mergeCell ref="O62:O65"/>
    <mergeCell ref="P62:P65"/>
    <mergeCell ref="Q62:Q65"/>
    <mergeCell ref="R62:R65"/>
    <mergeCell ref="G62:G65"/>
    <mergeCell ref="H62:H65"/>
    <mergeCell ref="I62:I65"/>
    <mergeCell ref="J62:J65"/>
    <mergeCell ref="M70:M74"/>
    <mergeCell ref="N70:N74"/>
    <mergeCell ref="O70:O74"/>
    <mergeCell ref="AQ66:AQ69"/>
    <mergeCell ref="A70:A74"/>
    <mergeCell ref="B70:B74"/>
    <mergeCell ref="C70:C74"/>
    <mergeCell ref="D70:D74"/>
    <mergeCell ref="E70:E74"/>
    <mergeCell ref="F70:F74"/>
    <mergeCell ref="G70:G74"/>
    <mergeCell ref="H70:H74"/>
    <mergeCell ref="I70:I74"/>
    <mergeCell ref="AJ66:AJ69"/>
    <mergeCell ref="AK66:AK69"/>
    <mergeCell ref="AL66:AL69"/>
    <mergeCell ref="AM66:AM69"/>
    <mergeCell ref="AO66:AO69"/>
    <mergeCell ref="AP66:AP69"/>
    <mergeCell ref="N66:N69"/>
    <mergeCell ref="O66:O69"/>
    <mergeCell ref="P66:P69"/>
    <mergeCell ref="Q66:Q69"/>
    <mergeCell ref="R66:R69"/>
    <mergeCell ref="S66:S69"/>
    <mergeCell ref="H66:H69"/>
    <mergeCell ref="I66:I69"/>
    <mergeCell ref="J66:J69"/>
    <mergeCell ref="K66:K69"/>
    <mergeCell ref="L66:L69"/>
    <mergeCell ref="M66:M69"/>
    <mergeCell ref="AY70:AY71"/>
    <mergeCell ref="AZ70:AZ71"/>
    <mergeCell ref="BA70:BA71"/>
    <mergeCell ref="T73:T74"/>
    <mergeCell ref="X73:X74"/>
    <mergeCell ref="Y73:Y74"/>
    <mergeCell ref="Z73:Z74"/>
    <mergeCell ref="AA73:AA74"/>
    <mergeCell ref="AB73:AB74"/>
    <mergeCell ref="AC73:AC74"/>
    <mergeCell ref="AS70:AS74"/>
    <mergeCell ref="AT70:AT74"/>
    <mergeCell ref="AU70:AU71"/>
    <mergeCell ref="AV70:AV71"/>
    <mergeCell ref="AW70:AW71"/>
    <mergeCell ref="AX70:AX71"/>
    <mergeCell ref="AX73:AX74"/>
    <mergeCell ref="AN70:AN71"/>
    <mergeCell ref="AO70:AO74"/>
    <mergeCell ref="AP70:AP74"/>
    <mergeCell ref="AQ70:AQ74"/>
    <mergeCell ref="AR70:AR74"/>
    <mergeCell ref="V70:V74"/>
    <mergeCell ref="W70:W74"/>
    <mergeCell ref="AJ70:AJ74"/>
    <mergeCell ref="AK70:AK74"/>
    <mergeCell ref="AL70:AL74"/>
    <mergeCell ref="AM70:AM74"/>
    <mergeCell ref="AD73:AD74"/>
    <mergeCell ref="AE73:AE74"/>
    <mergeCell ref="AF73:AF74"/>
    <mergeCell ref="AG73:AG74"/>
    <mergeCell ref="H79:H81"/>
    <mergeCell ref="I79:L79"/>
    <mergeCell ref="M79:M81"/>
    <mergeCell ref="N79:N81"/>
    <mergeCell ref="O79:O81"/>
    <mergeCell ref="P79:P81"/>
    <mergeCell ref="A79:A81"/>
    <mergeCell ref="B79:B81"/>
    <mergeCell ref="C79:C81"/>
    <mergeCell ref="D79:D81"/>
    <mergeCell ref="E79:E81"/>
    <mergeCell ref="F79:G80"/>
    <mergeCell ref="AY73:AY74"/>
    <mergeCell ref="AZ73:AZ74"/>
    <mergeCell ref="BA73:BA74"/>
    <mergeCell ref="A76:BA76"/>
    <mergeCell ref="A77:H77"/>
    <mergeCell ref="A78:H78"/>
    <mergeCell ref="AH73:AH74"/>
    <mergeCell ref="AI73:AI74"/>
    <mergeCell ref="AN73:AN74"/>
    <mergeCell ref="AU73:AU74"/>
    <mergeCell ref="AV73:AV74"/>
    <mergeCell ref="AW73:AW74"/>
    <mergeCell ref="P70:P74"/>
    <mergeCell ref="Q70:Q74"/>
    <mergeCell ref="R70:R74"/>
    <mergeCell ref="S70:S74"/>
    <mergeCell ref="U70:U74"/>
    <mergeCell ref="J70:J74"/>
    <mergeCell ref="K70:K74"/>
    <mergeCell ref="L70:L74"/>
    <mergeCell ref="AO79:AO81"/>
    <mergeCell ref="AP79:AQ79"/>
    <mergeCell ref="AP80:AP81"/>
    <mergeCell ref="AQ80:AQ81"/>
    <mergeCell ref="X79:Z79"/>
    <mergeCell ref="AB79:AC79"/>
    <mergeCell ref="AE79:AE81"/>
    <mergeCell ref="AG79:AH80"/>
    <mergeCell ref="AI79:AI81"/>
    <mergeCell ref="AJ79:AK79"/>
    <mergeCell ref="AD80:AD81"/>
    <mergeCell ref="AF80:AF81"/>
    <mergeCell ref="AJ80:AJ81"/>
    <mergeCell ref="AK80:AK81"/>
    <mergeCell ref="Q79:R80"/>
    <mergeCell ref="S79:S81"/>
    <mergeCell ref="T79:T81"/>
    <mergeCell ref="U79:V80"/>
    <mergeCell ref="W79:W81"/>
    <mergeCell ref="R82:R86"/>
    <mergeCell ref="G82:G86"/>
    <mergeCell ref="H82:H86"/>
    <mergeCell ref="I82:I86"/>
    <mergeCell ref="J82:J86"/>
    <mergeCell ref="K82:K86"/>
    <mergeCell ref="L82:L86"/>
    <mergeCell ref="A82:A86"/>
    <mergeCell ref="B82:B86"/>
    <mergeCell ref="C82:C86"/>
    <mergeCell ref="D82:D86"/>
    <mergeCell ref="E82:E86"/>
    <mergeCell ref="F82:F86"/>
    <mergeCell ref="BA79:BA81"/>
    <mergeCell ref="I80:J80"/>
    <mergeCell ref="K80:K81"/>
    <mergeCell ref="L80:L81"/>
    <mergeCell ref="X80:X81"/>
    <mergeCell ref="Y80:Y81"/>
    <mergeCell ref="Z80:Z81"/>
    <mergeCell ref="AA80:AA81"/>
    <mergeCell ref="AB80:AB81"/>
    <mergeCell ref="AC80:AC81"/>
    <mergeCell ref="AR79:AS80"/>
    <mergeCell ref="AT79:AT81"/>
    <mergeCell ref="AU79:AU81"/>
    <mergeCell ref="AV79:AW80"/>
    <mergeCell ref="AX79:AY80"/>
    <mergeCell ref="AZ79:AZ81"/>
    <mergeCell ref="AL79:AL81"/>
    <mergeCell ref="AM79:AM81"/>
    <mergeCell ref="AN79:AN81"/>
    <mergeCell ref="AY82:AY86"/>
    <mergeCell ref="AZ82:AZ86"/>
    <mergeCell ref="BA82:BA86"/>
    <mergeCell ref="A87:A89"/>
    <mergeCell ref="B87:B89"/>
    <mergeCell ref="C87:C89"/>
    <mergeCell ref="D87:D89"/>
    <mergeCell ref="E87:E89"/>
    <mergeCell ref="F87:F89"/>
    <mergeCell ref="G87:G89"/>
    <mergeCell ref="AS82:AS86"/>
    <mergeCell ref="AT82:AT86"/>
    <mergeCell ref="AU82:AU86"/>
    <mergeCell ref="AV82:AV86"/>
    <mergeCell ref="AW82:AW86"/>
    <mergeCell ref="AX82:AX86"/>
    <mergeCell ref="AN82:AN86"/>
    <mergeCell ref="AO82:AO86"/>
    <mergeCell ref="AP82:AP86"/>
    <mergeCell ref="AQ82:AQ86"/>
    <mergeCell ref="AR82:AR86"/>
    <mergeCell ref="S82:S86"/>
    <mergeCell ref="AI82:AI86"/>
    <mergeCell ref="AJ82:AJ86"/>
    <mergeCell ref="AK82:AK86"/>
    <mergeCell ref="AL82:AL86"/>
    <mergeCell ref="AM82:AM86"/>
    <mergeCell ref="M82:M86"/>
    <mergeCell ref="N82:N86"/>
    <mergeCell ref="O82:O86"/>
    <mergeCell ref="P82:P86"/>
    <mergeCell ref="Q82:Q86"/>
    <mergeCell ref="BA87:BA89"/>
    <mergeCell ref="AQ87:AQ89"/>
    <mergeCell ref="AR87:AR89"/>
    <mergeCell ref="AS87:AS89"/>
    <mergeCell ref="AT87:AT89"/>
    <mergeCell ref="AU87:AU89"/>
    <mergeCell ref="AK87:AK89"/>
    <mergeCell ref="AL87:AL89"/>
    <mergeCell ref="AM87:AM89"/>
    <mergeCell ref="AN87:AN89"/>
    <mergeCell ref="AO87:AO89"/>
    <mergeCell ref="AP87:AP89"/>
    <mergeCell ref="U87:U89"/>
    <mergeCell ref="V87:V89"/>
    <mergeCell ref="W87:W89"/>
    <mergeCell ref="AI87:AI89"/>
    <mergeCell ref="AJ87:AJ89"/>
    <mergeCell ref="G90:G92"/>
    <mergeCell ref="H90:H92"/>
    <mergeCell ref="I90:I92"/>
    <mergeCell ref="J90:J92"/>
    <mergeCell ref="K90:K92"/>
    <mergeCell ref="L90:L92"/>
    <mergeCell ref="A90:A92"/>
    <mergeCell ref="B90:B92"/>
    <mergeCell ref="C90:C92"/>
    <mergeCell ref="D90:D92"/>
    <mergeCell ref="E90:E92"/>
    <mergeCell ref="F90:F92"/>
    <mergeCell ref="AV87:AV89"/>
    <mergeCell ref="AW87:AW89"/>
    <mergeCell ref="AX87:AX89"/>
    <mergeCell ref="AY87:AY89"/>
    <mergeCell ref="AZ87:AZ89"/>
    <mergeCell ref="N87:N89"/>
    <mergeCell ref="O87:O89"/>
    <mergeCell ref="P87:P89"/>
    <mergeCell ref="Q87:Q89"/>
    <mergeCell ref="R87:R89"/>
    <mergeCell ref="S87:S89"/>
    <mergeCell ref="H87:H89"/>
    <mergeCell ref="I87:I89"/>
    <mergeCell ref="J87:J89"/>
    <mergeCell ref="K87:K89"/>
    <mergeCell ref="L87:L89"/>
    <mergeCell ref="M87:M89"/>
    <mergeCell ref="AQ90:AQ92"/>
    <mergeCell ref="AR90:AR92"/>
    <mergeCell ref="AS90:AS92"/>
    <mergeCell ref="AT90:AT92"/>
    <mergeCell ref="AJ90:AJ92"/>
    <mergeCell ref="AK90:AK92"/>
    <mergeCell ref="AL90:AL92"/>
    <mergeCell ref="AM90:AM92"/>
    <mergeCell ref="AN90:AN92"/>
    <mergeCell ref="AO90:AO92"/>
    <mergeCell ref="S90:S92"/>
    <mergeCell ref="U90:U92"/>
    <mergeCell ref="V90:V92"/>
    <mergeCell ref="W90:W91"/>
    <mergeCell ref="AI90:AI92"/>
    <mergeCell ref="M90:M92"/>
    <mergeCell ref="N90:N92"/>
    <mergeCell ref="O90:O92"/>
    <mergeCell ref="P90:P92"/>
    <mergeCell ref="Q90:Q92"/>
    <mergeCell ref="R90:R92"/>
    <mergeCell ref="AI93:AI94"/>
    <mergeCell ref="AJ93:AJ94"/>
    <mergeCell ref="AK93:AK94"/>
    <mergeCell ref="AL93:AL94"/>
    <mergeCell ref="P93:P94"/>
    <mergeCell ref="Q93:Q94"/>
    <mergeCell ref="R93:R94"/>
    <mergeCell ref="S93:S94"/>
    <mergeCell ref="U93:U94"/>
    <mergeCell ref="J93:J94"/>
    <mergeCell ref="K93:K94"/>
    <mergeCell ref="L93:L94"/>
    <mergeCell ref="M93:M94"/>
    <mergeCell ref="N93:N94"/>
    <mergeCell ref="O93:O94"/>
    <mergeCell ref="BA90:BA92"/>
    <mergeCell ref="A93:A94"/>
    <mergeCell ref="B93:B94"/>
    <mergeCell ref="C93:C94"/>
    <mergeCell ref="D93:D94"/>
    <mergeCell ref="E93:E94"/>
    <mergeCell ref="F93:F94"/>
    <mergeCell ref="G93:G94"/>
    <mergeCell ref="H93:H94"/>
    <mergeCell ref="I93:I94"/>
    <mergeCell ref="AU90:AU92"/>
    <mergeCell ref="AV90:AV92"/>
    <mergeCell ref="AW90:AW92"/>
    <mergeCell ref="AX90:AX92"/>
    <mergeCell ref="AY90:AY92"/>
    <mergeCell ref="AZ90:AZ92"/>
    <mergeCell ref="AP90:AP92"/>
    <mergeCell ref="P95:P96"/>
    <mergeCell ref="Q95:Q96"/>
    <mergeCell ref="R95:R96"/>
    <mergeCell ref="G95:G96"/>
    <mergeCell ref="H95:H96"/>
    <mergeCell ref="I95:I96"/>
    <mergeCell ref="J95:J96"/>
    <mergeCell ref="K95:K96"/>
    <mergeCell ref="L95:L96"/>
    <mergeCell ref="AX93:AX94"/>
    <mergeCell ref="AY93:AY94"/>
    <mergeCell ref="AZ93:AZ94"/>
    <mergeCell ref="BA93:BA94"/>
    <mergeCell ref="A95:A96"/>
    <mergeCell ref="B95:B96"/>
    <mergeCell ref="C95:C96"/>
    <mergeCell ref="D95:D96"/>
    <mergeCell ref="E95:E96"/>
    <mergeCell ref="F95:F96"/>
    <mergeCell ref="AR93:AR94"/>
    <mergeCell ref="AS93:AS94"/>
    <mergeCell ref="AT93:AT94"/>
    <mergeCell ref="AU93:AU94"/>
    <mergeCell ref="AV93:AV94"/>
    <mergeCell ref="AW93:AW94"/>
    <mergeCell ref="AM93:AM94"/>
    <mergeCell ref="AN93:AN94"/>
    <mergeCell ref="AO93:AO94"/>
    <mergeCell ref="AP93:AP94"/>
    <mergeCell ref="AQ93:AQ94"/>
    <mergeCell ref="V93:V94"/>
    <mergeCell ref="W93:W94"/>
    <mergeCell ref="A102:A104"/>
    <mergeCell ref="B102:B104"/>
    <mergeCell ref="C102:C104"/>
    <mergeCell ref="D102:D104"/>
    <mergeCell ref="E102:E104"/>
    <mergeCell ref="F102:G103"/>
    <mergeCell ref="AY95:AY96"/>
    <mergeCell ref="AZ95:AZ96"/>
    <mergeCell ref="BA95:BA96"/>
    <mergeCell ref="A99:BA99"/>
    <mergeCell ref="A100:H100"/>
    <mergeCell ref="A101:H101"/>
    <mergeCell ref="AS95:AS96"/>
    <mergeCell ref="AT95:AT96"/>
    <mergeCell ref="AU95:AU96"/>
    <mergeCell ref="AV95:AV96"/>
    <mergeCell ref="AW95:AW96"/>
    <mergeCell ref="AX95:AX96"/>
    <mergeCell ref="AN95:AN96"/>
    <mergeCell ref="AO95:AO96"/>
    <mergeCell ref="AP95:AP96"/>
    <mergeCell ref="AQ95:AQ96"/>
    <mergeCell ref="AR95:AR96"/>
    <mergeCell ref="S95:S96"/>
    <mergeCell ref="AI95:AI96"/>
    <mergeCell ref="AJ95:AJ96"/>
    <mergeCell ref="AK95:AK96"/>
    <mergeCell ref="AL95:AL96"/>
    <mergeCell ref="AM95:AM96"/>
    <mergeCell ref="M95:M96"/>
    <mergeCell ref="N95:N96"/>
    <mergeCell ref="O95:O96"/>
    <mergeCell ref="AG102:AH103"/>
    <mergeCell ref="AI102:AI104"/>
    <mergeCell ref="AJ102:AK102"/>
    <mergeCell ref="AD103:AD104"/>
    <mergeCell ref="AF103:AF104"/>
    <mergeCell ref="AJ103:AJ104"/>
    <mergeCell ref="AK103:AK104"/>
    <mergeCell ref="Q102:R103"/>
    <mergeCell ref="S102:S104"/>
    <mergeCell ref="T102:T104"/>
    <mergeCell ref="U102:V103"/>
    <mergeCell ref="W102:W104"/>
    <mergeCell ref="H102:H104"/>
    <mergeCell ref="I102:L102"/>
    <mergeCell ref="M102:M104"/>
    <mergeCell ref="N102:N104"/>
    <mergeCell ref="O102:O104"/>
    <mergeCell ref="P102:P104"/>
    <mergeCell ref="A105:A108"/>
    <mergeCell ref="B105:B108"/>
    <mergeCell ref="C105:C108"/>
    <mergeCell ref="D105:D108"/>
    <mergeCell ref="E105:E108"/>
    <mergeCell ref="F105:F108"/>
    <mergeCell ref="BA102:BA104"/>
    <mergeCell ref="I103:J103"/>
    <mergeCell ref="K103:K104"/>
    <mergeCell ref="L103:L104"/>
    <mergeCell ref="X103:X104"/>
    <mergeCell ref="Y103:Y104"/>
    <mergeCell ref="Z103:Z104"/>
    <mergeCell ref="AA103:AA104"/>
    <mergeCell ref="AB103:AB104"/>
    <mergeCell ref="AC103:AC104"/>
    <mergeCell ref="AR102:AS103"/>
    <mergeCell ref="AT102:AT104"/>
    <mergeCell ref="AU102:AU104"/>
    <mergeCell ref="AV102:AW103"/>
    <mergeCell ref="AX102:AY103"/>
    <mergeCell ref="AZ102:AZ104"/>
    <mergeCell ref="AL102:AL104"/>
    <mergeCell ref="AM102:AM104"/>
    <mergeCell ref="AN102:AN104"/>
    <mergeCell ref="AO102:AO104"/>
    <mergeCell ref="AP102:AQ102"/>
    <mergeCell ref="AP103:AP104"/>
    <mergeCell ref="AQ103:AQ104"/>
    <mergeCell ref="X102:Z102"/>
    <mergeCell ref="AB102:AC102"/>
    <mergeCell ref="AE102:AE104"/>
    <mergeCell ref="AJ105:AJ108"/>
    <mergeCell ref="AK105:AK108"/>
    <mergeCell ref="AL105:AL108"/>
    <mergeCell ref="AM105:AM108"/>
    <mergeCell ref="AC106:AC108"/>
    <mergeCell ref="AD106:AD108"/>
    <mergeCell ref="AE106:AE108"/>
    <mergeCell ref="AF106:AF108"/>
    <mergeCell ref="M105:M108"/>
    <mergeCell ref="N105:N108"/>
    <mergeCell ref="O105:O108"/>
    <mergeCell ref="P105:P108"/>
    <mergeCell ref="Q105:Q108"/>
    <mergeCell ref="R105:R108"/>
    <mergeCell ref="G105:G108"/>
    <mergeCell ref="H105:H108"/>
    <mergeCell ref="I105:I108"/>
    <mergeCell ref="J105:J108"/>
    <mergeCell ref="K105:K108"/>
    <mergeCell ref="L105:L108"/>
    <mergeCell ref="AG106:AG108"/>
    <mergeCell ref="AH106:AH108"/>
    <mergeCell ref="AI106:AI108"/>
    <mergeCell ref="AN106:AN108"/>
    <mergeCell ref="A109:A110"/>
    <mergeCell ref="B109:B110"/>
    <mergeCell ref="C109:C110"/>
    <mergeCell ref="D109:D110"/>
    <mergeCell ref="E109:E110"/>
    <mergeCell ref="F109:F110"/>
    <mergeCell ref="BA105:BA108"/>
    <mergeCell ref="T106:T108"/>
    <mergeCell ref="U106:U108"/>
    <mergeCell ref="V106:V108"/>
    <mergeCell ref="W106:W108"/>
    <mergeCell ref="X106:X108"/>
    <mergeCell ref="Y106:Y108"/>
    <mergeCell ref="Z106:Z108"/>
    <mergeCell ref="AA106:AA108"/>
    <mergeCell ref="AB106:AB108"/>
    <mergeCell ref="AU105:AU108"/>
    <mergeCell ref="AV105:AV108"/>
    <mergeCell ref="AW105:AW108"/>
    <mergeCell ref="AX105:AX108"/>
    <mergeCell ref="AY105:AY108"/>
    <mergeCell ref="AZ105:AZ108"/>
    <mergeCell ref="AO105:AO108"/>
    <mergeCell ref="AP105:AP108"/>
    <mergeCell ref="AQ105:AQ108"/>
    <mergeCell ref="AR105:AR108"/>
    <mergeCell ref="AT105:AT108"/>
    <mergeCell ref="S105:S108"/>
    <mergeCell ref="A111:A112"/>
    <mergeCell ref="B111:B112"/>
    <mergeCell ref="C111:C112"/>
    <mergeCell ref="D111:D112"/>
    <mergeCell ref="E111:E112"/>
    <mergeCell ref="F111:F112"/>
    <mergeCell ref="AO109:AO110"/>
    <mergeCell ref="AP109:AP110"/>
    <mergeCell ref="AQ109:AQ110"/>
    <mergeCell ref="AR109:AR110"/>
    <mergeCell ref="AS109:AS110"/>
    <mergeCell ref="S109:S110"/>
    <mergeCell ref="AJ109:AJ110"/>
    <mergeCell ref="AK109:AK110"/>
    <mergeCell ref="AL109:AL110"/>
    <mergeCell ref="AM109:AM110"/>
    <mergeCell ref="M109:M110"/>
    <mergeCell ref="N109:N110"/>
    <mergeCell ref="O109:O110"/>
    <mergeCell ref="P109:P110"/>
    <mergeCell ref="Q109:Q110"/>
    <mergeCell ref="R109:R110"/>
    <mergeCell ref="G109:G110"/>
    <mergeCell ref="H109:H110"/>
    <mergeCell ref="I109:I110"/>
    <mergeCell ref="J109:J110"/>
    <mergeCell ref="K109:K110"/>
    <mergeCell ref="L109:L110"/>
    <mergeCell ref="AM111:AM112"/>
    <mergeCell ref="S111:S112"/>
    <mergeCell ref="U111:U112"/>
    <mergeCell ref="V111:V112"/>
    <mergeCell ref="W111:W112"/>
    <mergeCell ref="AG111:AG112"/>
    <mergeCell ref="M111:M112"/>
    <mergeCell ref="N111:N112"/>
    <mergeCell ref="O111:O112"/>
    <mergeCell ref="P111:P112"/>
    <mergeCell ref="Q111:Q112"/>
    <mergeCell ref="R111:R112"/>
    <mergeCell ref="G111:G112"/>
    <mergeCell ref="H111:H112"/>
    <mergeCell ref="I111:I112"/>
    <mergeCell ref="J111:J112"/>
    <mergeCell ref="K111:K112"/>
    <mergeCell ref="L111:L112"/>
    <mergeCell ref="J113:J114"/>
    <mergeCell ref="K113:K114"/>
    <mergeCell ref="L113:L114"/>
    <mergeCell ref="M113:M114"/>
    <mergeCell ref="N113:N114"/>
    <mergeCell ref="O113:O114"/>
    <mergeCell ref="BA111:BA112"/>
    <mergeCell ref="A113:A114"/>
    <mergeCell ref="B113:B114"/>
    <mergeCell ref="C113:C114"/>
    <mergeCell ref="D113:D114"/>
    <mergeCell ref="E113:E114"/>
    <mergeCell ref="F113:F114"/>
    <mergeCell ref="G113:G114"/>
    <mergeCell ref="H113:H114"/>
    <mergeCell ref="I113:I114"/>
    <mergeCell ref="AU111:AU112"/>
    <mergeCell ref="AV111:AV112"/>
    <mergeCell ref="AW111:AW112"/>
    <mergeCell ref="AX111:AX112"/>
    <mergeCell ref="AY111:AY112"/>
    <mergeCell ref="AZ111:AZ112"/>
    <mergeCell ref="AO111:AO112"/>
    <mergeCell ref="AP111:AP112"/>
    <mergeCell ref="AQ111:AQ112"/>
    <mergeCell ref="AR111:AR112"/>
    <mergeCell ref="AT111:AT112"/>
    <mergeCell ref="AH111:AH112"/>
    <mergeCell ref="AI111:AI112"/>
    <mergeCell ref="AJ111:AJ112"/>
    <mergeCell ref="AK111:AK112"/>
    <mergeCell ref="AL111:AL112"/>
    <mergeCell ref="AW113:AW114"/>
    <mergeCell ref="AX113:AX114"/>
    <mergeCell ref="AY113:AY114"/>
    <mergeCell ref="AZ113:AZ114"/>
    <mergeCell ref="BA113:BA114"/>
    <mergeCell ref="A115:A117"/>
    <mergeCell ref="B115:B117"/>
    <mergeCell ref="C115:C117"/>
    <mergeCell ref="D115:D117"/>
    <mergeCell ref="E115:E117"/>
    <mergeCell ref="AQ113:AQ114"/>
    <mergeCell ref="AR113:AR114"/>
    <mergeCell ref="AS113:AS114"/>
    <mergeCell ref="AT113:AT114"/>
    <mergeCell ref="AU113:AU114"/>
    <mergeCell ref="AK113:AK114"/>
    <mergeCell ref="AL113:AL114"/>
    <mergeCell ref="AM113:AM114"/>
    <mergeCell ref="AN113:AN114"/>
    <mergeCell ref="AO113:AO114"/>
    <mergeCell ref="AP113:AP114"/>
    <mergeCell ref="V113:V114"/>
    <mergeCell ref="W113:W114"/>
    <mergeCell ref="AG113:AG114"/>
    <mergeCell ref="AH113:AH114"/>
    <mergeCell ref="AI113:AI114"/>
    <mergeCell ref="AJ113:AJ114"/>
    <mergeCell ref="P113:P114"/>
    <mergeCell ref="Q113:Q114"/>
    <mergeCell ref="R113:R114"/>
    <mergeCell ref="S113:S114"/>
    <mergeCell ref="U113:U114"/>
    <mergeCell ref="Z115:Z117"/>
    <mergeCell ref="AA115:AA117"/>
    <mergeCell ref="AB115:AB117"/>
    <mergeCell ref="R115:R117"/>
    <mergeCell ref="S115:S117"/>
    <mergeCell ref="T115:T117"/>
    <mergeCell ref="U115:U117"/>
    <mergeCell ref="V115:V117"/>
    <mergeCell ref="L115:L117"/>
    <mergeCell ref="M115:M117"/>
    <mergeCell ref="N115:N117"/>
    <mergeCell ref="O115:O117"/>
    <mergeCell ref="P115:P117"/>
    <mergeCell ref="Q115:Q117"/>
    <mergeCell ref="F115:F117"/>
    <mergeCell ref="G115:G117"/>
    <mergeCell ref="H115:H117"/>
    <mergeCell ref="I115:I117"/>
    <mergeCell ref="J115:J117"/>
    <mergeCell ref="K115:K117"/>
    <mergeCell ref="BA115:BA117"/>
    <mergeCell ref="AJ118:AN118"/>
    <mergeCell ref="I119:L119"/>
    <mergeCell ref="A120:BA120"/>
    <mergeCell ref="A121:H121"/>
    <mergeCell ref="A122:H122"/>
    <mergeCell ref="AT115:AT117"/>
    <mergeCell ref="AU115:AU117"/>
    <mergeCell ref="AV115:AV117"/>
    <mergeCell ref="AW115:AW117"/>
    <mergeCell ref="AX115:AX117"/>
    <mergeCell ref="AZ115:AZ117"/>
    <mergeCell ref="AO115:AO117"/>
    <mergeCell ref="AP115:AP117"/>
    <mergeCell ref="AQ115:AQ117"/>
    <mergeCell ref="AR115:AR117"/>
    <mergeCell ref="AS115:AS117"/>
    <mergeCell ref="AI115:AI117"/>
    <mergeCell ref="AJ115:AJ117"/>
    <mergeCell ref="AK115:AK117"/>
    <mergeCell ref="AL115:AL117"/>
    <mergeCell ref="AM115:AM117"/>
    <mergeCell ref="AN115:AN117"/>
    <mergeCell ref="AC115:AC117"/>
    <mergeCell ref="AD115:AD117"/>
    <mergeCell ref="AE115:AE117"/>
    <mergeCell ref="AF115:AF117"/>
    <mergeCell ref="AG115:AG117"/>
    <mergeCell ref="AH115:AH117"/>
    <mergeCell ref="W115:W117"/>
    <mergeCell ref="X115:X117"/>
    <mergeCell ref="Y115:Y117"/>
    <mergeCell ref="AK124:AK125"/>
    <mergeCell ref="Q123:R124"/>
    <mergeCell ref="S123:S125"/>
    <mergeCell ref="T123:T125"/>
    <mergeCell ref="U123:V124"/>
    <mergeCell ref="W123:W125"/>
    <mergeCell ref="H123:H125"/>
    <mergeCell ref="I123:L123"/>
    <mergeCell ref="M123:M125"/>
    <mergeCell ref="N123:N125"/>
    <mergeCell ref="O123:O125"/>
    <mergeCell ref="P123:P125"/>
    <mergeCell ref="A123:A125"/>
    <mergeCell ref="B123:B125"/>
    <mergeCell ref="C123:C125"/>
    <mergeCell ref="D123:D125"/>
    <mergeCell ref="E123:E125"/>
    <mergeCell ref="F123:G124"/>
    <mergeCell ref="BA123:BA125"/>
    <mergeCell ref="I124:J124"/>
    <mergeCell ref="K124:K125"/>
    <mergeCell ref="L124:L125"/>
    <mergeCell ref="X124:X125"/>
    <mergeCell ref="Y124:Y125"/>
    <mergeCell ref="Z124:Z125"/>
    <mergeCell ref="AA124:AA125"/>
    <mergeCell ref="AB124:AB125"/>
    <mergeCell ref="AC124:AC125"/>
    <mergeCell ref="AR123:AS124"/>
    <mergeCell ref="AT123:AT125"/>
    <mergeCell ref="AU123:AU125"/>
    <mergeCell ref="AV123:AW124"/>
    <mergeCell ref="AX123:AY124"/>
    <mergeCell ref="AZ123:AZ125"/>
    <mergeCell ref="AL123:AL125"/>
    <mergeCell ref="AM123:AM125"/>
    <mergeCell ref="AN123:AN125"/>
    <mergeCell ref="AO123:AO125"/>
    <mergeCell ref="AP123:AQ123"/>
    <mergeCell ref="AP124:AP125"/>
    <mergeCell ref="AQ124:AQ125"/>
    <mergeCell ref="X123:Z123"/>
    <mergeCell ref="AB123:AC123"/>
    <mergeCell ref="AE123:AE125"/>
    <mergeCell ref="AG123:AH124"/>
    <mergeCell ref="AI123:AI125"/>
    <mergeCell ref="AJ123:AK123"/>
    <mergeCell ref="AD124:AD125"/>
    <mergeCell ref="AF124:AF125"/>
    <mergeCell ref="AJ124:AJ125"/>
    <mergeCell ref="AH126:AH127"/>
    <mergeCell ref="M126:M127"/>
    <mergeCell ref="N126:N127"/>
    <mergeCell ref="O126:O127"/>
    <mergeCell ref="P126:P127"/>
    <mergeCell ref="Q126:Q127"/>
    <mergeCell ref="R126:R127"/>
    <mergeCell ref="G126:G127"/>
    <mergeCell ref="H126:H127"/>
    <mergeCell ref="I126:I127"/>
    <mergeCell ref="J126:J127"/>
    <mergeCell ref="K126:K127"/>
    <mergeCell ref="L126:L127"/>
    <mergeCell ref="A126:A127"/>
    <mergeCell ref="B126:B127"/>
    <mergeCell ref="C126:C127"/>
    <mergeCell ref="D126:D127"/>
    <mergeCell ref="E126:E127"/>
    <mergeCell ref="F126:F127"/>
    <mergeCell ref="BA126:BA127"/>
    <mergeCell ref="A128:A129"/>
    <mergeCell ref="B128:B129"/>
    <mergeCell ref="C128:C129"/>
    <mergeCell ref="D128:D129"/>
    <mergeCell ref="E128:E129"/>
    <mergeCell ref="F128:F129"/>
    <mergeCell ref="G128:G129"/>
    <mergeCell ref="H128:H129"/>
    <mergeCell ref="I128:I129"/>
    <mergeCell ref="AU126:AU127"/>
    <mergeCell ref="AV126:AV127"/>
    <mergeCell ref="AW126:AW127"/>
    <mergeCell ref="AX126:AX127"/>
    <mergeCell ref="AY126:AY127"/>
    <mergeCell ref="AZ126:AZ127"/>
    <mergeCell ref="AP126:AP127"/>
    <mergeCell ref="AQ126:AQ127"/>
    <mergeCell ref="AR126:AR127"/>
    <mergeCell ref="AS126:AS127"/>
    <mergeCell ref="AT126:AT127"/>
    <mergeCell ref="AI126:AI127"/>
    <mergeCell ref="AJ126:AJ127"/>
    <mergeCell ref="AK126:AK127"/>
    <mergeCell ref="AL126:AL127"/>
    <mergeCell ref="AM126:AM127"/>
    <mergeCell ref="AO126:AO127"/>
    <mergeCell ref="S126:S127"/>
    <mergeCell ref="U126:U127"/>
    <mergeCell ref="V126:V127"/>
    <mergeCell ref="W126:W127"/>
    <mergeCell ref="AG126:AG127"/>
    <mergeCell ref="AT128:AT129"/>
    <mergeCell ref="W128:W129"/>
    <mergeCell ref="AJ128:AJ129"/>
    <mergeCell ref="AK128:AK129"/>
    <mergeCell ref="AL128:AL129"/>
    <mergeCell ref="AM128:AM129"/>
    <mergeCell ref="AO128:AO129"/>
    <mergeCell ref="P128:P129"/>
    <mergeCell ref="Q128:Q129"/>
    <mergeCell ref="R128:R129"/>
    <mergeCell ref="S128:S129"/>
    <mergeCell ref="U128:U129"/>
    <mergeCell ref="V128:V129"/>
    <mergeCell ref="J128:J129"/>
    <mergeCell ref="K128:K129"/>
    <mergeCell ref="L128:L129"/>
    <mergeCell ref="M128:M129"/>
    <mergeCell ref="N128:N129"/>
    <mergeCell ref="O128:O129"/>
    <mergeCell ref="P130:P131"/>
    <mergeCell ref="Q130:Q131"/>
    <mergeCell ref="R130:R131"/>
    <mergeCell ref="S130:S131"/>
    <mergeCell ref="AJ130:AJ131"/>
    <mergeCell ref="AK130:AK131"/>
    <mergeCell ref="J130:J131"/>
    <mergeCell ref="K130:K131"/>
    <mergeCell ref="L130:L131"/>
    <mergeCell ref="M130:M131"/>
    <mergeCell ref="N130:N131"/>
    <mergeCell ref="O130:O131"/>
    <mergeCell ref="BA128:BA129"/>
    <mergeCell ref="A130:A131"/>
    <mergeCell ref="B130:B131"/>
    <mergeCell ref="C130:C131"/>
    <mergeCell ref="D130:D131"/>
    <mergeCell ref="E130:E131"/>
    <mergeCell ref="F130:F131"/>
    <mergeCell ref="G130:G131"/>
    <mergeCell ref="H130:H131"/>
    <mergeCell ref="I130:I131"/>
    <mergeCell ref="AU128:AU129"/>
    <mergeCell ref="AV128:AV129"/>
    <mergeCell ref="AW128:AW129"/>
    <mergeCell ref="AX128:AX129"/>
    <mergeCell ref="AY128:AY129"/>
    <mergeCell ref="AZ128:AZ129"/>
    <mergeCell ref="AP128:AP129"/>
    <mergeCell ref="AQ128:AQ129"/>
    <mergeCell ref="AR128:AR129"/>
    <mergeCell ref="AS128:AS129"/>
    <mergeCell ref="AW130:AW131"/>
    <mergeCell ref="AX130:AX131"/>
    <mergeCell ref="AY130:AY131"/>
    <mergeCell ref="AZ130:AZ131"/>
    <mergeCell ref="BA130:BA131"/>
    <mergeCell ref="X132:AF132"/>
    <mergeCell ref="AR130:AR131"/>
    <mergeCell ref="AS130:AS131"/>
    <mergeCell ref="AT130:AT131"/>
    <mergeCell ref="AU130:AU131"/>
    <mergeCell ref="AV130:AV131"/>
    <mergeCell ref="AL130:AL131"/>
    <mergeCell ref="AM130:AM131"/>
    <mergeCell ref="AN130:AN131"/>
    <mergeCell ref="AO130:AO131"/>
    <mergeCell ref="AP130:AP131"/>
    <mergeCell ref="AQ130:AQ131"/>
    <mergeCell ref="W133:W134"/>
    <mergeCell ref="X133:AF134"/>
    <mergeCell ref="M133:M134"/>
    <mergeCell ref="N133:N134"/>
    <mergeCell ref="O133:O134"/>
    <mergeCell ref="P133:P134"/>
    <mergeCell ref="Q133:Q134"/>
    <mergeCell ref="R133:R134"/>
    <mergeCell ref="G133:G134"/>
    <mergeCell ref="H133:H134"/>
    <mergeCell ref="I133:I134"/>
    <mergeCell ref="J133:J134"/>
    <mergeCell ref="K133:K134"/>
    <mergeCell ref="L133:L134"/>
    <mergeCell ref="A133:A134"/>
    <mergeCell ref="B133:B134"/>
    <mergeCell ref="C133:C134"/>
    <mergeCell ref="D133:D134"/>
    <mergeCell ref="E133:E134"/>
    <mergeCell ref="F133:F134"/>
    <mergeCell ref="K142:K143"/>
    <mergeCell ref="L142:L143"/>
    <mergeCell ref="A138:BA138"/>
    <mergeCell ref="A139:H139"/>
    <mergeCell ref="A140:H140"/>
    <mergeCell ref="A141:A143"/>
    <mergeCell ref="B141:B143"/>
    <mergeCell ref="C141:C143"/>
    <mergeCell ref="D141:D143"/>
    <mergeCell ref="E141:E143"/>
    <mergeCell ref="F141:G142"/>
    <mergeCell ref="H141:H143"/>
    <mergeCell ref="AR133:AR134"/>
    <mergeCell ref="AS133:AS134"/>
    <mergeCell ref="AT133:AT134"/>
    <mergeCell ref="AU133:AU134"/>
    <mergeCell ref="AJ135:AQ135"/>
    <mergeCell ref="AJ136:AQ136"/>
    <mergeCell ref="AM133:AM134"/>
    <mergeCell ref="AN133:AN134"/>
    <mergeCell ref="AO133:AO134"/>
    <mergeCell ref="AP133:AP134"/>
    <mergeCell ref="AQ133:AQ134"/>
    <mergeCell ref="AG133:AG134"/>
    <mergeCell ref="AH133:AH134"/>
    <mergeCell ref="AI133:AI134"/>
    <mergeCell ref="AJ133:AJ134"/>
    <mergeCell ref="AK133:AK134"/>
    <mergeCell ref="AL133:AL134"/>
    <mergeCell ref="S133:S134"/>
    <mergeCell ref="U133:U134"/>
    <mergeCell ref="V133:V134"/>
    <mergeCell ref="AD142:AD143"/>
    <mergeCell ref="AF142:AF143"/>
    <mergeCell ref="AJ142:AJ143"/>
    <mergeCell ref="AT141:AT143"/>
    <mergeCell ref="AU141:AU143"/>
    <mergeCell ref="AV141:AW142"/>
    <mergeCell ref="AX141:AY142"/>
    <mergeCell ref="AZ141:AZ143"/>
    <mergeCell ref="BA141:BA143"/>
    <mergeCell ref="AM141:AM143"/>
    <mergeCell ref="AN141:AN143"/>
    <mergeCell ref="AO141:AO143"/>
    <mergeCell ref="AP141:AQ141"/>
    <mergeCell ref="AR141:AS142"/>
    <mergeCell ref="AP142:AP143"/>
    <mergeCell ref="AQ142:AQ143"/>
    <mergeCell ref="AB141:AC141"/>
    <mergeCell ref="AE141:AE143"/>
    <mergeCell ref="AG141:AH142"/>
    <mergeCell ref="AI141:AI143"/>
    <mergeCell ref="AJ141:AK141"/>
    <mergeCell ref="AL141:AL143"/>
    <mergeCell ref="AK142:AK143"/>
    <mergeCell ref="I145:I147"/>
    <mergeCell ref="J145:J147"/>
    <mergeCell ref="K145:K147"/>
    <mergeCell ref="L145:L147"/>
    <mergeCell ref="M145:M147"/>
    <mergeCell ref="N145:N147"/>
    <mergeCell ref="H144:H147"/>
    <mergeCell ref="A145:A147"/>
    <mergeCell ref="B145:B147"/>
    <mergeCell ref="C145:C147"/>
    <mergeCell ref="D145:D147"/>
    <mergeCell ref="E145:E147"/>
    <mergeCell ref="F145:F147"/>
    <mergeCell ref="G145:G147"/>
    <mergeCell ref="AA142:AA143"/>
    <mergeCell ref="AB142:AB143"/>
    <mergeCell ref="AC142:AC143"/>
    <mergeCell ref="S141:S143"/>
    <mergeCell ref="T141:T143"/>
    <mergeCell ref="U141:V142"/>
    <mergeCell ref="W141:W143"/>
    <mergeCell ref="X141:Z141"/>
    <mergeCell ref="X142:X143"/>
    <mergeCell ref="Y142:Y143"/>
    <mergeCell ref="Z142:Z143"/>
    <mergeCell ref="I141:L141"/>
    <mergeCell ref="M141:M143"/>
    <mergeCell ref="N141:N143"/>
    <mergeCell ref="O141:O143"/>
    <mergeCell ref="P141:P143"/>
    <mergeCell ref="Q141:R142"/>
    <mergeCell ref="I142:J142"/>
    <mergeCell ref="AS145:AS147"/>
    <mergeCell ref="AT145:AT147"/>
    <mergeCell ref="AJ145:AJ147"/>
    <mergeCell ref="AK145:AK147"/>
    <mergeCell ref="AL145:AL147"/>
    <mergeCell ref="AM145:AM147"/>
    <mergeCell ref="AN145:AN147"/>
    <mergeCell ref="AO145:AO147"/>
    <mergeCell ref="U145:U147"/>
    <mergeCell ref="V145:V147"/>
    <mergeCell ref="W145:W147"/>
    <mergeCell ref="X145:AF145"/>
    <mergeCell ref="AG145:AG147"/>
    <mergeCell ref="AH145:AH147"/>
    <mergeCell ref="O145:O147"/>
    <mergeCell ref="P145:P147"/>
    <mergeCell ref="Q145:Q147"/>
    <mergeCell ref="R145:R147"/>
    <mergeCell ref="S145:S147"/>
    <mergeCell ref="AJ148:AQ149"/>
    <mergeCell ref="O148:O149"/>
    <mergeCell ref="P148:P149"/>
    <mergeCell ref="Q148:Q149"/>
    <mergeCell ref="R148:R149"/>
    <mergeCell ref="S148:S151"/>
    <mergeCell ref="U148:U149"/>
    <mergeCell ref="I148:I149"/>
    <mergeCell ref="J148:J149"/>
    <mergeCell ref="K148:K149"/>
    <mergeCell ref="L148:L149"/>
    <mergeCell ref="M148:M149"/>
    <mergeCell ref="N148:N149"/>
    <mergeCell ref="BA145:BA147"/>
    <mergeCell ref="X146:AF146"/>
    <mergeCell ref="A148:A149"/>
    <mergeCell ref="B148:B149"/>
    <mergeCell ref="C148:C149"/>
    <mergeCell ref="D148:D149"/>
    <mergeCell ref="E148:E149"/>
    <mergeCell ref="F148:F149"/>
    <mergeCell ref="G148:G149"/>
    <mergeCell ref="H148:H151"/>
    <mergeCell ref="AU145:AU147"/>
    <mergeCell ref="AV145:AV147"/>
    <mergeCell ref="AW145:AW147"/>
    <mergeCell ref="AX145:AX147"/>
    <mergeCell ref="AY145:AY147"/>
    <mergeCell ref="AZ145:AZ147"/>
    <mergeCell ref="AP145:AP147"/>
    <mergeCell ref="AQ145:AQ147"/>
    <mergeCell ref="AR145:AR147"/>
    <mergeCell ref="AH152:AH153"/>
    <mergeCell ref="X153:AF153"/>
    <mergeCell ref="A155:BA155"/>
    <mergeCell ref="A156:H156"/>
    <mergeCell ref="A157:H157"/>
    <mergeCell ref="A158:A160"/>
    <mergeCell ref="B158:B160"/>
    <mergeCell ref="C158:C160"/>
    <mergeCell ref="D158:D160"/>
    <mergeCell ref="E158:E160"/>
    <mergeCell ref="H152:H153"/>
    <mergeCell ref="S152:S153"/>
    <mergeCell ref="U152:U153"/>
    <mergeCell ref="V152:V153"/>
    <mergeCell ref="X152:AF152"/>
    <mergeCell ref="AG152:AG153"/>
    <mergeCell ref="AX148:AX149"/>
    <mergeCell ref="AY148:AY149"/>
    <mergeCell ref="AZ148:AZ149"/>
    <mergeCell ref="BA148:BA149"/>
    <mergeCell ref="AJ150:AQ150"/>
    <mergeCell ref="AJ151:AQ151"/>
    <mergeCell ref="AR148:AR151"/>
    <mergeCell ref="AS148:AS151"/>
    <mergeCell ref="AT148:AT151"/>
    <mergeCell ref="AU148:AU151"/>
    <mergeCell ref="AV148:AV149"/>
    <mergeCell ref="AW148:AW149"/>
    <mergeCell ref="V148:V149"/>
    <mergeCell ref="W148:W149"/>
    <mergeCell ref="AH148:AH151"/>
    <mergeCell ref="AI148:AI151"/>
    <mergeCell ref="BA158:BA160"/>
    <mergeCell ref="I159:J159"/>
    <mergeCell ref="K159:K160"/>
    <mergeCell ref="L159:L160"/>
    <mergeCell ref="X159:X160"/>
    <mergeCell ref="Y159:Y160"/>
    <mergeCell ref="Z159:Z160"/>
    <mergeCell ref="AA159:AA160"/>
    <mergeCell ref="AB159:AB160"/>
    <mergeCell ref="AR158:AS159"/>
    <mergeCell ref="AT158:AT160"/>
    <mergeCell ref="AU158:AU160"/>
    <mergeCell ref="AV158:AW159"/>
    <mergeCell ref="AX158:AY159"/>
    <mergeCell ref="AJ158:AK158"/>
    <mergeCell ref="AL158:AL160"/>
    <mergeCell ref="AM158:AM160"/>
    <mergeCell ref="AN158:AN160"/>
    <mergeCell ref="AO158:AO160"/>
    <mergeCell ref="AP158:AQ158"/>
    <mergeCell ref="AJ159:AJ160"/>
    <mergeCell ref="AK159:AK160"/>
    <mergeCell ref="AP159:AP160"/>
    <mergeCell ref="AQ159:AQ160"/>
    <mergeCell ref="W158:W160"/>
    <mergeCell ref="X158:Z158"/>
    <mergeCell ref="AB158:AC158"/>
    <mergeCell ref="AE158:AE160"/>
    <mergeCell ref="AG158:AH159"/>
    <mergeCell ref="AI158:AI160"/>
    <mergeCell ref="AC159:AC160"/>
    <mergeCell ref="AD159:AD160"/>
    <mergeCell ref="G161:G163"/>
    <mergeCell ref="H161:H170"/>
    <mergeCell ref="I161:I163"/>
    <mergeCell ref="J161:J163"/>
    <mergeCell ref="K161:K163"/>
    <mergeCell ref="L161:L163"/>
    <mergeCell ref="K164:K167"/>
    <mergeCell ref="L164:L167"/>
    <mergeCell ref="K168:K170"/>
    <mergeCell ref="L168:L170"/>
    <mergeCell ref="A161:A163"/>
    <mergeCell ref="B161:B163"/>
    <mergeCell ref="C161:C163"/>
    <mergeCell ref="D161:D163"/>
    <mergeCell ref="E161:E163"/>
    <mergeCell ref="F161:F163"/>
    <mergeCell ref="AZ158:AZ160"/>
    <mergeCell ref="AF159:AF160"/>
    <mergeCell ref="P158:P160"/>
    <mergeCell ref="Q158:R159"/>
    <mergeCell ref="S158:S160"/>
    <mergeCell ref="T158:T160"/>
    <mergeCell ref="U158:V159"/>
    <mergeCell ref="F158:G159"/>
    <mergeCell ref="H158:H160"/>
    <mergeCell ref="I158:L158"/>
    <mergeCell ref="M158:M160"/>
    <mergeCell ref="N158:N160"/>
    <mergeCell ref="O158:O160"/>
    <mergeCell ref="AI161:AI163"/>
    <mergeCell ref="X161:X163"/>
    <mergeCell ref="Y161:Y163"/>
    <mergeCell ref="Z161:Z163"/>
    <mergeCell ref="AA161:AA163"/>
    <mergeCell ref="AB161:AB163"/>
    <mergeCell ref="AC161:AC163"/>
    <mergeCell ref="S161:S163"/>
    <mergeCell ref="T161:T163"/>
    <mergeCell ref="U161:U163"/>
    <mergeCell ref="V161:V163"/>
    <mergeCell ref="W161:W163"/>
    <mergeCell ref="M161:M163"/>
    <mergeCell ref="N161:N163"/>
    <mergeCell ref="O161:O163"/>
    <mergeCell ref="P161:P163"/>
    <mergeCell ref="Q161:Q163"/>
    <mergeCell ref="R161:R163"/>
    <mergeCell ref="BA161:BA163"/>
    <mergeCell ref="A164:A167"/>
    <mergeCell ref="B164:B167"/>
    <mergeCell ref="C164:C167"/>
    <mergeCell ref="D164:D167"/>
    <mergeCell ref="E164:E167"/>
    <mergeCell ref="F164:F167"/>
    <mergeCell ref="G164:G167"/>
    <mergeCell ref="I164:I167"/>
    <mergeCell ref="J164:J167"/>
    <mergeCell ref="AU161:AU163"/>
    <mergeCell ref="AV161:AV163"/>
    <mergeCell ref="AW161:AW163"/>
    <mergeCell ref="AX161:AX163"/>
    <mergeCell ref="AY161:AY163"/>
    <mergeCell ref="AZ161:AZ163"/>
    <mergeCell ref="AP161:AP163"/>
    <mergeCell ref="AQ161:AQ163"/>
    <mergeCell ref="AR161:AR163"/>
    <mergeCell ref="AS161:AS163"/>
    <mergeCell ref="AT161:AT163"/>
    <mergeCell ref="AJ161:AJ163"/>
    <mergeCell ref="AK161:AK163"/>
    <mergeCell ref="AL161:AL163"/>
    <mergeCell ref="AM161:AM163"/>
    <mergeCell ref="AN161:AN163"/>
    <mergeCell ref="AO161:AO163"/>
    <mergeCell ref="AD161:AD163"/>
    <mergeCell ref="AE161:AE163"/>
    <mergeCell ref="AF161:AF163"/>
    <mergeCell ref="AG161:AG163"/>
    <mergeCell ref="AH161:AH163"/>
    <mergeCell ref="AI164:AI170"/>
    <mergeCell ref="AD168:AD169"/>
    <mergeCell ref="AE168:AE169"/>
    <mergeCell ref="AF168:AF169"/>
    <mergeCell ref="AG168:AG169"/>
    <mergeCell ref="X164:X167"/>
    <mergeCell ref="Y164:Y167"/>
    <mergeCell ref="Z164:Z167"/>
    <mergeCell ref="AA164:AA167"/>
    <mergeCell ref="AB164:AB167"/>
    <mergeCell ref="AC164:AC167"/>
    <mergeCell ref="S164:S167"/>
    <mergeCell ref="T164:T167"/>
    <mergeCell ref="U164:U167"/>
    <mergeCell ref="V164:V167"/>
    <mergeCell ref="W164:W167"/>
    <mergeCell ref="M164:M167"/>
    <mergeCell ref="N164:N167"/>
    <mergeCell ref="O164:O167"/>
    <mergeCell ref="P164:P167"/>
    <mergeCell ref="Q164:Q167"/>
    <mergeCell ref="R164:R167"/>
    <mergeCell ref="BA164:BA167"/>
    <mergeCell ref="A168:A170"/>
    <mergeCell ref="B168:B170"/>
    <mergeCell ref="C168:C170"/>
    <mergeCell ref="D168:D170"/>
    <mergeCell ref="E168:E170"/>
    <mergeCell ref="F168:F170"/>
    <mergeCell ref="G168:G170"/>
    <mergeCell ref="I168:I170"/>
    <mergeCell ref="J168:J170"/>
    <mergeCell ref="AU164:AU167"/>
    <mergeCell ref="AV164:AV167"/>
    <mergeCell ref="AW164:AW167"/>
    <mergeCell ref="AX164:AX167"/>
    <mergeCell ref="AY164:AY167"/>
    <mergeCell ref="AZ164:AZ167"/>
    <mergeCell ref="AP164:AP167"/>
    <mergeCell ref="AQ164:AQ167"/>
    <mergeCell ref="AR164:AR167"/>
    <mergeCell ref="AS164:AS167"/>
    <mergeCell ref="AT164:AT167"/>
    <mergeCell ref="AJ164:AJ167"/>
    <mergeCell ref="AK164:AK167"/>
    <mergeCell ref="AL164:AL167"/>
    <mergeCell ref="AM164:AM167"/>
    <mergeCell ref="AN164:AN167"/>
    <mergeCell ref="AO164:AO167"/>
    <mergeCell ref="AD164:AD167"/>
    <mergeCell ref="AE164:AE167"/>
    <mergeCell ref="AF164:AF167"/>
    <mergeCell ref="AG164:AG167"/>
    <mergeCell ref="AH164:AH167"/>
    <mergeCell ref="X168:X169"/>
    <mergeCell ref="Y168:Y169"/>
    <mergeCell ref="Z168:Z169"/>
    <mergeCell ref="AA168:AA169"/>
    <mergeCell ref="AB168:AB169"/>
    <mergeCell ref="AC168:AC169"/>
    <mergeCell ref="S168:S170"/>
    <mergeCell ref="T168:T169"/>
    <mergeCell ref="U168:U169"/>
    <mergeCell ref="V168:V169"/>
    <mergeCell ref="W168:W170"/>
    <mergeCell ref="M168:M170"/>
    <mergeCell ref="N168:N170"/>
    <mergeCell ref="O168:O170"/>
    <mergeCell ref="P168:P170"/>
    <mergeCell ref="Q168:Q170"/>
    <mergeCell ref="R168:R170"/>
    <mergeCell ref="Q175:R176"/>
    <mergeCell ref="S175:S177"/>
    <mergeCell ref="T175:T177"/>
    <mergeCell ref="U175:V176"/>
    <mergeCell ref="W175:W177"/>
    <mergeCell ref="H175:H177"/>
    <mergeCell ref="I175:L175"/>
    <mergeCell ref="M175:M177"/>
    <mergeCell ref="N175:N177"/>
    <mergeCell ref="O175:O177"/>
    <mergeCell ref="P175:P177"/>
    <mergeCell ref="BA168:BA169"/>
    <mergeCell ref="A172:BA172"/>
    <mergeCell ref="A173:H173"/>
    <mergeCell ref="A174:H174"/>
    <mergeCell ref="A175:A177"/>
    <mergeCell ref="B175:B177"/>
    <mergeCell ref="C175:C177"/>
    <mergeCell ref="D175:D177"/>
    <mergeCell ref="E175:E177"/>
    <mergeCell ref="F175:G176"/>
    <mergeCell ref="AT168:AT170"/>
    <mergeCell ref="AV168:AV169"/>
    <mergeCell ref="AW168:AW169"/>
    <mergeCell ref="AX168:AX169"/>
    <mergeCell ref="AY168:AY169"/>
    <mergeCell ref="AZ168:AZ170"/>
    <mergeCell ref="AO168:AO170"/>
    <mergeCell ref="AP168:AP170"/>
    <mergeCell ref="AQ168:AQ170"/>
    <mergeCell ref="AR168:AR170"/>
    <mergeCell ref="AS168:AS170"/>
    <mergeCell ref="BA175:BA177"/>
    <mergeCell ref="I176:J176"/>
    <mergeCell ref="K176:K177"/>
    <mergeCell ref="L176:L177"/>
    <mergeCell ref="X176:X177"/>
    <mergeCell ref="Y176:Y177"/>
    <mergeCell ref="Z176:Z177"/>
    <mergeCell ref="AA176:AA177"/>
    <mergeCell ref="AB176:AB177"/>
    <mergeCell ref="AC176:AC177"/>
    <mergeCell ref="AR175:AS176"/>
    <mergeCell ref="AT175:AT177"/>
    <mergeCell ref="AU175:AU177"/>
    <mergeCell ref="AV175:AW176"/>
    <mergeCell ref="AX175:AY176"/>
    <mergeCell ref="AZ175:AZ177"/>
    <mergeCell ref="AL175:AL177"/>
    <mergeCell ref="AM175:AM177"/>
    <mergeCell ref="AN175:AN177"/>
    <mergeCell ref="AO175:AO177"/>
    <mergeCell ref="AP175:AQ175"/>
    <mergeCell ref="AP176:AP177"/>
    <mergeCell ref="AQ176:AQ177"/>
    <mergeCell ref="X175:Z175"/>
    <mergeCell ref="AB175:AC175"/>
    <mergeCell ref="AE175:AE177"/>
    <mergeCell ref="AG175:AH176"/>
    <mergeCell ref="AI175:AI177"/>
    <mergeCell ref="AJ175:AK175"/>
    <mergeCell ref="AD176:AD177"/>
    <mergeCell ref="AF176:AF177"/>
    <mergeCell ref="AJ176:AJ177"/>
    <mergeCell ref="M178:M182"/>
    <mergeCell ref="N178:N182"/>
    <mergeCell ref="O178:O182"/>
    <mergeCell ref="P178:P182"/>
    <mergeCell ref="Q178:Q182"/>
    <mergeCell ref="R178:R182"/>
    <mergeCell ref="G178:G182"/>
    <mergeCell ref="H178:H186"/>
    <mergeCell ref="I178:I182"/>
    <mergeCell ref="J178:J182"/>
    <mergeCell ref="K178:K182"/>
    <mergeCell ref="L178:L182"/>
    <mergeCell ref="A178:A182"/>
    <mergeCell ref="B178:B182"/>
    <mergeCell ref="C178:C182"/>
    <mergeCell ref="D178:D182"/>
    <mergeCell ref="E178:E182"/>
    <mergeCell ref="F178:F182"/>
    <mergeCell ref="A183:A186"/>
    <mergeCell ref="B183:B186"/>
    <mergeCell ref="C183:C186"/>
    <mergeCell ref="D183:D186"/>
    <mergeCell ref="E183:E186"/>
    <mergeCell ref="AY178:AY186"/>
    <mergeCell ref="AZ178:AZ186"/>
    <mergeCell ref="BA178:BA186"/>
    <mergeCell ref="T179:T181"/>
    <mergeCell ref="U179:U181"/>
    <mergeCell ref="V179:V181"/>
    <mergeCell ref="W179:W181"/>
    <mergeCell ref="X179:X181"/>
    <mergeCell ref="Y179:Y181"/>
    <mergeCell ref="Z179:Z181"/>
    <mergeCell ref="AS178:AS182"/>
    <mergeCell ref="AT178:AT182"/>
    <mergeCell ref="AU178:AU186"/>
    <mergeCell ref="AV178:AV186"/>
    <mergeCell ref="AW178:AW186"/>
    <mergeCell ref="AX178:AX186"/>
    <mergeCell ref="AN178:AN182"/>
    <mergeCell ref="AO178:AO182"/>
    <mergeCell ref="AP178:AP182"/>
    <mergeCell ref="AQ178:AQ182"/>
    <mergeCell ref="AR178:AR182"/>
    <mergeCell ref="S178:S182"/>
    <mergeCell ref="AJ178:AJ182"/>
    <mergeCell ref="AK178:AK182"/>
    <mergeCell ref="AL178:AL182"/>
    <mergeCell ref="AM178:AM182"/>
    <mergeCell ref="AA179:AA181"/>
    <mergeCell ref="S183:S186"/>
    <mergeCell ref="U183:U186"/>
    <mergeCell ref="V183:V186"/>
    <mergeCell ref="AJ183:AJ186"/>
    <mergeCell ref="AK183:AK186"/>
    <mergeCell ref="AL183:AL186"/>
    <mergeCell ref="M183:M186"/>
    <mergeCell ref="N183:N186"/>
    <mergeCell ref="O183:O186"/>
    <mergeCell ref="P183:P186"/>
    <mergeCell ref="Q183:Q186"/>
    <mergeCell ref="R183:R186"/>
    <mergeCell ref="F183:F186"/>
    <mergeCell ref="G183:G186"/>
    <mergeCell ref="I183:I186"/>
    <mergeCell ref="J183:J186"/>
    <mergeCell ref="K183:K186"/>
    <mergeCell ref="L183:L186"/>
    <mergeCell ref="AW11:AW12"/>
    <mergeCell ref="AV11:AV12"/>
    <mergeCell ref="AU11:AU12"/>
    <mergeCell ref="AT11:AT12"/>
    <mergeCell ref="AS11:AS12"/>
    <mergeCell ref="AR11:AR12"/>
    <mergeCell ref="AR183:AR186"/>
    <mergeCell ref="AS183:AS186"/>
    <mergeCell ref="AT183:AT186"/>
    <mergeCell ref="AG185:AG186"/>
    <mergeCell ref="AH185:AH186"/>
    <mergeCell ref="X186:AF186"/>
    <mergeCell ref="AM183:AM186"/>
    <mergeCell ref="AN183:AN186"/>
    <mergeCell ref="AO183:AO186"/>
    <mergeCell ref="AP183:AP186"/>
    <mergeCell ref="AQ183:AQ186"/>
    <mergeCell ref="AE179:AE181"/>
    <mergeCell ref="AF179:AF181"/>
    <mergeCell ref="AG179:AG181"/>
    <mergeCell ref="AH179:AH181"/>
    <mergeCell ref="AI179:AI181"/>
    <mergeCell ref="AB179:AB181"/>
    <mergeCell ref="AC179:AC181"/>
    <mergeCell ref="AD179:AD181"/>
    <mergeCell ref="AK176:AK177"/>
    <mergeCell ref="AH168:AH169"/>
    <mergeCell ref="AJ168:AJ170"/>
    <mergeCell ref="AK168:AK170"/>
    <mergeCell ref="AL168:AL170"/>
    <mergeCell ref="AM168:AM170"/>
    <mergeCell ref="AN168:AN170"/>
    <mergeCell ref="R11:R12"/>
    <mergeCell ref="Y11:Y12"/>
    <mergeCell ref="Z11:Z12"/>
    <mergeCell ref="V11:V12"/>
    <mergeCell ref="H11:H12"/>
    <mergeCell ref="E11:E12"/>
    <mergeCell ref="A11:A12"/>
    <mergeCell ref="B11:B12"/>
    <mergeCell ref="C11:C12"/>
    <mergeCell ref="D11:D12"/>
    <mergeCell ref="F11:F12"/>
    <mergeCell ref="AL11:AL12"/>
    <mergeCell ref="AK11:AK12"/>
    <mergeCell ref="AJ11:AJ12"/>
    <mergeCell ref="AH11:AH12"/>
    <mergeCell ref="AF11:AF12"/>
    <mergeCell ref="AE11:AE12"/>
  </mergeCells>
  <pageMargins left="0.70866141732283472" right="0.70866141732283472" top="0.74803149606299213" bottom="0.74803149606299213" header="0.31496062992125984" footer="0.31496062992125984"/>
  <pageSetup scale="5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HT MRProceso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Velandia Cardoso</dc:creator>
  <cp:lastModifiedBy>Maritza Velandia Cardoso</cp:lastModifiedBy>
  <cp:lastPrinted>2018-09-12T13:52:33Z</cp:lastPrinted>
  <dcterms:created xsi:type="dcterms:W3CDTF">2018-09-12T13:50:25Z</dcterms:created>
  <dcterms:modified xsi:type="dcterms:W3CDTF">2018-09-12T15:13:39Z</dcterms:modified>
</cp:coreProperties>
</file>