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TRABAJO\NMORENO\PLANEACION\Informe de Gestion\2022\III Trimestre - Informe\"/>
    </mc:Choice>
  </mc:AlternateContent>
  <xr:revisionPtr revIDLastSave="0" documentId="13_ncr:1_{DE7CE2FB-ABFE-4702-B8C8-12CC18FA8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MANDO INTEGRAL 30 sep" sheetId="1" r:id="rId1"/>
    <sheet name="SIGI 30 sept" sheetId="2" r:id="rId2"/>
  </sheets>
  <definedNames>
    <definedName name="_xlnm._FilterDatabase" localSheetId="0" hidden="1">'CUADRO DE MANDO INTEGRAL 30 sep'!$C$4:$L$47</definedName>
    <definedName name="_xlnm._FilterDatabase" localSheetId="1" hidden="1">'SIGI 30 sept'!$C$4:$J$20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50" i="1"/>
  <c r="H51" i="1"/>
  <c r="J7" i="2"/>
  <c r="J5" i="2"/>
  <c r="J6" i="2"/>
  <c r="K13" i="1"/>
  <c r="K15" i="1"/>
  <c r="K6" i="1"/>
  <c r="L8" i="1"/>
  <c r="L5" i="1"/>
  <c r="K10" i="1" l="1"/>
</calcChain>
</file>

<file path=xl/sharedStrings.xml><?xml version="1.0" encoding="utf-8"?>
<sst xmlns="http://schemas.openxmlformats.org/spreadsheetml/2006/main" count="334" uniqueCount="138">
  <si>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</si>
  <si>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</si>
  <si>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</si>
  <si>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</si>
  <si>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</si>
  <si>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</si>
  <si>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</si>
  <si>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</si>
  <si>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</si>
  <si>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</si>
  <si>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</si>
  <si>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</si>
  <si>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</si>
  <si>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</si>
  <si>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</si>
  <si>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</si>
  <si>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</si>
  <si>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</si>
  <si>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</si>
  <si>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</si>
  <si>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</si>
  <si>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</si>
  <si>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</si>
  <si>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</si>
  <si>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</si>
  <si>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</si>
  <si>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</si>
  <si>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</si>
  <si>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</si>
  <si>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</si>
  <si>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</si>
  <si>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</si>
  <si>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</si>
  <si>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</si>
  <si>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</si>
  <si>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</si>
  <si>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</si>
  <si>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</si>
  <si>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</si>
  <si>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</si>
  <si>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</si>
  <si>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</si>
  <si>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</si>
  <si>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</si>
  <si>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</si>
  <si>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</si>
  <si>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</si>
  <si>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</si>
  <si>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</si>
  <si>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</si>
  <si>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</si>
  <si>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</si>
  <si>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</si>
  <si>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</si>
  <si>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</si>
  <si>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</si>
  <si>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IMPLEMENTACIÓN DEL SISTEMA DE GESTIÓN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</si>
  <si>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</si>
  <si>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</si>
  <si>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</si>
  <si>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</si>
  <si>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</si>
  <si>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</si>
  <si>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</si>
  <si>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</si>
  <si>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</si>
  <si>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</si>
  <si>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</si>
  <si>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</si>
  <si>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</si>
  <si>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</si>
  <si>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</si>
  <si>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</si>
  <si>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</si>
  <si>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</si>
  <si>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</si>
  <si>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</si>
  <si>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</si>
  <si>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</si>
  <si>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</si>
  <si>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</si>
  <si>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</si>
  <si>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</si>
  <si>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</si>
  <si>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</si>
  <si>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</si>
  <si>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</si>
  <si>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</si>
  <si>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</si>
  <si>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</si>
  <si>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</si>
  <si>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</si>
  <si>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</si>
  <si>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</si>
  <si>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</si>
  <si>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</si>
  <si>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</si>
  <si>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</si>
  <si>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</si>
  <si>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</si>
  <si>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</si>
  <si>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</si>
  <si>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</si>
  <si>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</si>
  <si>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</si>
  <si>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</si>
  <si>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</si>
  <si>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</si>
  <si>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</si>
  <si>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</si>
  <si>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</si>
  <si>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</si>
  <si>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</si>
  <si>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</si>
  <si>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</si>
  <si>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</si>
  <si>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</si>
  <si>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</si>
  <si>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</si>
  <si>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</si>
  <si>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</si>
  <si>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</si>
  <si>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</si>
  <si>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</si>
  <si>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</si>
  <si>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</si>
  <si>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</si>
  <si>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</si>
  <si>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</si>
  <si>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</si>
  <si>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</si>
  <si>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</si>
  <si>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</si>
  <si>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</si>
  <si>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ANUAL (Se reporto trimestral).</t>
  </si>
  <si>
    <t>EFECTIVIDAD EN RESPUESTA DE SOLICITUDES</t>
  </si>
  <si>
    <t>CONTADURIA GENERAL DE LA NACIÓN
CUADRO DE MANDO INTEGRAL COMPARATIVO A 30 DE SEPTIEMBRE DE 2022</t>
  </si>
  <si>
    <t>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</si>
</sst>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C0A]d\-mmm\-yy"/>
    <numFmt numFmtId="166" formatCode="0.000%"/>
    <numFmt numFmtId="167" formatCode="0.0%"/>
  </numFmts>
  <fonts count="25" x14ac:knownFonts="1">
    <font>
      <sz val="11"/>
      <color rgb="FF000000"/>
      <name val="Calibri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EFEFEF"/>
      </patternFill>
    </fill>
    <fill>
      <patternFill patternType="solid">
        <fgColor rgb="FF0070C0"/>
        <bgColor rgb="FFF3F3F3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0070C0"/>
      </patternFill>
    </fill>
    <fill>
      <patternFill patternType="solid">
        <fgColor theme="9" tint="-0.249977111117893"/>
        <bgColor rgb="FFF79646"/>
      </patternFill>
    </fill>
    <fill>
      <patternFill patternType="solid">
        <fgColor theme="2" tint="-4.9989318521683403E-2"/>
        <bgColor rgb="FFF3F3F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theme="0"/>
      </patternFill>
    </fill>
  </fills>
  <borders count="43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0" fontId="8" fillId="5" borderId="6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7" xfId="0" applyNumberFormat="1" applyFont="1" applyBorder="1" applyAlignment="1">
      <alignment horizontal="right" wrapText="1"/>
    </xf>
    <xf numFmtId="10" fontId="0" fillId="0" borderId="0" xfId="0" applyNumberFormat="1" applyFont="1" applyAlignment="1"/>
    <xf numFmtId="10" fontId="0" fillId="0" borderId="0" xfId="0" applyNumberFormat="1" applyFont="1"/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0" fontId="8" fillId="6" borderId="1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9" fontId="0" fillId="0" borderId="7" xfId="0" applyNumberFormat="1" applyFont="1" applyBorder="1" applyAlignment="1">
      <alignment horizontal="right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2" fillId="8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12" fillId="9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2" fillId="7" borderId="15" xfId="0" applyNumberFormat="1" applyFont="1" applyFill="1" applyBorder="1" applyAlignment="1">
      <alignment horizontal="center" vertical="center" wrapText="1"/>
    </xf>
    <xf numFmtId="9" fontId="12" fillId="5" borderId="15" xfId="0" applyNumberFormat="1" applyFont="1" applyFill="1" applyBorder="1" applyAlignment="1">
      <alignment horizontal="center" vertical="center" wrapText="1"/>
    </xf>
    <xf numFmtId="167" fontId="6" fillId="6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2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9" fontId="6" fillId="3" borderId="35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9" fontId="20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7" fillId="10" borderId="11" xfId="0" applyFont="1" applyFill="1" applyBorder="1" applyAlignment="1">
      <alignment horizontal="center" wrapText="1"/>
    </xf>
    <xf numFmtId="0" fontId="7" fillId="10" borderId="36" xfId="0" applyFont="1" applyFill="1" applyBorder="1" applyAlignment="1">
      <alignment horizontal="center" wrapText="1"/>
    </xf>
    <xf numFmtId="10" fontId="20" fillId="3" borderId="11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9" fontId="6" fillId="3" borderId="37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165" fontId="7" fillId="10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165" fontId="7" fillId="3" borderId="39" xfId="0" applyNumberFormat="1" applyFont="1" applyFill="1" applyBorder="1" applyAlignment="1">
      <alignment horizontal="center" vertical="center" wrapText="1"/>
    </xf>
    <xf numFmtId="10" fontId="22" fillId="0" borderId="0" xfId="0" applyNumberFormat="1" applyFont="1"/>
    <xf numFmtId="0" fontId="23" fillId="11" borderId="40" xfId="0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vertical="center" wrapText="1"/>
    </xf>
    <xf numFmtId="10" fontId="8" fillId="12" borderId="10" xfId="0" applyNumberFormat="1" applyFont="1" applyFill="1" applyBorder="1" applyAlignment="1">
      <alignment horizontal="center" vertical="center" wrapText="1"/>
    </xf>
    <xf numFmtId="10" fontId="8" fillId="13" borderId="10" xfId="0" applyNumberFormat="1" applyFont="1" applyFill="1" applyBorder="1" applyAlignment="1">
      <alignment horizontal="center" vertical="center" wrapText="1"/>
    </xf>
    <xf numFmtId="10" fontId="8" fillId="14" borderId="6" xfId="0" applyNumberFormat="1" applyFont="1" applyFill="1" applyBorder="1" applyAlignment="1">
      <alignment horizontal="center" vertical="center" wrapText="1"/>
    </xf>
    <xf numFmtId="10" fontId="19" fillId="15" borderId="36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10" fontId="19" fillId="16" borderId="36" xfId="0" applyNumberFormat="1" applyFont="1" applyFill="1" applyBorder="1" applyAlignment="1">
      <alignment horizontal="center" vertical="center" wrapText="1"/>
    </xf>
    <xf numFmtId="10" fontId="8" fillId="17" borderId="10" xfId="0" applyNumberFormat="1" applyFont="1" applyFill="1" applyBorder="1" applyAlignment="1">
      <alignment horizontal="center" vertical="center" wrapText="1"/>
    </xf>
    <xf numFmtId="10" fontId="0" fillId="18" borderId="0" xfId="1" applyNumberFormat="1" applyFont="1" applyFill="1" applyAlignment="1"/>
    <xf numFmtId="167" fontId="7" fillId="0" borderId="21" xfId="0" applyNumberFormat="1" applyFont="1" applyBorder="1" applyAlignment="1">
      <alignment horizontal="left" vertical="center" wrapText="1"/>
    </xf>
    <xf numFmtId="9" fontId="7" fillId="0" borderId="0" xfId="0" applyNumberFormat="1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30" xfId="0" applyFont="1" applyBorder="1"/>
    <xf numFmtId="0" fontId="17" fillId="0" borderId="31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15" fillId="0" borderId="32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12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26" xfId="0" applyFont="1" applyBorder="1"/>
    <xf numFmtId="0" fontId="9" fillId="0" borderId="27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0" borderId="4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X1000"/>
  <sheetViews>
    <sheetView showGridLines="0" tabSelected="1" zoomScaleNormal="100" workbookViewId="0">
      <selection activeCell="I42" sqref="I42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6.85546875" customWidth="1"/>
    <col min="11" max="11" width="37.28515625" customWidth="1"/>
    <col min="12" max="12" width="15.85546875" customWidth="1"/>
    <col min="13" max="13" width="15.42578125" customWidth="1"/>
    <col min="14" max="14" width="13.42578125" customWidth="1"/>
    <col min="15" max="24" width="10" customWidth="1"/>
  </cols>
  <sheetData>
    <row r="1" spans="1:24" ht="35.1" customHeight="1" x14ac:dyDescent="0.25">
      <c r="A1" s="1"/>
      <c r="B1" s="137"/>
      <c r="C1" s="131"/>
      <c r="D1" s="131"/>
      <c r="E1" s="131"/>
      <c r="F1" s="131"/>
      <c r="G1" s="131"/>
      <c r="H1" s="131"/>
      <c r="I1" s="131"/>
      <c r="J1" s="1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9" customHeight="1" x14ac:dyDescent="0.25">
      <c r="A2" s="1"/>
      <c r="B2" s="1"/>
      <c r="C2" s="138" t="s">
        <v>136</v>
      </c>
      <c r="D2" s="131"/>
      <c r="E2" s="131"/>
      <c r="F2" s="131"/>
      <c r="G2" s="131"/>
      <c r="H2" s="131"/>
      <c r="I2" s="131"/>
      <c r="J2" s="1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1" customHeight="1" thickBot="1" x14ac:dyDescent="0.3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thickTop="1" thickBot="1" x14ac:dyDescent="0.3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8" t="s">
        <v>137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thickTop="1" x14ac:dyDescent="0.25">
      <c r="A5" s="1"/>
      <c r="B5" s="1"/>
      <c r="C5" s="127" t="s">
        <v>7</v>
      </c>
      <c r="D5" s="9">
        <v>2</v>
      </c>
      <c r="E5" s="113" t="s">
        <v>8</v>
      </c>
      <c r="F5" s="11" t="s">
        <v>9</v>
      </c>
      <c r="G5" s="12">
        <v>1</v>
      </c>
      <c r="H5" s="13" t="s">
        <v>10</v>
      </c>
      <c r="I5" s="13" t="s">
        <v>11</v>
      </c>
      <c r="J5" s="14">
        <v>1</v>
      </c>
      <c r="K5" s="15"/>
      <c r="L5" s="16" t="e">
        <f>(J5+J7+J16+J34+J46)/5</f>
        <v>#VALUE!</v>
      </c>
      <c r="M5" s="17"/>
      <c r="N5" s="17"/>
      <c r="O5" s="18"/>
      <c r="P5" s="17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28"/>
      <c r="D6" s="19">
        <v>2</v>
      </c>
      <c r="E6" s="114" t="s">
        <v>8</v>
      </c>
      <c r="F6" s="21" t="s">
        <v>12</v>
      </c>
      <c r="G6" s="22">
        <v>1</v>
      </c>
      <c r="H6" s="23" t="s">
        <v>13</v>
      </c>
      <c r="I6" s="23" t="s">
        <v>11</v>
      </c>
      <c r="J6" s="24">
        <v>1</v>
      </c>
      <c r="K6" s="102">
        <f>(J6+J25+J28+J36+J37+J38+J39+J40+J41)/9</f>
        <v>0.9820000000000001</v>
      </c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28"/>
      <c r="D7" s="19">
        <v>2</v>
      </c>
      <c r="E7" s="114" t="s">
        <v>8</v>
      </c>
      <c r="F7" s="26" t="s">
        <v>14</v>
      </c>
      <c r="G7" s="27">
        <v>1</v>
      </c>
      <c r="H7" s="23" t="s">
        <v>10</v>
      </c>
      <c r="I7" s="23" t="s">
        <v>15</v>
      </c>
      <c r="J7" s="32" t="s">
        <v>24</v>
      </c>
      <c r="K7" s="28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28"/>
      <c r="D8" s="19">
        <v>2</v>
      </c>
      <c r="E8" s="29" t="s">
        <v>8</v>
      </c>
      <c r="F8" s="26" t="s">
        <v>16</v>
      </c>
      <c r="G8" s="27">
        <v>1</v>
      </c>
      <c r="H8" s="23" t="s">
        <v>17</v>
      </c>
      <c r="I8" s="23" t="s">
        <v>18</v>
      </c>
      <c r="J8" s="32" t="s">
        <v>24</v>
      </c>
      <c r="K8" s="1"/>
      <c r="L8" s="34" t="e">
        <f>(J8+J18+J22+J23+J24+J26+J27+J29+J31+J32+J35+J42)/12</f>
        <v>#VALUE!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3.5" customHeight="1" x14ac:dyDescent="0.25">
      <c r="A9" s="1"/>
      <c r="B9" s="1"/>
      <c r="C9" s="128"/>
      <c r="D9" s="19">
        <v>3</v>
      </c>
      <c r="E9" s="20" t="s">
        <v>19</v>
      </c>
      <c r="F9" s="21" t="s">
        <v>20</v>
      </c>
      <c r="G9" s="19" t="s">
        <v>21</v>
      </c>
      <c r="H9" s="20" t="s">
        <v>13</v>
      </c>
      <c r="I9" s="23" t="s">
        <v>15</v>
      </c>
      <c r="J9" s="109" t="s">
        <v>24</v>
      </c>
      <c r="K9" s="1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customHeight="1" x14ac:dyDescent="0.25">
      <c r="A10" s="1"/>
      <c r="B10" s="1"/>
      <c r="C10" s="128"/>
      <c r="D10" s="31">
        <v>2</v>
      </c>
      <c r="E10" s="29" t="s">
        <v>22</v>
      </c>
      <c r="F10" s="21" t="s">
        <v>23</v>
      </c>
      <c r="G10" s="22">
        <v>1</v>
      </c>
      <c r="H10" s="20" t="s">
        <v>13</v>
      </c>
      <c r="I10" s="23" t="s">
        <v>18</v>
      </c>
      <c r="J10" s="104">
        <v>0.83</v>
      </c>
      <c r="K10" s="102" t="e">
        <f>(J17+J44+J47)/3</f>
        <v>#VALUE!</v>
      </c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28"/>
      <c r="D11" s="31">
        <v>2</v>
      </c>
      <c r="E11" s="29" t="s">
        <v>22</v>
      </c>
      <c r="F11" s="21" t="s">
        <v>25</v>
      </c>
      <c r="G11" s="22">
        <v>1</v>
      </c>
      <c r="H11" s="20" t="s">
        <v>13</v>
      </c>
      <c r="I11" s="23" t="s">
        <v>15</v>
      </c>
      <c r="J11" s="104">
        <v>0.87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8"/>
      <c r="D12" s="31">
        <v>3</v>
      </c>
      <c r="E12" s="29" t="s">
        <v>22</v>
      </c>
      <c r="F12" s="21" t="s">
        <v>26</v>
      </c>
      <c r="G12" s="27">
        <v>1</v>
      </c>
      <c r="H12" s="20" t="s">
        <v>13</v>
      </c>
      <c r="I12" s="20" t="s">
        <v>18</v>
      </c>
      <c r="J12" s="104">
        <v>0.93</v>
      </c>
      <c r="K12" s="1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4.5" customHeight="1" x14ac:dyDescent="0.25">
      <c r="A13" s="1"/>
      <c r="B13" s="1"/>
      <c r="C13" s="128"/>
      <c r="D13" s="19">
        <v>9</v>
      </c>
      <c r="E13" s="29" t="s">
        <v>27</v>
      </c>
      <c r="F13" s="21" t="s">
        <v>28</v>
      </c>
      <c r="G13" s="27">
        <v>1</v>
      </c>
      <c r="H13" s="23" t="s">
        <v>10</v>
      </c>
      <c r="I13" s="23" t="s">
        <v>11</v>
      </c>
      <c r="J13" s="104">
        <v>0.996</v>
      </c>
      <c r="K13" s="102">
        <f>(J5+J13+J16+J34+J43)/5</f>
        <v>0.99920000000000009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5" customHeight="1" x14ac:dyDescent="0.25">
      <c r="A14" s="28">
        <v>8</v>
      </c>
      <c r="B14" s="1"/>
      <c r="C14" s="128"/>
      <c r="D14" s="31">
        <v>3</v>
      </c>
      <c r="E14" s="20" t="s">
        <v>19</v>
      </c>
      <c r="F14" s="21" t="s">
        <v>29</v>
      </c>
      <c r="G14" s="19" t="s">
        <v>30</v>
      </c>
      <c r="H14" s="33" t="s">
        <v>17</v>
      </c>
      <c r="I14" s="23" t="s">
        <v>18</v>
      </c>
      <c r="J14" s="109" t="s">
        <v>24</v>
      </c>
      <c r="K14" s="1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8.5" customHeight="1" x14ac:dyDescent="0.25">
      <c r="A15" s="1"/>
      <c r="B15" s="1"/>
      <c r="C15" s="128"/>
      <c r="D15" s="19">
        <v>4</v>
      </c>
      <c r="E15" s="20" t="s">
        <v>19</v>
      </c>
      <c r="F15" s="21" t="s">
        <v>31</v>
      </c>
      <c r="G15" s="22">
        <v>1</v>
      </c>
      <c r="H15" s="23" t="s">
        <v>17</v>
      </c>
      <c r="I15" s="23" t="s">
        <v>18</v>
      </c>
      <c r="J15" s="32" t="s">
        <v>24</v>
      </c>
      <c r="K15" s="102" t="e">
        <f>(J14+J18+J22+J24+J26+J27+J31+J32+J33+J35+J42)/11</f>
        <v>#VALUE!</v>
      </c>
      <c r="L15" s="1"/>
      <c r="M15" s="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5.75" customHeight="1" thickBot="1" x14ac:dyDescent="0.3">
      <c r="A16" s="1"/>
      <c r="B16" s="1"/>
      <c r="C16" s="128"/>
      <c r="D16" s="19">
        <v>1</v>
      </c>
      <c r="E16" s="20" t="s">
        <v>19</v>
      </c>
      <c r="F16" s="21" t="s">
        <v>32</v>
      </c>
      <c r="G16" s="19" t="s">
        <v>33</v>
      </c>
      <c r="H16" s="23" t="s">
        <v>10</v>
      </c>
      <c r="I16" s="23" t="s">
        <v>11</v>
      </c>
      <c r="J16" s="30">
        <v>1</v>
      </c>
      <c r="K16" s="1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" customHeight="1" thickTop="1" x14ac:dyDescent="0.25">
      <c r="A17" s="1"/>
      <c r="B17" s="1"/>
      <c r="C17" s="128"/>
      <c r="D17" s="31">
        <v>3</v>
      </c>
      <c r="E17" s="20" t="s">
        <v>34</v>
      </c>
      <c r="F17" s="21" t="s">
        <v>35</v>
      </c>
      <c r="G17" s="27">
        <v>1</v>
      </c>
      <c r="H17" s="23" t="s">
        <v>13</v>
      </c>
      <c r="I17" s="23" t="s">
        <v>18</v>
      </c>
      <c r="J17" s="14">
        <v>0.98</v>
      </c>
      <c r="K17" s="1"/>
      <c r="L17" s="34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2" customHeight="1" thickBot="1" x14ac:dyDescent="0.3">
      <c r="A18" s="1"/>
      <c r="B18" s="1"/>
      <c r="C18" s="128"/>
      <c r="D18" s="19">
        <v>3</v>
      </c>
      <c r="E18" s="114" t="s">
        <v>36</v>
      </c>
      <c r="F18" s="36" t="s">
        <v>37</v>
      </c>
      <c r="G18" s="27" t="s">
        <v>38</v>
      </c>
      <c r="H18" s="23" t="s">
        <v>17</v>
      </c>
      <c r="I18" s="23" t="s">
        <v>11</v>
      </c>
      <c r="J18" s="30">
        <v>0.98799999999999999</v>
      </c>
      <c r="K18" s="1"/>
      <c r="L18" s="1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thickTop="1" x14ac:dyDescent="0.25">
      <c r="A19" s="1"/>
      <c r="B19" s="1"/>
      <c r="C19" s="128"/>
      <c r="D19" s="31">
        <v>4</v>
      </c>
      <c r="E19" s="20" t="s">
        <v>34</v>
      </c>
      <c r="F19" s="21" t="s">
        <v>39</v>
      </c>
      <c r="G19" s="22">
        <v>1</v>
      </c>
      <c r="H19" s="23" t="s">
        <v>17</v>
      </c>
      <c r="I19" s="23" t="s">
        <v>18</v>
      </c>
      <c r="J19" s="14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.75" customHeight="1" x14ac:dyDescent="0.25">
      <c r="A20" s="1"/>
      <c r="B20" s="1"/>
      <c r="C20" s="128"/>
      <c r="D20" s="31">
        <v>4</v>
      </c>
      <c r="E20" s="114" t="s">
        <v>34</v>
      </c>
      <c r="F20" s="21" t="s">
        <v>40</v>
      </c>
      <c r="G20" s="19" t="s">
        <v>41</v>
      </c>
      <c r="H20" s="23" t="s">
        <v>13</v>
      </c>
      <c r="I20" s="23" t="s">
        <v>18</v>
      </c>
      <c r="J20" s="115" t="s">
        <v>24</v>
      </c>
      <c r="K20" s="1"/>
      <c r="L20" s="1"/>
      <c r="M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1.75" customHeight="1" thickBot="1" x14ac:dyDescent="0.3">
      <c r="A21" s="1"/>
      <c r="B21" s="1"/>
      <c r="C21" s="129"/>
      <c r="D21" s="38">
        <v>4</v>
      </c>
      <c r="E21" s="39" t="s">
        <v>34</v>
      </c>
      <c r="F21" s="40" t="s">
        <v>42</v>
      </c>
      <c r="G21" s="41">
        <v>1</v>
      </c>
      <c r="H21" s="42" t="s">
        <v>17</v>
      </c>
      <c r="I21" s="42" t="s">
        <v>15</v>
      </c>
      <c r="J21" s="115" t="s">
        <v>24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 thickTop="1" x14ac:dyDescent="0.25">
      <c r="A22" s="1"/>
      <c r="B22" s="1"/>
      <c r="C22" s="127" t="s">
        <v>43</v>
      </c>
      <c r="D22" s="43">
        <v>5</v>
      </c>
      <c r="E22" s="10" t="s">
        <v>44</v>
      </c>
      <c r="F22" s="11" t="s">
        <v>45</v>
      </c>
      <c r="G22" s="44">
        <v>1</v>
      </c>
      <c r="H22" s="13" t="s">
        <v>17</v>
      </c>
      <c r="I22" s="13" t="s">
        <v>11</v>
      </c>
      <c r="J22" s="105">
        <v>0.98240000000000005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8" customHeight="1" thickBot="1" x14ac:dyDescent="0.3">
      <c r="A23" s="1"/>
      <c r="B23" s="1"/>
      <c r="C23" s="128"/>
      <c r="D23" s="31">
        <v>5</v>
      </c>
      <c r="E23" s="20" t="s">
        <v>44</v>
      </c>
      <c r="F23" s="21" t="s">
        <v>46</v>
      </c>
      <c r="G23" s="27">
        <v>1</v>
      </c>
      <c r="H23" s="23" t="s">
        <v>17</v>
      </c>
      <c r="I23" s="23" t="s">
        <v>18</v>
      </c>
      <c r="J23" s="32" t="s">
        <v>24</v>
      </c>
      <c r="K23" s="1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8" customHeight="1" thickTop="1" thickBot="1" x14ac:dyDescent="0.3">
      <c r="A24" s="1"/>
      <c r="B24" s="1"/>
      <c r="C24" s="128"/>
      <c r="D24" s="31">
        <v>5</v>
      </c>
      <c r="E24" s="20" t="s">
        <v>34</v>
      </c>
      <c r="F24" s="21" t="s">
        <v>47</v>
      </c>
      <c r="G24" s="27">
        <v>1</v>
      </c>
      <c r="H24" s="23" t="s">
        <v>17</v>
      </c>
      <c r="I24" s="23" t="s">
        <v>134</v>
      </c>
      <c r="J24" s="14">
        <v>0.97440000000000004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4.25" customHeight="1" thickTop="1" thickBot="1" x14ac:dyDescent="0.3">
      <c r="A25" s="1"/>
      <c r="B25" s="1"/>
      <c r="C25" s="129"/>
      <c r="D25" s="38">
        <v>5</v>
      </c>
      <c r="E25" s="39" t="s">
        <v>44</v>
      </c>
      <c r="F25" s="40" t="s">
        <v>48</v>
      </c>
      <c r="G25" s="41">
        <v>1</v>
      </c>
      <c r="H25" s="42" t="s">
        <v>13</v>
      </c>
      <c r="I25" s="42" t="s">
        <v>11</v>
      </c>
      <c r="J25" s="14">
        <v>1</v>
      </c>
      <c r="K25" s="1"/>
      <c r="L25" s="1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customHeight="1" thickTop="1" x14ac:dyDescent="0.25">
      <c r="A26" s="1"/>
      <c r="B26" s="1"/>
      <c r="C26" s="139" t="s">
        <v>49</v>
      </c>
      <c r="D26" s="43">
        <v>6</v>
      </c>
      <c r="E26" s="45" t="s">
        <v>50</v>
      </c>
      <c r="F26" s="11" t="s">
        <v>51</v>
      </c>
      <c r="G26" s="44">
        <v>1</v>
      </c>
      <c r="H26" s="13" t="s">
        <v>17</v>
      </c>
      <c r="I26" s="13" t="s">
        <v>11</v>
      </c>
      <c r="J26" s="14">
        <v>0.98960000000000004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customHeight="1" x14ac:dyDescent="0.25">
      <c r="A27" s="1"/>
      <c r="B27" s="1"/>
      <c r="C27" s="128"/>
      <c r="D27" s="31">
        <v>6</v>
      </c>
      <c r="E27" s="29" t="s">
        <v>50</v>
      </c>
      <c r="F27" s="21" t="s">
        <v>52</v>
      </c>
      <c r="G27" s="27">
        <v>1</v>
      </c>
      <c r="H27" s="23" t="s">
        <v>17</v>
      </c>
      <c r="I27" s="23" t="s">
        <v>11</v>
      </c>
      <c r="J27" s="24">
        <v>0.99050000000000005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8.25" customHeight="1" x14ac:dyDescent="0.25">
      <c r="A28" s="1"/>
      <c r="B28" s="1"/>
      <c r="C28" s="128"/>
      <c r="D28" s="31">
        <v>7</v>
      </c>
      <c r="E28" s="20" t="s">
        <v>53</v>
      </c>
      <c r="F28" s="21" t="s">
        <v>54</v>
      </c>
      <c r="G28" s="27">
        <v>0.8</v>
      </c>
      <c r="H28" s="33" t="s">
        <v>13</v>
      </c>
      <c r="I28" s="33" t="s">
        <v>55</v>
      </c>
      <c r="J28" s="30">
        <v>1</v>
      </c>
      <c r="K28" s="25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" customHeight="1" x14ac:dyDescent="0.25">
      <c r="A29" s="1"/>
      <c r="B29" s="1"/>
      <c r="C29" s="128"/>
      <c r="D29" s="31">
        <v>7</v>
      </c>
      <c r="E29" s="20" t="s">
        <v>34</v>
      </c>
      <c r="F29" s="21" t="s">
        <v>56</v>
      </c>
      <c r="G29" s="27">
        <v>1</v>
      </c>
      <c r="H29" s="23" t="s">
        <v>17</v>
      </c>
      <c r="I29" s="23" t="s">
        <v>18</v>
      </c>
      <c r="J29" s="32" t="s">
        <v>24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8" customHeight="1" x14ac:dyDescent="0.25">
      <c r="A30" s="1"/>
      <c r="B30" s="1"/>
      <c r="C30" s="128"/>
      <c r="D30" s="31">
        <v>7</v>
      </c>
      <c r="E30" s="114" t="s">
        <v>34</v>
      </c>
      <c r="F30" s="21" t="s">
        <v>57</v>
      </c>
      <c r="G30" s="27">
        <v>1</v>
      </c>
      <c r="H30" s="23" t="s">
        <v>17</v>
      </c>
      <c r="I30" s="23" t="s">
        <v>15</v>
      </c>
      <c r="J30" s="32" t="s">
        <v>24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5" customHeight="1" thickBot="1" x14ac:dyDescent="0.3">
      <c r="A31" s="1"/>
      <c r="B31" s="1"/>
      <c r="C31" s="129"/>
      <c r="D31" s="38">
        <v>7</v>
      </c>
      <c r="E31" s="39" t="s">
        <v>34</v>
      </c>
      <c r="F31" s="40" t="s">
        <v>58</v>
      </c>
      <c r="G31" s="41">
        <v>1</v>
      </c>
      <c r="H31" s="42" t="s">
        <v>17</v>
      </c>
      <c r="I31" s="42" t="s">
        <v>11</v>
      </c>
      <c r="J31" s="24">
        <v>1</v>
      </c>
      <c r="K31" s="1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5" customHeight="1" thickTop="1" x14ac:dyDescent="0.25">
      <c r="A32" s="1"/>
      <c r="B32" s="1"/>
      <c r="C32" s="127" t="s">
        <v>59</v>
      </c>
      <c r="D32" s="43">
        <v>13</v>
      </c>
      <c r="E32" s="10" t="s">
        <v>60</v>
      </c>
      <c r="F32" s="11" t="s">
        <v>61</v>
      </c>
      <c r="G32" s="44">
        <v>1</v>
      </c>
      <c r="H32" s="13" t="s">
        <v>17</v>
      </c>
      <c r="I32" s="13" t="s">
        <v>11</v>
      </c>
      <c r="J32" s="30">
        <v>1</v>
      </c>
      <c r="K32" s="34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.75" customHeight="1" x14ac:dyDescent="0.25">
      <c r="A33" s="1"/>
      <c r="B33" s="1"/>
      <c r="C33" s="128"/>
      <c r="D33" s="31">
        <v>13</v>
      </c>
      <c r="E33" s="20" t="s">
        <v>60</v>
      </c>
      <c r="F33" s="21" t="s">
        <v>62</v>
      </c>
      <c r="G33" s="27">
        <v>1</v>
      </c>
      <c r="H33" s="23" t="s">
        <v>17</v>
      </c>
      <c r="I33" s="23" t="s">
        <v>18</v>
      </c>
      <c r="J33" s="103">
        <v>1</v>
      </c>
      <c r="K33" s="47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3.75" customHeight="1" x14ac:dyDescent="0.25">
      <c r="A34" s="1"/>
      <c r="B34" s="1"/>
      <c r="C34" s="128"/>
      <c r="D34" s="31">
        <v>13</v>
      </c>
      <c r="E34" s="20" t="s">
        <v>60</v>
      </c>
      <c r="F34" s="21" t="s">
        <v>63</v>
      </c>
      <c r="G34" s="27">
        <v>1</v>
      </c>
      <c r="H34" s="23" t="s">
        <v>10</v>
      </c>
      <c r="I34" s="23" t="s">
        <v>11</v>
      </c>
      <c r="J34" s="30">
        <v>1</v>
      </c>
      <c r="K34" s="1"/>
      <c r="L34" s="4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57.75" customHeight="1" x14ac:dyDescent="0.25">
      <c r="A35" s="1"/>
      <c r="B35" s="1"/>
      <c r="C35" s="128"/>
      <c r="D35" s="31">
        <v>13</v>
      </c>
      <c r="E35" s="20" t="s">
        <v>60</v>
      </c>
      <c r="F35" s="21" t="s">
        <v>64</v>
      </c>
      <c r="G35" s="27">
        <v>1</v>
      </c>
      <c r="H35" s="23" t="s">
        <v>17</v>
      </c>
      <c r="I35" s="23" t="s">
        <v>11</v>
      </c>
      <c r="J35" s="24">
        <v>1</v>
      </c>
      <c r="K35" s="47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28"/>
      <c r="D36" s="31">
        <v>14</v>
      </c>
      <c r="E36" s="20" t="s">
        <v>65</v>
      </c>
      <c r="F36" s="21" t="s">
        <v>66</v>
      </c>
      <c r="G36" s="27">
        <v>1</v>
      </c>
      <c r="H36" s="23" t="s">
        <v>13</v>
      </c>
      <c r="I36" s="23" t="s">
        <v>67</v>
      </c>
      <c r="J36" s="24">
        <v>0.99950000000000006</v>
      </c>
      <c r="K36" s="1"/>
      <c r="L36" s="35"/>
      <c r="M36" s="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3" customHeight="1" x14ac:dyDescent="0.25">
      <c r="A37" s="1"/>
      <c r="B37" s="1"/>
      <c r="C37" s="128"/>
      <c r="D37" s="31">
        <v>14</v>
      </c>
      <c r="E37" s="20" t="s">
        <v>65</v>
      </c>
      <c r="F37" s="21" t="s">
        <v>68</v>
      </c>
      <c r="G37" s="27">
        <v>1</v>
      </c>
      <c r="H37" s="23" t="s">
        <v>13</v>
      </c>
      <c r="I37" s="23" t="s">
        <v>67</v>
      </c>
      <c r="J37" s="24">
        <v>0.99890000000000001</v>
      </c>
      <c r="K37" s="1"/>
      <c r="L37" s="1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.75" customHeight="1" x14ac:dyDescent="0.25">
      <c r="A38" s="1"/>
      <c r="B38" s="1"/>
      <c r="C38" s="128"/>
      <c r="D38" s="31">
        <v>14</v>
      </c>
      <c r="E38" s="20" t="s">
        <v>65</v>
      </c>
      <c r="F38" s="21" t="s">
        <v>69</v>
      </c>
      <c r="G38" s="22">
        <v>0.8</v>
      </c>
      <c r="H38" s="23" t="s">
        <v>13</v>
      </c>
      <c r="I38" s="23" t="s">
        <v>67</v>
      </c>
      <c r="J38" s="24">
        <v>0.98380000000000001</v>
      </c>
      <c r="K38" s="1"/>
      <c r="L38" s="1"/>
      <c r="M38" s="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28"/>
      <c r="D39" s="31">
        <v>14</v>
      </c>
      <c r="E39" s="20" t="s">
        <v>65</v>
      </c>
      <c r="F39" s="21" t="s">
        <v>135</v>
      </c>
      <c r="G39" s="27">
        <v>1</v>
      </c>
      <c r="H39" s="23" t="s">
        <v>13</v>
      </c>
      <c r="I39" s="23" t="s">
        <v>67</v>
      </c>
      <c r="J39" s="24">
        <v>0.85729999999999995</v>
      </c>
      <c r="K39" s="51"/>
      <c r="L39" s="1"/>
      <c r="M39" s="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customHeight="1" x14ac:dyDescent="0.25">
      <c r="A40" s="1"/>
      <c r="B40" s="1"/>
      <c r="C40" s="128"/>
      <c r="D40" s="31">
        <v>14</v>
      </c>
      <c r="E40" s="20" t="s">
        <v>65</v>
      </c>
      <c r="F40" s="21" t="s">
        <v>70</v>
      </c>
      <c r="G40" s="27">
        <v>1</v>
      </c>
      <c r="H40" s="23" t="s">
        <v>13</v>
      </c>
      <c r="I40" s="23" t="s">
        <v>67</v>
      </c>
      <c r="J40" s="24">
        <v>0.99850000000000005</v>
      </c>
      <c r="K40" s="1"/>
      <c r="L40" s="1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" customHeight="1" x14ac:dyDescent="0.25">
      <c r="A41" s="1"/>
      <c r="B41" s="1"/>
      <c r="C41" s="128"/>
      <c r="D41" s="31">
        <v>14</v>
      </c>
      <c r="E41" s="20" t="s">
        <v>65</v>
      </c>
      <c r="F41" s="21" t="s">
        <v>71</v>
      </c>
      <c r="G41" s="27">
        <v>1</v>
      </c>
      <c r="H41" s="23" t="s">
        <v>13</v>
      </c>
      <c r="I41" s="23" t="s">
        <v>67</v>
      </c>
      <c r="J41" s="24">
        <v>1</v>
      </c>
      <c r="K41" s="1"/>
      <c r="L41" s="1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4" customHeight="1" x14ac:dyDescent="0.25">
      <c r="A42" s="1"/>
      <c r="B42" s="1"/>
      <c r="C42" s="128"/>
      <c r="D42" s="31">
        <v>14</v>
      </c>
      <c r="E42" s="29" t="s">
        <v>65</v>
      </c>
      <c r="F42" s="49" t="s">
        <v>72</v>
      </c>
      <c r="G42" s="27" t="s">
        <v>73</v>
      </c>
      <c r="H42" s="23" t="s">
        <v>17</v>
      </c>
      <c r="I42" s="116" t="s">
        <v>67</v>
      </c>
      <c r="J42" s="30">
        <v>0.28129999999999999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28"/>
      <c r="D43" s="31">
        <v>9</v>
      </c>
      <c r="E43" s="20" t="s">
        <v>27</v>
      </c>
      <c r="F43" s="49" t="s">
        <v>74</v>
      </c>
      <c r="G43" s="27" t="s">
        <v>75</v>
      </c>
      <c r="H43" s="23" t="s">
        <v>10</v>
      </c>
      <c r="I43" s="23" t="s">
        <v>11</v>
      </c>
      <c r="J43" s="104">
        <v>1</v>
      </c>
      <c r="K43" s="1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46.5" customHeight="1" x14ac:dyDescent="0.25">
      <c r="A44" s="1"/>
      <c r="B44" s="1"/>
      <c r="C44" s="128"/>
      <c r="D44" s="31">
        <v>9</v>
      </c>
      <c r="E44" s="20" t="s">
        <v>34</v>
      </c>
      <c r="F44" s="49" t="s">
        <v>76</v>
      </c>
      <c r="G44" s="27">
        <v>0.85</v>
      </c>
      <c r="H44" s="33" t="s">
        <v>13</v>
      </c>
      <c r="I44" s="23" t="s">
        <v>18</v>
      </c>
      <c r="J44" s="32" t="s">
        <v>24</v>
      </c>
      <c r="K44" s="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" customHeight="1" x14ac:dyDescent="0.25">
      <c r="A45" s="1"/>
      <c r="B45" s="1"/>
      <c r="C45" s="128"/>
      <c r="D45" s="31">
        <v>9</v>
      </c>
      <c r="E45" s="20" t="s">
        <v>27</v>
      </c>
      <c r="F45" s="49" t="s">
        <v>77</v>
      </c>
      <c r="G45" s="27">
        <v>1</v>
      </c>
      <c r="H45" s="23" t="s">
        <v>13</v>
      </c>
      <c r="I45" s="23" t="s">
        <v>18</v>
      </c>
      <c r="J45" s="32" t="s">
        <v>24</v>
      </c>
      <c r="K45" s="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3.75" customHeight="1" x14ac:dyDescent="0.25">
      <c r="A46" s="1"/>
      <c r="B46" s="1"/>
      <c r="C46" s="128"/>
      <c r="D46" s="31">
        <v>9</v>
      </c>
      <c r="E46" s="20" t="s">
        <v>27</v>
      </c>
      <c r="F46" s="21" t="s">
        <v>78</v>
      </c>
      <c r="G46" s="27">
        <v>1</v>
      </c>
      <c r="H46" s="23" t="s">
        <v>10</v>
      </c>
      <c r="I46" s="23" t="s">
        <v>15</v>
      </c>
      <c r="J46" s="32" t="s">
        <v>24</v>
      </c>
      <c r="K46" s="1"/>
      <c r="L46" s="5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4.5" customHeight="1" thickBot="1" x14ac:dyDescent="0.3">
      <c r="A47" s="1"/>
      <c r="B47" s="1"/>
      <c r="C47" s="129"/>
      <c r="D47" s="38">
        <v>15</v>
      </c>
      <c r="E47" s="39" t="s">
        <v>34</v>
      </c>
      <c r="F47" s="40" t="s">
        <v>79</v>
      </c>
      <c r="G47" s="41">
        <v>1</v>
      </c>
      <c r="H47" s="42" t="s">
        <v>13</v>
      </c>
      <c r="I47" s="42" t="s">
        <v>15</v>
      </c>
      <c r="J47" s="32" t="s">
        <v>24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3.25" customHeight="1" thickTop="1" thickBot="1" x14ac:dyDescent="0.3">
      <c r="A48" s="1"/>
      <c r="B48" s="1"/>
      <c r="C48" s="130"/>
      <c r="D48" s="131"/>
      <c r="E48" s="131"/>
      <c r="F48" s="51"/>
      <c r="G48" s="52"/>
      <c r="H48" s="34"/>
      <c r="I48" s="1"/>
      <c r="J48" s="1"/>
      <c r="K48" s="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53" t="s">
        <v>80</v>
      </c>
      <c r="D49" s="54">
        <v>0</v>
      </c>
      <c r="E49" s="55" t="s">
        <v>81</v>
      </c>
      <c r="G49" s="107" t="s">
        <v>13</v>
      </c>
      <c r="H49" s="110">
        <f>(J6+J10+J11+J12+J17+J25+J28+J36+J37+J38+J39+J40+J41)/13</f>
        <v>0.95753846153846167</v>
      </c>
      <c r="I49" s="34"/>
      <c r="J49" s="1"/>
      <c r="K49" s="1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6.25" customHeight="1" x14ac:dyDescent="0.25">
      <c r="A50" s="1"/>
      <c r="B50" s="1"/>
      <c r="C50" s="56" t="s">
        <v>82</v>
      </c>
      <c r="D50" s="57" t="s">
        <v>83</v>
      </c>
      <c r="E50" s="58" t="s">
        <v>84</v>
      </c>
      <c r="G50" s="111" t="s">
        <v>17</v>
      </c>
      <c r="H50" s="110">
        <f>(J18+J19+J22+J24+J26+J27+J31+J32+J33+J35+J42)/11</f>
        <v>0.92783636363636368</v>
      </c>
      <c r="J50" s="34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1.5" customHeight="1" x14ac:dyDescent="0.25">
      <c r="A51" s="1"/>
      <c r="B51" s="1"/>
      <c r="C51" s="61" t="s">
        <v>85</v>
      </c>
      <c r="D51" s="57" t="s">
        <v>86</v>
      </c>
      <c r="E51" s="58" t="s">
        <v>87</v>
      </c>
      <c r="F51" s="51"/>
      <c r="G51" s="112" t="s">
        <v>10</v>
      </c>
      <c r="H51" s="110">
        <f>(J5+J13+J16+J34+J43)/5</f>
        <v>0.99920000000000009</v>
      </c>
      <c r="J51" s="1"/>
      <c r="L51" s="1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25" customHeight="1" x14ac:dyDescent="0.25">
      <c r="A52" s="1"/>
      <c r="B52" s="1"/>
      <c r="C52" s="62" t="s">
        <v>88</v>
      </c>
      <c r="D52" s="57" t="s">
        <v>89</v>
      </c>
      <c r="E52" s="58" t="s">
        <v>90</v>
      </c>
      <c r="F52" s="51"/>
      <c r="G52" s="52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 x14ac:dyDescent="0.25">
      <c r="A53" s="1"/>
      <c r="B53" s="1"/>
      <c r="C53" s="63" t="s">
        <v>24</v>
      </c>
      <c r="D53" s="132" t="s">
        <v>91</v>
      </c>
      <c r="E53" s="123"/>
      <c r="F53" s="64"/>
      <c r="G53" s="64"/>
      <c r="H53" s="64"/>
      <c r="J53" s="6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 x14ac:dyDescent="0.25">
      <c r="A54" s="1"/>
      <c r="B54" s="1"/>
      <c r="C54" s="65"/>
      <c r="D54" s="65"/>
      <c r="E54" s="65"/>
      <c r="F54" s="65"/>
      <c r="G54" s="65"/>
      <c r="H54" s="65"/>
      <c r="I54" s="65"/>
      <c r="J54" s="6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.75" customHeight="1" x14ac:dyDescent="0.25">
      <c r="A55" s="1"/>
      <c r="B55" s="1"/>
      <c r="C55" s="133" t="s">
        <v>92</v>
      </c>
      <c r="D55" s="131"/>
      <c r="E55" s="131"/>
      <c r="F55" s="131"/>
      <c r="G55" s="131"/>
      <c r="H55" s="131"/>
      <c r="I55" s="131"/>
      <c r="J55" s="13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75" customHeight="1" x14ac:dyDescent="0.25">
      <c r="A56" s="1"/>
      <c r="B56" s="1"/>
      <c r="C56" s="66">
        <v>1</v>
      </c>
      <c r="D56" s="134" t="s">
        <v>93</v>
      </c>
      <c r="E56" s="135"/>
      <c r="F56" s="135"/>
      <c r="G56" s="135"/>
      <c r="H56" s="135"/>
      <c r="I56" s="135"/>
      <c r="J56" s="13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25" customHeight="1" x14ac:dyDescent="0.25">
      <c r="A57" s="1"/>
      <c r="B57" s="1"/>
      <c r="C57" s="67">
        <v>2</v>
      </c>
      <c r="D57" s="118" t="s">
        <v>94</v>
      </c>
      <c r="E57" s="119"/>
      <c r="F57" s="119"/>
      <c r="G57" s="119"/>
      <c r="H57" s="119"/>
      <c r="I57" s="119"/>
      <c r="J57" s="1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25">
      <c r="A58" s="1"/>
      <c r="B58" s="1"/>
      <c r="C58" s="67">
        <v>3</v>
      </c>
      <c r="D58" s="118" t="s">
        <v>95</v>
      </c>
      <c r="E58" s="119"/>
      <c r="F58" s="119"/>
      <c r="G58" s="119"/>
      <c r="H58" s="119"/>
      <c r="I58" s="119"/>
      <c r="J58" s="12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0.25" customHeight="1" x14ac:dyDescent="0.25">
      <c r="A59" s="1"/>
      <c r="B59" s="1"/>
      <c r="C59" s="67">
        <v>4</v>
      </c>
      <c r="D59" s="118" t="s">
        <v>96</v>
      </c>
      <c r="E59" s="119"/>
      <c r="F59" s="119"/>
      <c r="G59" s="119"/>
      <c r="H59" s="119"/>
      <c r="I59" s="119"/>
      <c r="J59" s="12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25">
      <c r="A60" s="1"/>
      <c r="B60" s="1"/>
      <c r="C60" s="67">
        <v>5</v>
      </c>
      <c r="D60" s="118" t="s">
        <v>97</v>
      </c>
      <c r="E60" s="119"/>
      <c r="F60" s="119"/>
      <c r="G60" s="119"/>
      <c r="H60" s="119"/>
      <c r="I60" s="119"/>
      <c r="J60" s="12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.75" customHeight="1" x14ac:dyDescent="0.25">
      <c r="A61" s="1"/>
      <c r="B61" s="1"/>
      <c r="C61" s="67">
        <v>6</v>
      </c>
      <c r="D61" s="118" t="s">
        <v>98</v>
      </c>
      <c r="E61" s="119"/>
      <c r="F61" s="119"/>
      <c r="G61" s="119"/>
      <c r="H61" s="119"/>
      <c r="I61" s="119"/>
      <c r="J61" s="12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25" customHeight="1" x14ac:dyDescent="0.25">
      <c r="A62" s="1"/>
      <c r="B62" s="1"/>
      <c r="C62" s="67">
        <v>7</v>
      </c>
      <c r="D62" s="118" t="s">
        <v>99</v>
      </c>
      <c r="E62" s="119"/>
      <c r="F62" s="119"/>
      <c r="G62" s="119"/>
      <c r="H62" s="119"/>
      <c r="I62" s="119"/>
      <c r="J62" s="12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56.25" customHeight="1" x14ac:dyDescent="0.25">
      <c r="A63" s="1"/>
      <c r="B63" s="1"/>
      <c r="C63" s="67">
        <v>8</v>
      </c>
      <c r="D63" s="118" t="s">
        <v>100</v>
      </c>
      <c r="E63" s="119"/>
      <c r="F63" s="119"/>
      <c r="G63" s="119"/>
      <c r="H63" s="119"/>
      <c r="I63" s="119"/>
      <c r="J63" s="12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9.5" customHeight="1" x14ac:dyDescent="0.25">
      <c r="A64" s="1"/>
      <c r="B64" s="1"/>
      <c r="C64" s="67">
        <v>9</v>
      </c>
      <c r="D64" s="118" t="s">
        <v>101</v>
      </c>
      <c r="E64" s="119"/>
      <c r="F64" s="119"/>
      <c r="G64" s="119"/>
      <c r="H64" s="119"/>
      <c r="I64" s="119"/>
      <c r="J64" s="12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7" customHeight="1" x14ac:dyDescent="0.25">
      <c r="A65" s="1"/>
      <c r="B65" s="1"/>
      <c r="C65" s="67">
        <v>10</v>
      </c>
      <c r="D65" s="118" t="s">
        <v>102</v>
      </c>
      <c r="E65" s="119"/>
      <c r="F65" s="119"/>
      <c r="G65" s="119"/>
      <c r="H65" s="119"/>
      <c r="I65" s="119"/>
      <c r="J65" s="12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4.5" customHeight="1" x14ac:dyDescent="0.25">
      <c r="A66" s="68"/>
      <c r="B66" s="68"/>
      <c r="C66" s="67">
        <v>11</v>
      </c>
      <c r="D66" s="118" t="s">
        <v>103</v>
      </c>
      <c r="E66" s="119"/>
      <c r="F66" s="119"/>
      <c r="G66" s="119"/>
      <c r="H66" s="119"/>
      <c r="I66" s="119"/>
      <c r="J66" s="120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24" ht="33.75" customHeight="1" x14ac:dyDescent="0.25">
      <c r="A67" s="1"/>
      <c r="B67" s="1"/>
      <c r="C67" s="67">
        <v>12</v>
      </c>
      <c r="D67" s="118" t="s">
        <v>104</v>
      </c>
      <c r="E67" s="119"/>
      <c r="F67" s="119"/>
      <c r="G67" s="119"/>
      <c r="H67" s="119"/>
      <c r="I67" s="119"/>
      <c r="J67" s="12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5.5" customHeight="1" x14ac:dyDescent="0.25">
      <c r="A68" s="1"/>
      <c r="B68" s="1"/>
      <c r="C68" s="67">
        <v>13</v>
      </c>
      <c r="D68" s="118" t="s">
        <v>105</v>
      </c>
      <c r="E68" s="119"/>
      <c r="F68" s="119"/>
      <c r="G68" s="119"/>
      <c r="H68" s="119"/>
      <c r="I68" s="119"/>
      <c r="J68" s="12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42" customHeight="1" x14ac:dyDescent="0.25">
      <c r="A69" s="1"/>
      <c r="B69" s="1"/>
      <c r="C69" s="67">
        <v>14</v>
      </c>
      <c r="D69" s="118" t="s">
        <v>106</v>
      </c>
      <c r="E69" s="119"/>
      <c r="F69" s="119"/>
      <c r="G69" s="119"/>
      <c r="H69" s="119"/>
      <c r="I69" s="119"/>
      <c r="J69" s="12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" customHeight="1" x14ac:dyDescent="0.25">
      <c r="A70" s="1"/>
      <c r="B70" s="1"/>
      <c r="C70" s="69">
        <v>15</v>
      </c>
      <c r="D70" s="121" t="s">
        <v>107</v>
      </c>
      <c r="E70" s="122"/>
      <c r="F70" s="122"/>
      <c r="G70" s="122"/>
      <c r="H70" s="122"/>
      <c r="I70" s="122"/>
      <c r="J70" s="12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1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2.25" customHeight="1" x14ac:dyDescent="0.25">
      <c r="A73" s="124"/>
      <c r="B73" s="125"/>
      <c r="C73" s="125"/>
      <c r="D73" s="125"/>
      <c r="E73" s="125"/>
      <c r="F73" s="125"/>
      <c r="G73" s="125"/>
      <c r="H73" s="125"/>
      <c r="I73" s="125"/>
      <c r="J73" s="12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5">
      <c r="A965" s="1"/>
      <c r="B965" s="1"/>
      <c r="C965" s="70"/>
      <c r="D965" s="70"/>
      <c r="E965" s="1"/>
      <c r="F965" s="51"/>
      <c r="G965" s="5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5">
      <c r="A966" s="1"/>
      <c r="B966" s="1"/>
      <c r="C966" s="70"/>
      <c r="D966" s="70"/>
      <c r="E966" s="1"/>
      <c r="F966" s="51"/>
      <c r="G966" s="5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5">
      <c r="A967" s="1"/>
      <c r="B967" s="1"/>
      <c r="C967" s="70"/>
      <c r="D967" s="70"/>
      <c r="E967" s="1"/>
      <c r="F967" s="51"/>
      <c r="G967" s="5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5">
      <c r="A968" s="1"/>
      <c r="B968" s="1"/>
      <c r="C968" s="70"/>
      <c r="D968" s="70"/>
      <c r="E968" s="1"/>
      <c r="F968" s="51"/>
      <c r="G968" s="5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5">
      <c r="A969" s="1"/>
      <c r="B969" s="1"/>
      <c r="C969" s="70"/>
      <c r="D969" s="70"/>
      <c r="E969" s="1"/>
      <c r="F969" s="51"/>
      <c r="G969" s="5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5">
      <c r="A970" s="1"/>
      <c r="B970" s="1"/>
      <c r="C970" s="70"/>
      <c r="D970" s="70"/>
      <c r="E970" s="1"/>
      <c r="F970" s="51"/>
      <c r="G970" s="5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5">
      <c r="A971" s="1"/>
      <c r="B971" s="1"/>
      <c r="C971" s="70"/>
      <c r="D971" s="70"/>
      <c r="E971" s="1"/>
      <c r="F971" s="51"/>
      <c r="G971" s="5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5">
      <c r="A972" s="1"/>
      <c r="B972" s="1"/>
      <c r="C972" s="70"/>
      <c r="D972" s="70"/>
      <c r="E972" s="1"/>
      <c r="F972" s="51"/>
      <c r="G972" s="5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5">
      <c r="A973" s="1"/>
      <c r="B973" s="1"/>
      <c r="C973" s="70"/>
      <c r="D973" s="70"/>
      <c r="E973" s="1"/>
      <c r="F973" s="51"/>
      <c r="G973" s="5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5">
      <c r="A974" s="1"/>
      <c r="B974" s="1"/>
      <c r="C974" s="70"/>
      <c r="D974" s="70"/>
      <c r="E974" s="1"/>
      <c r="F974" s="51"/>
      <c r="G974" s="5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5">
      <c r="A975" s="1"/>
      <c r="B975" s="1"/>
      <c r="C975" s="70"/>
      <c r="D975" s="70"/>
      <c r="E975" s="1"/>
      <c r="F975" s="51"/>
      <c r="G975" s="5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5">
      <c r="A976" s="1"/>
      <c r="B976" s="1"/>
      <c r="C976" s="70"/>
      <c r="D976" s="70"/>
      <c r="E976" s="1"/>
      <c r="F976" s="51"/>
      <c r="G976" s="5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5">
      <c r="A977" s="1"/>
      <c r="B977" s="1"/>
      <c r="C977" s="70"/>
      <c r="D977" s="70"/>
      <c r="E977" s="1"/>
      <c r="F977" s="51"/>
      <c r="G977" s="5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5">
      <c r="A978" s="1"/>
      <c r="B978" s="1"/>
      <c r="C978" s="70"/>
      <c r="D978" s="70"/>
      <c r="E978" s="1"/>
      <c r="F978" s="51"/>
      <c r="G978" s="5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5">
      <c r="A979" s="1"/>
      <c r="B979" s="1"/>
      <c r="C979" s="70"/>
      <c r="D979" s="70"/>
      <c r="E979" s="1"/>
      <c r="F979" s="51"/>
      <c r="G979" s="5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5">
      <c r="A980" s="1"/>
      <c r="B980" s="1"/>
      <c r="C980" s="70"/>
      <c r="D980" s="70"/>
      <c r="E980" s="1"/>
      <c r="F980" s="51"/>
      <c r="G980" s="5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5">
      <c r="A981" s="1"/>
      <c r="B981" s="1"/>
      <c r="C981" s="70"/>
      <c r="D981" s="70"/>
      <c r="E981" s="1"/>
      <c r="F981" s="51"/>
      <c r="G981" s="5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5">
      <c r="A982" s="1"/>
      <c r="B982" s="1"/>
      <c r="C982" s="70"/>
      <c r="D982" s="70"/>
      <c r="E982" s="1"/>
      <c r="F982" s="51"/>
      <c r="G982" s="5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5">
      <c r="A983" s="1"/>
      <c r="B983" s="1"/>
      <c r="C983" s="70"/>
      <c r="D983" s="70"/>
      <c r="E983" s="1"/>
      <c r="F983" s="51"/>
      <c r="G983" s="5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5">
      <c r="A984" s="1"/>
      <c r="B984" s="1"/>
      <c r="C984" s="70"/>
      <c r="D984" s="70"/>
      <c r="E984" s="1"/>
      <c r="F984" s="51"/>
      <c r="G984" s="5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5">
      <c r="A985" s="1"/>
      <c r="B985" s="1"/>
      <c r="C985" s="70"/>
      <c r="D985" s="70"/>
      <c r="E985" s="1"/>
      <c r="F985" s="51"/>
      <c r="G985" s="5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5">
      <c r="A986" s="1"/>
      <c r="B986" s="1"/>
      <c r="C986" s="70"/>
      <c r="D986" s="70"/>
      <c r="E986" s="1"/>
      <c r="F986" s="51"/>
      <c r="G986" s="5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5">
      <c r="A987" s="1"/>
      <c r="B987" s="1"/>
      <c r="C987" s="70"/>
      <c r="D987" s="70"/>
      <c r="E987" s="1"/>
      <c r="F987" s="51"/>
      <c r="G987" s="5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5">
      <c r="A988" s="1"/>
      <c r="B988" s="1"/>
      <c r="C988" s="70"/>
      <c r="D988" s="70"/>
      <c r="E988" s="1"/>
      <c r="F988" s="51"/>
      <c r="G988" s="5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5">
      <c r="A989" s="1"/>
      <c r="B989" s="1"/>
      <c r="C989" s="70"/>
      <c r="D989" s="70"/>
      <c r="E989" s="1"/>
      <c r="F989" s="51"/>
      <c r="G989" s="5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5">
      <c r="A990" s="1"/>
      <c r="B990" s="1"/>
      <c r="C990" s="70"/>
      <c r="D990" s="70"/>
      <c r="E990" s="1"/>
      <c r="F990" s="51"/>
      <c r="G990" s="5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5">
      <c r="A991" s="1"/>
      <c r="B991" s="1"/>
      <c r="C991" s="70"/>
      <c r="D991" s="70"/>
      <c r="E991" s="1"/>
      <c r="F991" s="51"/>
      <c r="G991" s="5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5">
      <c r="A992" s="1"/>
      <c r="B992" s="1"/>
      <c r="C992" s="70"/>
      <c r="D992" s="70"/>
      <c r="E992" s="1"/>
      <c r="F992" s="51"/>
      <c r="G992" s="5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5">
      <c r="A993" s="1"/>
      <c r="B993" s="1"/>
      <c r="C993" s="70"/>
      <c r="D993" s="70"/>
      <c r="E993" s="1"/>
      <c r="F993" s="51"/>
      <c r="G993" s="5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5">
      <c r="A994" s="1"/>
      <c r="B994" s="1"/>
      <c r="C994" s="70"/>
      <c r="D994" s="70"/>
      <c r="E994" s="1"/>
      <c r="F994" s="51"/>
      <c r="G994" s="5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5">
      <c r="A995" s="1"/>
      <c r="B995" s="1"/>
      <c r="C995" s="70"/>
      <c r="D995" s="70"/>
      <c r="E995" s="1"/>
      <c r="F995" s="51"/>
      <c r="G995" s="5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5">
      <c r="A996" s="1"/>
      <c r="B996" s="1"/>
      <c r="C996" s="70"/>
      <c r="D996" s="70"/>
      <c r="E996" s="1"/>
      <c r="F996" s="51"/>
      <c r="G996" s="5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5">
      <c r="A997" s="1"/>
      <c r="B997" s="1"/>
      <c r="C997" s="70"/>
      <c r="D997" s="70"/>
      <c r="E997" s="1"/>
      <c r="F997" s="51"/>
      <c r="G997" s="5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5">
      <c r="A998" s="1"/>
      <c r="B998" s="1"/>
      <c r="C998" s="70"/>
      <c r="D998" s="70"/>
      <c r="E998" s="1"/>
      <c r="F998" s="51"/>
      <c r="G998" s="5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5">
      <c r="A999" s="1"/>
      <c r="B999" s="1"/>
      <c r="C999" s="70"/>
      <c r="D999" s="70"/>
      <c r="E999" s="1"/>
      <c r="F999" s="51"/>
      <c r="G999" s="5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5">
      <c r="A1000" s="1"/>
      <c r="B1000" s="1"/>
      <c r="C1000" s="70"/>
      <c r="D1000" s="70"/>
      <c r="E1000" s="1"/>
      <c r="F1000" s="51"/>
      <c r="G1000" s="5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5">
    <mergeCell ref="B1:J1"/>
    <mergeCell ref="C2:J2"/>
    <mergeCell ref="C5:C21"/>
    <mergeCell ref="C22:C25"/>
    <mergeCell ref="C26:C31"/>
    <mergeCell ref="C32:C47"/>
    <mergeCell ref="C48:E48"/>
    <mergeCell ref="D53:E53"/>
    <mergeCell ref="C55:J55"/>
    <mergeCell ref="D56:J56"/>
    <mergeCell ref="D57:J57"/>
    <mergeCell ref="D58:J58"/>
    <mergeCell ref="D59:J59"/>
    <mergeCell ref="D60:J60"/>
    <mergeCell ref="D68:J68"/>
    <mergeCell ref="D69:J69"/>
    <mergeCell ref="D70:J70"/>
    <mergeCell ref="A73:J73"/>
    <mergeCell ref="D61:J61"/>
    <mergeCell ref="D62:J62"/>
    <mergeCell ref="D63:J63"/>
    <mergeCell ref="D64:J64"/>
    <mergeCell ref="D65:J65"/>
    <mergeCell ref="D66:J66"/>
    <mergeCell ref="D67:J67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topLeftCell="A15" workbookViewId="0">
      <selection activeCell="H15" sqref="H15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8.28515625" customWidth="1"/>
    <col min="11" max="13" width="11.42578125" customWidth="1"/>
    <col min="14" max="24" width="10" customWidth="1"/>
  </cols>
  <sheetData>
    <row r="1" spans="1:24" ht="50.1" customHeight="1" x14ac:dyDescent="0.25">
      <c r="A1" s="1"/>
      <c r="B1" s="137"/>
      <c r="C1" s="131"/>
      <c r="D1" s="131"/>
      <c r="E1" s="131"/>
      <c r="F1" s="131"/>
      <c r="G1" s="131"/>
      <c r="H1" s="131"/>
      <c r="I1" s="131"/>
      <c r="J1" s="1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25">
      <c r="A2" s="1"/>
      <c r="B2" s="1"/>
      <c r="C2" s="138" t="s">
        <v>136</v>
      </c>
      <c r="D2" s="131"/>
      <c r="E2" s="131"/>
      <c r="F2" s="131"/>
      <c r="G2" s="131"/>
      <c r="H2" s="131"/>
      <c r="I2" s="131"/>
      <c r="J2" s="1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72" t="s">
        <v>137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40" t="s">
        <v>49</v>
      </c>
      <c r="D5" s="73">
        <v>8</v>
      </c>
      <c r="E5" s="74" t="s">
        <v>108</v>
      </c>
      <c r="F5" s="75" t="s">
        <v>109</v>
      </c>
      <c r="G5" s="76">
        <v>1</v>
      </c>
      <c r="H5" s="73" t="s">
        <v>110</v>
      </c>
      <c r="I5" s="73" t="s">
        <v>11</v>
      </c>
      <c r="J5" s="77">
        <f>'CUADRO DE MANDO INTEGRAL 30 sep'!H49</f>
        <v>0.95753846153846167</v>
      </c>
      <c r="K5" s="1"/>
      <c r="L5" s="2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28"/>
      <c r="D6" s="78">
        <v>8</v>
      </c>
      <c r="E6" s="79" t="s">
        <v>108</v>
      </c>
      <c r="F6" s="80" t="s">
        <v>111</v>
      </c>
      <c r="G6" s="81">
        <v>1</v>
      </c>
      <c r="H6" s="78" t="s">
        <v>110</v>
      </c>
      <c r="I6" s="78" t="s">
        <v>11</v>
      </c>
      <c r="J6" s="77">
        <f>'CUADRO DE MANDO INTEGRAL 30 sep'!H50</f>
        <v>0.92783636363636368</v>
      </c>
      <c r="K6" s="1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28"/>
      <c r="D7" s="78">
        <v>8</v>
      </c>
      <c r="E7" s="79" t="s">
        <v>108</v>
      </c>
      <c r="F7" s="80" t="s">
        <v>112</v>
      </c>
      <c r="G7" s="81">
        <v>1</v>
      </c>
      <c r="H7" s="78" t="s">
        <v>110</v>
      </c>
      <c r="I7" s="78" t="s">
        <v>11</v>
      </c>
      <c r="J7" s="77">
        <f>'CUADRO DE MANDO INTEGRAL 30 sep'!H51</f>
        <v>0.99920000000000009</v>
      </c>
      <c r="K7" s="1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28"/>
      <c r="D8" s="78">
        <v>8</v>
      </c>
      <c r="E8" s="79" t="s">
        <v>108</v>
      </c>
      <c r="F8" s="80" t="s">
        <v>113</v>
      </c>
      <c r="G8" s="81">
        <v>1</v>
      </c>
      <c r="H8" s="78" t="s">
        <v>110</v>
      </c>
      <c r="I8" s="78" t="s">
        <v>11</v>
      </c>
      <c r="J8" s="106">
        <v>0.9224</v>
      </c>
      <c r="K8" s="102"/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25">
      <c r="A9" s="1"/>
      <c r="B9" s="1"/>
      <c r="C9" s="128"/>
      <c r="D9" s="78">
        <v>9</v>
      </c>
      <c r="E9" s="79" t="s">
        <v>114</v>
      </c>
      <c r="F9" s="80" t="s">
        <v>115</v>
      </c>
      <c r="G9" s="81">
        <v>1</v>
      </c>
      <c r="H9" s="78" t="s">
        <v>110</v>
      </c>
      <c r="I9" s="78" t="s">
        <v>11</v>
      </c>
      <c r="J9" s="106">
        <v>1</v>
      </c>
      <c r="K9" s="1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customHeight="1" x14ac:dyDescent="0.25">
      <c r="A10" s="1"/>
      <c r="B10" s="1"/>
      <c r="C10" s="128"/>
      <c r="D10" s="78">
        <v>9</v>
      </c>
      <c r="E10" s="79" t="s">
        <v>114</v>
      </c>
      <c r="F10" s="80" t="s">
        <v>116</v>
      </c>
      <c r="G10" s="81">
        <v>1</v>
      </c>
      <c r="H10" s="78" t="s">
        <v>110</v>
      </c>
      <c r="I10" s="78" t="s">
        <v>11</v>
      </c>
      <c r="J10" s="106">
        <v>1</v>
      </c>
      <c r="K10" s="1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28"/>
      <c r="D11" s="78">
        <v>10</v>
      </c>
      <c r="E11" s="79" t="s">
        <v>117</v>
      </c>
      <c r="F11" s="83" t="s">
        <v>118</v>
      </c>
      <c r="G11" s="81">
        <v>0.01</v>
      </c>
      <c r="H11" s="78" t="s">
        <v>110</v>
      </c>
      <c r="I11" s="78" t="s">
        <v>11</v>
      </c>
      <c r="J11" s="108">
        <v>1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8"/>
      <c r="D12" s="78">
        <v>10</v>
      </c>
      <c r="E12" s="79" t="s">
        <v>117</v>
      </c>
      <c r="F12" s="83" t="s">
        <v>119</v>
      </c>
      <c r="G12" s="81">
        <v>0.01</v>
      </c>
      <c r="H12" s="78" t="s">
        <v>110</v>
      </c>
      <c r="I12" s="84" t="s">
        <v>11</v>
      </c>
      <c r="J12" s="108">
        <v>0.6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customHeight="1" x14ac:dyDescent="0.25">
      <c r="A13" s="28"/>
      <c r="B13" s="1"/>
      <c r="C13" s="128"/>
      <c r="D13" s="78">
        <v>10</v>
      </c>
      <c r="E13" s="79" t="s">
        <v>117</v>
      </c>
      <c r="F13" s="83" t="s">
        <v>120</v>
      </c>
      <c r="G13" s="81">
        <v>0.01</v>
      </c>
      <c r="H13" s="78" t="s">
        <v>110</v>
      </c>
      <c r="I13" s="84" t="s">
        <v>11</v>
      </c>
      <c r="J13" s="108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customHeight="1" x14ac:dyDescent="0.25">
      <c r="A14" s="1"/>
      <c r="B14" s="1"/>
      <c r="C14" s="128"/>
      <c r="D14" s="78">
        <v>10</v>
      </c>
      <c r="E14" s="79" t="s">
        <v>117</v>
      </c>
      <c r="F14" s="83" t="s">
        <v>121</v>
      </c>
      <c r="G14" s="85">
        <v>0.01</v>
      </c>
      <c r="H14" s="78" t="s">
        <v>110</v>
      </c>
      <c r="I14" s="117" t="s">
        <v>11</v>
      </c>
      <c r="J14" s="108">
        <v>0.68259999999999998</v>
      </c>
      <c r="K14" s="1"/>
      <c r="L14" s="1"/>
      <c r="M14" s="8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customHeight="1" x14ac:dyDescent="0.25">
      <c r="A15" s="1"/>
      <c r="B15" s="1"/>
      <c r="C15" s="128"/>
      <c r="D15" s="78">
        <v>11</v>
      </c>
      <c r="E15" s="78" t="s">
        <v>122</v>
      </c>
      <c r="F15" s="80" t="s">
        <v>123</v>
      </c>
      <c r="G15" s="81">
        <v>1</v>
      </c>
      <c r="H15" s="78" t="s">
        <v>124</v>
      </c>
      <c r="I15" s="78" t="s">
        <v>11</v>
      </c>
      <c r="J15" s="82">
        <v>1</v>
      </c>
      <c r="K15" s="1"/>
      <c r="L15" s="1"/>
      <c r="M15" s="8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25">
      <c r="A16" s="1"/>
      <c r="B16" s="1"/>
      <c r="C16" s="128"/>
      <c r="D16" s="78">
        <v>11</v>
      </c>
      <c r="E16" s="78" t="s">
        <v>122</v>
      </c>
      <c r="F16" s="88" t="s">
        <v>125</v>
      </c>
      <c r="G16" s="81">
        <v>1</v>
      </c>
      <c r="H16" s="78" t="s">
        <v>124</v>
      </c>
      <c r="I16" s="78" t="s">
        <v>11</v>
      </c>
      <c r="J16" s="82">
        <v>1</v>
      </c>
      <c r="K16" s="1"/>
      <c r="L16" s="1"/>
      <c r="M16" s="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25">
      <c r="A17" s="1"/>
      <c r="B17" s="1"/>
      <c r="C17" s="128"/>
      <c r="D17" s="78">
        <v>11</v>
      </c>
      <c r="E17" s="78" t="s">
        <v>122</v>
      </c>
      <c r="F17" s="89" t="s">
        <v>126</v>
      </c>
      <c r="G17" s="81">
        <v>1</v>
      </c>
      <c r="H17" s="78" t="s">
        <v>124</v>
      </c>
      <c r="I17" s="78" t="s">
        <v>11</v>
      </c>
      <c r="J17" s="82">
        <v>1</v>
      </c>
      <c r="K17" s="1"/>
      <c r="L17" s="1"/>
      <c r="M17" s="9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customHeight="1" x14ac:dyDescent="0.25">
      <c r="A18" s="1"/>
      <c r="B18" s="1"/>
      <c r="C18" s="128"/>
      <c r="D18" s="78">
        <v>11</v>
      </c>
      <c r="E18" s="78" t="s">
        <v>122</v>
      </c>
      <c r="F18" s="80" t="s">
        <v>127</v>
      </c>
      <c r="G18" s="81">
        <v>1</v>
      </c>
      <c r="H18" s="78" t="s">
        <v>124</v>
      </c>
      <c r="I18" s="78" t="s">
        <v>11</v>
      </c>
      <c r="J18" s="82">
        <v>1</v>
      </c>
      <c r="K18" s="1"/>
      <c r="L18" s="1"/>
      <c r="M18" s="9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29"/>
      <c r="D19" s="91">
        <v>11</v>
      </c>
      <c r="E19" s="91" t="s">
        <v>122</v>
      </c>
      <c r="F19" s="92" t="s">
        <v>128</v>
      </c>
      <c r="G19" s="93">
        <v>1</v>
      </c>
      <c r="H19" s="91" t="s">
        <v>124</v>
      </c>
      <c r="I19" s="91" t="s">
        <v>11</v>
      </c>
      <c r="J19" s="82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62.25" customHeight="1" x14ac:dyDescent="0.25">
      <c r="A20" s="1"/>
      <c r="B20" s="1"/>
      <c r="C20" s="94" t="s">
        <v>59</v>
      </c>
      <c r="D20" s="95">
        <v>12</v>
      </c>
      <c r="E20" s="96" t="s">
        <v>129</v>
      </c>
      <c r="F20" s="97" t="s">
        <v>130</v>
      </c>
      <c r="G20" s="98">
        <v>1</v>
      </c>
      <c r="H20" s="99" t="s">
        <v>131</v>
      </c>
      <c r="I20" s="96" t="s">
        <v>11</v>
      </c>
      <c r="J20" s="77">
        <v>0.93330000000000002</v>
      </c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25">
      <c r="A21" s="1"/>
      <c r="B21" s="1"/>
      <c r="C21" s="130"/>
      <c r="D21" s="131"/>
      <c r="E21" s="131"/>
      <c r="F21" s="51"/>
      <c r="G21" s="52"/>
      <c r="H21" s="34"/>
      <c r="I21" s="1"/>
      <c r="J21" s="34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1"/>
      <c r="C22" s="53" t="s">
        <v>80</v>
      </c>
      <c r="D22" s="54">
        <v>0</v>
      </c>
      <c r="E22" s="55" t="s">
        <v>81</v>
      </c>
      <c r="I22" s="1"/>
      <c r="J22" s="10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25">
      <c r="A23" s="1"/>
      <c r="B23" s="1"/>
      <c r="C23" s="56" t="s">
        <v>82</v>
      </c>
      <c r="D23" s="57" t="s">
        <v>83</v>
      </c>
      <c r="E23" s="58" t="s">
        <v>84</v>
      </c>
      <c r="G23" s="59"/>
      <c r="H23" s="60"/>
      <c r="J23" s="1"/>
      <c r="K23" s="10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25">
      <c r="A24" s="1"/>
      <c r="B24" s="1"/>
      <c r="C24" s="61" t="s">
        <v>85</v>
      </c>
      <c r="D24" s="57" t="s">
        <v>86</v>
      </c>
      <c r="E24" s="58" t="s">
        <v>87</v>
      </c>
      <c r="F24" s="51"/>
      <c r="G24" s="52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25">
      <c r="A25" s="1"/>
      <c r="B25" s="1"/>
      <c r="C25" s="62" t="s">
        <v>88</v>
      </c>
      <c r="D25" s="57" t="s">
        <v>89</v>
      </c>
      <c r="E25" s="58" t="s">
        <v>90</v>
      </c>
      <c r="F25" s="51"/>
      <c r="G25" s="52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25">
      <c r="A26" s="1"/>
      <c r="B26" s="1"/>
      <c r="C26" s="101" t="s">
        <v>132</v>
      </c>
      <c r="D26" s="141" t="s">
        <v>133</v>
      </c>
      <c r="E26" s="142"/>
      <c r="F26" s="64"/>
      <c r="G26" s="64"/>
      <c r="H26" s="64"/>
      <c r="J26" s="6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25">
      <c r="A27" s="1"/>
      <c r="B27" s="1"/>
      <c r="C27" s="63" t="s">
        <v>24</v>
      </c>
      <c r="D27" s="132" t="s">
        <v>91</v>
      </c>
      <c r="E27" s="123"/>
      <c r="F27" s="64"/>
      <c r="G27" s="64"/>
      <c r="H27" s="64"/>
      <c r="J27" s="6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25">
      <c r="A28" s="1"/>
      <c r="B28" s="1"/>
      <c r="C28" s="65"/>
      <c r="D28" s="65"/>
      <c r="E28" s="65"/>
      <c r="F28" s="65"/>
      <c r="G28" s="65"/>
      <c r="H28" s="65"/>
      <c r="I28" s="65"/>
      <c r="J28" s="6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25">
      <c r="A29" s="1"/>
      <c r="B29" s="1"/>
      <c r="C29" s="133" t="s">
        <v>92</v>
      </c>
      <c r="D29" s="131"/>
      <c r="E29" s="131"/>
      <c r="F29" s="131"/>
      <c r="G29" s="131"/>
      <c r="H29" s="131"/>
      <c r="I29" s="131"/>
      <c r="J29" s="1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25">
      <c r="A30" s="1"/>
      <c r="B30" s="1"/>
      <c r="C30" s="67">
        <v>8</v>
      </c>
      <c r="D30" s="118" t="s">
        <v>100</v>
      </c>
      <c r="E30" s="119"/>
      <c r="F30" s="119"/>
      <c r="G30" s="119"/>
      <c r="H30" s="119"/>
      <c r="I30" s="119"/>
      <c r="J30" s="1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25">
      <c r="A31" s="1"/>
      <c r="B31" s="1"/>
      <c r="C31" s="67">
        <v>9</v>
      </c>
      <c r="D31" s="118" t="s">
        <v>101</v>
      </c>
      <c r="E31" s="119"/>
      <c r="F31" s="119"/>
      <c r="G31" s="119"/>
      <c r="H31" s="119"/>
      <c r="I31" s="119"/>
      <c r="J31" s="1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25">
      <c r="A32" s="1"/>
      <c r="B32" s="1"/>
      <c r="C32" s="67">
        <v>10</v>
      </c>
      <c r="D32" s="118" t="s">
        <v>102</v>
      </c>
      <c r="E32" s="119"/>
      <c r="F32" s="119"/>
      <c r="G32" s="119"/>
      <c r="H32" s="119"/>
      <c r="I32" s="119"/>
      <c r="J32" s="1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25">
      <c r="A33" s="68"/>
      <c r="B33" s="68"/>
      <c r="C33" s="67">
        <v>11</v>
      </c>
      <c r="D33" s="118" t="s">
        <v>103</v>
      </c>
      <c r="E33" s="119"/>
      <c r="F33" s="119"/>
      <c r="G33" s="119"/>
      <c r="H33" s="119"/>
      <c r="I33" s="119"/>
      <c r="J33" s="120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33.75" customHeight="1" x14ac:dyDescent="0.25">
      <c r="A34" s="1"/>
      <c r="B34" s="1"/>
      <c r="C34" s="67">
        <v>12</v>
      </c>
      <c r="D34" s="118" t="s">
        <v>104</v>
      </c>
      <c r="E34" s="119"/>
      <c r="F34" s="119"/>
      <c r="G34" s="119"/>
      <c r="H34" s="119"/>
      <c r="I34" s="119"/>
      <c r="J34" s="1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25">
      <c r="A35" s="1"/>
      <c r="B35" s="1"/>
      <c r="C35" s="70"/>
      <c r="D35" s="70"/>
      <c r="E35" s="1"/>
      <c r="F35" s="51"/>
      <c r="G35" s="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25">
      <c r="A36" s="1"/>
      <c r="B36" s="1"/>
      <c r="C36" s="71"/>
      <c r="D36" s="70"/>
      <c r="E36" s="1"/>
      <c r="F36" s="51"/>
      <c r="G36" s="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25">
      <c r="A37" s="124"/>
      <c r="B37" s="125"/>
      <c r="C37" s="125"/>
      <c r="D37" s="125"/>
      <c r="E37" s="125"/>
      <c r="F37" s="125"/>
      <c r="G37" s="125"/>
      <c r="H37" s="125"/>
      <c r="I37" s="125"/>
      <c r="J37" s="12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25">
      <c r="A38" s="1"/>
      <c r="B38" s="1"/>
      <c r="C38" s="70"/>
      <c r="D38" s="70"/>
      <c r="E38" s="1"/>
      <c r="F38" s="51"/>
      <c r="G38" s="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25">
      <c r="A39" s="1"/>
      <c r="B39" s="1"/>
      <c r="C39" s="70"/>
      <c r="D39" s="70"/>
      <c r="E39" s="1"/>
      <c r="F39" s="5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25">
      <c r="A40" s="1"/>
      <c r="B40" s="1"/>
      <c r="C40" s="70"/>
      <c r="D40" s="70"/>
      <c r="E40" s="1"/>
      <c r="F40" s="5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25">
      <c r="A41" s="1"/>
      <c r="B41" s="1"/>
      <c r="C41" s="70"/>
      <c r="D41" s="70"/>
      <c r="E41" s="1"/>
      <c r="F41" s="51"/>
      <c r="G41" s="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25">
      <c r="A42" s="1"/>
      <c r="B42" s="1"/>
      <c r="C42" s="70"/>
      <c r="D42" s="70"/>
      <c r="E42" s="1"/>
      <c r="F42" s="51"/>
      <c r="G42" s="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25">
      <c r="A43" s="1"/>
      <c r="B43" s="1"/>
      <c r="C43" s="70"/>
      <c r="D43" s="70"/>
      <c r="E43" s="1"/>
      <c r="F43" s="51"/>
      <c r="G43" s="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25">
      <c r="A44" s="1"/>
      <c r="B44" s="1"/>
      <c r="C44" s="70"/>
      <c r="D44" s="70"/>
      <c r="E44" s="1"/>
      <c r="F44" s="51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25">
      <c r="A45" s="1"/>
      <c r="B45" s="1"/>
      <c r="C45" s="70"/>
      <c r="D45" s="70"/>
      <c r="E45" s="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25">
      <c r="A46" s="1"/>
      <c r="B46" s="1"/>
      <c r="C46" s="70"/>
      <c r="D46" s="70"/>
      <c r="E46" s="1"/>
      <c r="F46" s="51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25">
      <c r="A47" s="1"/>
      <c r="B47" s="1"/>
      <c r="C47" s="70"/>
      <c r="D47" s="70"/>
      <c r="E47" s="1"/>
      <c r="F47" s="51"/>
      <c r="G47" s="52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5">
      <c r="A48" s="1"/>
      <c r="B48" s="1"/>
      <c r="C48" s="70"/>
      <c r="D48" s="70"/>
      <c r="E48" s="1"/>
      <c r="F48" s="51"/>
      <c r="G48" s="52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5">
      <c r="A49" s="1"/>
      <c r="B49" s="1"/>
      <c r="C49" s="70"/>
      <c r="D49" s="70"/>
      <c r="E49" s="1"/>
      <c r="F49" s="51"/>
      <c r="G49" s="52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5">
      <c r="A50" s="1"/>
      <c r="B50" s="1"/>
      <c r="C50" s="70"/>
      <c r="D50" s="70"/>
      <c r="E50" s="1"/>
      <c r="F50" s="51"/>
      <c r="G50" s="52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5">
      <c r="A51" s="1"/>
      <c r="B51" s="1"/>
      <c r="C51" s="70"/>
      <c r="D51" s="70"/>
      <c r="E51" s="1"/>
      <c r="F51" s="51"/>
      <c r="G51" s="52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5">
      <c r="A52" s="1"/>
      <c r="B52" s="1"/>
      <c r="C52" s="70"/>
      <c r="D52" s="70"/>
      <c r="E52" s="1"/>
      <c r="F52" s="51"/>
      <c r="G52" s="52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5">
      <c r="A53" s="1"/>
      <c r="B53" s="1"/>
      <c r="C53" s="70"/>
      <c r="D53" s="70"/>
      <c r="E53" s="1"/>
      <c r="F53" s="51"/>
      <c r="G53" s="5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5">
      <c r="A54" s="1"/>
      <c r="B54" s="1"/>
      <c r="C54" s="70"/>
      <c r="D54" s="70"/>
      <c r="E54" s="1"/>
      <c r="F54" s="51"/>
      <c r="G54" s="5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5">
      <c r="A55" s="1"/>
      <c r="B55" s="1"/>
      <c r="C55" s="70"/>
      <c r="D55" s="70"/>
      <c r="E55" s="1"/>
      <c r="F55" s="51"/>
      <c r="G55" s="5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5">
      <c r="A56" s="1"/>
      <c r="B56" s="1"/>
      <c r="C56" s="70"/>
      <c r="D56" s="70"/>
      <c r="E56" s="1"/>
      <c r="F56" s="51"/>
      <c r="G56" s="5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5">
      <c r="A57" s="1"/>
      <c r="B57" s="1"/>
      <c r="C57" s="70"/>
      <c r="D57" s="70"/>
      <c r="E57" s="1"/>
      <c r="F57" s="51"/>
      <c r="G57" s="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5">
      <c r="A58" s="1"/>
      <c r="B58" s="1"/>
      <c r="C58" s="70"/>
      <c r="D58" s="70"/>
      <c r="E58" s="1"/>
      <c r="F58" s="51"/>
      <c r="G58" s="5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5">
      <c r="A59" s="1"/>
      <c r="B59" s="1"/>
      <c r="C59" s="70"/>
      <c r="D59" s="70"/>
      <c r="E59" s="1"/>
      <c r="F59" s="51"/>
      <c r="G59" s="5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5">
      <c r="A60" s="1"/>
      <c r="B60" s="1"/>
      <c r="C60" s="70"/>
      <c r="D60" s="70"/>
      <c r="E60" s="1"/>
      <c r="F60" s="51"/>
      <c r="G60" s="5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5">
      <c r="A61" s="1"/>
      <c r="B61" s="1"/>
      <c r="C61" s="70"/>
      <c r="D61" s="70"/>
      <c r="E61" s="1"/>
      <c r="F61" s="51"/>
      <c r="G61" s="5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5">
      <c r="A62" s="1"/>
      <c r="B62" s="1"/>
      <c r="C62" s="70"/>
      <c r="D62" s="70"/>
      <c r="E62" s="1"/>
      <c r="F62" s="51"/>
      <c r="G62" s="5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5">
      <c r="A63" s="1"/>
      <c r="B63" s="1"/>
      <c r="C63" s="70"/>
      <c r="D63" s="70"/>
      <c r="E63" s="1"/>
      <c r="F63" s="51"/>
      <c r="G63" s="5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5">
      <c r="A64" s="1"/>
      <c r="B64" s="1"/>
      <c r="C64" s="70"/>
      <c r="D64" s="70"/>
      <c r="E64" s="1"/>
      <c r="F64" s="51"/>
      <c r="G64" s="5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5">
      <c r="A65" s="1"/>
      <c r="B65" s="1"/>
      <c r="C65" s="70"/>
      <c r="D65" s="70"/>
      <c r="E65" s="1"/>
      <c r="F65" s="51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5">
      <c r="A66" s="1"/>
      <c r="B66" s="1"/>
      <c r="C66" s="70"/>
      <c r="D66" s="70"/>
      <c r="E66" s="1"/>
      <c r="F66" s="51"/>
      <c r="G66" s="5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5">
      <c r="A67" s="1"/>
      <c r="B67" s="1"/>
      <c r="C67" s="70"/>
      <c r="D67" s="70"/>
      <c r="E67" s="1"/>
      <c r="F67" s="51"/>
      <c r="G67" s="5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5">
      <c r="A68" s="1"/>
      <c r="B68" s="1"/>
      <c r="C68" s="70"/>
      <c r="D68" s="70"/>
      <c r="E68" s="1"/>
      <c r="F68" s="51"/>
      <c r="G68" s="5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5">
      <c r="A69" s="1"/>
      <c r="B69" s="1"/>
      <c r="C69" s="70"/>
      <c r="D69" s="70"/>
      <c r="E69" s="1"/>
      <c r="F69" s="51"/>
      <c r="G69" s="5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5">
      <c r="A70" s="1"/>
      <c r="B70" s="1"/>
      <c r="C70" s="70"/>
      <c r="D70" s="70"/>
      <c r="E70" s="1"/>
      <c r="F70" s="51"/>
      <c r="G70" s="5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0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5">
      <c r="A73" s="1"/>
      <c r="B73" s="1"/>
      <c r="C73" s="70"/>
      <c r="D73" s="70"/>
      <c r="E73" s="1"/>
      <c r="F73" s="51"/>
      <c r="G73" s="5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30 sep</vt:lpstr>
      <vt:lpstr>SIGI 30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Nazly Jineth Moreno Ordonez - GIT de Planeacion</cp:lastModifiedBy>
  <dcterms:created xsi:type="dcterms:W3CDTF">2021-12-29T18:15:40Z</dcterms:created>
  <dcterms:modified xsi:type="dcterms:W3CDTF">2022-11-09T15:17:59Z</dcterms:modified>
</cp:coreProperties>
</file>