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1.xml" ContentType="application/vnd.openxmlformats-officedocument.spreadsheetml.chartsheet+xml"/>
  <Override PartName="/xl/worksheets/sheet9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4.xml" ContentType="application/vnd.openxmlformats-officedocument.spreadsheetml.chartsheet+xml"/>
  <Override PartName="/xl/worksheets/sheet11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ag\OneDrive\Documentos\Camilo\CGN 2022\SERIES HISTÓRICAS\TERR\"/>
    </mc:Choice>
  </mc:AlternateContent>
  <xr:revisionPtr revIDLastSave="0" documentId="8_{61AEC0D4-2A15-4D4E-BA37-1F2450DE99D2}" xr6:coauthVersionLast="47" xr6:coauthVersionMax="47" xr10:uidLastSave="{00000000-0000-0000-0000-000000000000}"/>
  <bookViews>
    <workbookView xWindow="-120" yWindow="-120" windowWidth="20730" windowHeight="11160" firstSheet="4" activeTab="4" xr2:uid="{00000000-000D-0000-FFFF-FFFF00000000}"/>
  </bookViews>
  <sheets>
    <sheet name="Hoja1" sheetId="4" state="hidden" r:id="rId1"/>
    <sheet name="C31a" sheetId="3" state="hidden" r:id="rId2"/>
    <sheet name="Hoja2 (3)" sheetId="16" state="hidden" r:id="rId3"/>
    <sheet name="Hoja2 (4)" sheetId="18" state="hidden" r:id="rId4"/>
    <sheet name="SERIES HISTÓRICAS 2007-2021" sheetId="14" r:id="rId5"/>
    <sheet name="SERIES HISTÓRICAS 2007-2019" sheetId="1" state="hidden" r:id="rId6"/>
    <sheet name="Hoja2" sheetId="5" state="hidden" r:id="rId7"/>
    <sheet name="Hoja3" sheetId="6" state="hidden" r:id="rId8"/>
    <sheet name="ACT, PAS, PAT" sheetId="7" r:id="rId9"/>
    <sheet name="Hoja3 (2)" sheetId="8" state="hidden" r:id="rId10"/>
    <sheet name="ACTIVOS2" sheetId="9" state="hidden" r:id="rId11"/>
    <sheet name="ACTIVOS" sheetId="15" r:id="rId12"/>
    <sheet name="Hoja3 (3)" sheetId="10" state="hidden" r:id="rId13"/>
    <sheet name="PASIVOS2" sheetId="11" state="hidden" r:id="rId14"/>
    <sheet name="Hoja3 (4)" sheetId="12" state="hidden" r:id="rId15"/>
    <sheet name="PASIVOS" sheetId="17" r:id="rId16"/>
    <sheet name="PATRIMONIO" sheetId="13" r:id="rId17"/>
    <sheet name="Gráfica EC" sheetId="19" r:id="rId18"/>
  </sheets>
  <externalReferences>
    <externalReference r:id="rId19"/>
  </externalReferences>
  <definedNames>
    <definedName name="_xlnm._FilterDatabase" localSheetId="1" hidden="1">'C31a'!$A$4:$G$4479</definedName>
    <definedName name="_xlnm._FilterDatabase" localSheetId="0" hidden="1">Hoja1!$A$1:$E$352</definedName>
    <definedName name="_xlnm._FilterDatabase" localSheetId="6" hidden="1">Hoja2!$A$1:$P$350</definedName>
    <definedName name="_xlnm._FilterDatabase" localSheetId="5" hidden="1">'SERIES HISTÓRICAS 2007-2019'!$A$4:$AM$4</definedName>
    <definedName name="_xlnm._FilterDatabase" localSheetId="4" hidden="1">'SERIES HISTÓRICAS 2007-2021'!$A$3:$AS$353</definedName>
    <definedName name="_xlnm.Print_Area" localSheetId="5">'SERIES HISTÓRICAS 2007-2019'!$A$1:$AM$353</definedName>
    <definedName name="_xlnm.Print_Area" localSheetId="4">'SERIES HISTÓRICAS 2007-2021'!$A$1:$AG$349</definedName>
    <definedName name="_xlnm.Print_Titles" localSheetId="5">'SERIES HISTÓRICAS 2007-2019'!$3:$4</definedName>
    <definedName name="_xlnm.Print_Titles" localSheetId="4">'SERIES HISTÓRICAS 2007-2021'!$3:$3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19" l="1"/>
  <c r="B4" i="19"/>
  <c r="C3" i="19"/>
  <c r="B3" i="19"/>
  <c r="C2" i="19"/>
  <c r="B2" i="19"/>
  <c r="P4" i="6" l="1"/>
  <c r="O4" i="6"/>
  <c r="AP6" i="14" l="1"/>
  <c r="AP7" i="14"/>
  <c r="AP8" i="14"/>
  <c r="AP9" i="14"/>
  <c r="AP10" i="14"/>
  <c r="AP11" i="14"/>
  <c r="AP12" i="14"/>
  <c r="AP13" i="14"/>
  <c r="AP14" i="14"/>
  <c r="AP15" i="14"/>
  <c r="AP16" i="14"/>
  <c r="AP17" i="14"/>
  <c r="AP18" i="14"/>
  <c r="AP19" i="14"/>
  <c r="AP20" i="14"/>
  <c r="AP21" i="14"/>
  <c r="AP22" i="14"/>
  <c r="AP23" i="14"/>
  <c r="AP24" i="14"/>
  <c r="AP25" i="14"/>
  <c r="AP26" i="14"/>
  <c r="AP27" i="14"/>
  <c r="AP28" i="14"/>
  <c r="AP29" i="14"/>
  <c r="AP30" i="14"/>
  <c r="AP31" i="14"/>
  <c r="AP32" i="14"/>
  <c r="AP33" i="14"/>
  <c r="AP34" i="14"/>
  <c r="AP35" i="14"/>
  <c r="AP36" i="14"/>
  <c r="AP37" i="14"/>
  <c r="AP38" i="14"/>
  <c r="AP39" i="14"/>
  <c r="AP40" i="14"/>
  <c r="AP41" i="14"/>
  <c r="AP42" i="14"/>
  <c r="AP43" i="14"/>
  <c r="AP44" i="14"/>
  <c r="AP45" i="14"/>
  <c r="AP46" i="14"/>
  <c r="AP47" i="14"/>
  <c r="AP48" i="14"/>
  <c r="AP49" i="14"/>
  <c r="AP50" i="14"/>
  <c r="AP51" i="14"/>
  <c r="AP52" i="14"/>
  <c r="AP53" i="14"/>
  <c r="AP54" i="14"/>
  <c r="AP55" i="14"/>
  <c r="AP56" i="14"/>
  <c r="AP57" i="14"/>
  <c r="AP58" i="14"/>
  <c r="AP59" i="14"/>
  <c r="AP60" i="14"/>
  <c r="AP61" i="14"/>
  <c r="AP62" i="14"/>
  <c r="AP63" i="14"/>
  <c r="AP64" i="14"/>
  <c r="AP65" i="14"/>
  <c r="AP66" i="14"/>
  <c r="AP67" i="14"/>
  <c r="AP68" i="14"/>
  <c r="AP69" i="14"/>
  <c r="AP70" i="14"/>
  <c r="AP71" i="14"/>
  <c r="AP72" i="14"/>
  <c r="AP73" i="14"/>
  <c r="AP74" i="14"/>
  <c r="AP75" i="14"/>
  <c r="AP76" i="14"/>
  <c r="AP77" i="14"/>
  <c r="AP78" i="14"/>
  <c r="AP79" i="14"/>
  <c r="AP80" i="14"/>
  <c r="AP81" i="14"/>
  <c r="AP82" i="14"/>
  <c r="AP83" i="14"/>
  <c r="AP84" i="14"/>
  <c r="AP85" i="14"/>
  <c r="AP86" i="14"/>
  <c r="AP87" i="14"/>
  <c r="AP88" i="14"/>
  <c r="AP89" i="14"/>
  <c r="AP90" i="14"/>
  <c r="AP91" i="14"/>
  <c r="AP92" i="14"/>
  <c r="AP93" i="14"/>
  <c r="AP94" i="14"/>
  <c r="AP95" i="14"/>
  <c r="AP96" i="14"/>
  <c r="AP97" i="14"/>
  <c r="AP98" i="14"/>
  <c r="AP99" i="14"/>
  <c r="AP100" i="14"/>
  <c r="AP101" i="14"/>
  <c r="AP102" i="14"/>
  <c r="AP103" i="14"/>
  <c r="AP104" i="14"/>
  <c r="AP105" i="14"/>
  <c r="AP106" i="14"/>
  <c r="AP107" i="14"/>
  <c r="AP108" i="14"/>
  <c r="AP109" i="14"/>
  <c r="AP110" i="14"/>
  <c r="AP111" i="14"/>
  <c r="AP112" i="14"/>
  <c r="AP113" i="14"/>
  <c r="AP114" i="14"/>
  <c r="AP115" i="14"/>
  <c r="AP116" i="14"/>
  <c r="AP117" i="14"/>
  <c r="AP118" i="14"/>
  <c r="AP119" i="14"/>
  <c r="AP120" i="14"/>
  <c r="AP121" i="14"/>
  <c r="AP122" i="14"/>
  <c r="AP123" i="14"/>
  <c r="AP124" i="14"/>
  <c r="AP125" i="14"/>
  <c r="AP126" i="14"/>
  <c r="AP127" i="14"/>
  <c r="AP128" i="14"/>
  <c r="AP129" i="14"/>
  <c r="AP130" i="14"/>
  <c r="AP131" i="14"/>
  <c r="AP132" i="14"/>
  <c r="AP133" i="14"/>
  <c r="AP134" i="14"/>
  <c r="AP135" i="14"/>
  <c r="AP136" i="14"/>
  <c r="AP137" i="14"/>
  <c r="AP138" i="14"/>
  <c r="AP139" i="14"/>
  <c r="AP140" i="14"/>
  <c r="AP141" i="14"/>
  <c r="AP142" i="14"/>
  <c r="AP143" i="14"/>
  <c r="AP144" i="14"/>
  <c r="AP145" i="14"/>
  <c r="AP146" i="14"/>
  <c r="AP147" i="14"/>
  <c r="AP148" i="14"/>
  <c r="AP149" i="14"/>
  <c r="AP150" i="14"/>
  <c r="AP151" i="14"/>
  <c r="AP152" i="14"/>
  <c r="AP153" i="14"/>
  <c r="AP154" i="14"/>
  <c r="AP155" i="14"/>
  <c r="AP156" i="14"/>
  <c r="AP157" i="14"/>
  <c r="AP158" i="14"/>
  <c r="AP159" i="14"/>
  <c r="AP160" i="14"/>
  <c r="AP161" i="14"/>
  <c r="AP162" i="14"/>
  <c r="AP163" i="14"/>
  <c r="AP164" i="14"/>
  <c r="AP165" i="14"/>
  <c r="AP166" i="14"/>
  <c r="AP167" i="14"/>
  <c r="AP168" i="14"/>
  <c r="AP169" i="14"/>
  <c r="AP170" i="14"/>
  <c r="AP171" i="14"/>
  <c r="AP172" i="14"/>
  <c r="AP173" i="14"/>
  <c r="AP174" i="14"/>
  <c r="AP175" i="14"/>
  <c r="AP176" i="14"/>
  <c r="AP177" i="14"/>
  <c r="AP178" i="14"/>
  <c r="AP179" i="14"/>
  <c r="AP180" i="14"/>
  <c r="AP181" i="14"/>
  <c r="AP182" i="14"/>
  <c r="AP183" i="14"/>
  <c r="AP184" i="14"/>
  <c r="AP185" i="14"/>
  <c r="AP186" i="14"/>
  <c r="AP187" i="14"/>
  <c r="AP188" i="14"/>
  <c r="AP189" i="14"/>
  <c r="AP190" i="14"/>
  <c r="AP191" i="14"/>
  <c r="AP192" i="14"/>
  <c r="AP193" i="14"/>
  <c r="AP194" i="14"/>
  <c r="AP195" i="14"/>
  <c r="AP196" i="14"/>
  <c r="AP197" i="14"/>
  <c r="AP198" i="14"/>
  <c r="AP199" i="14"/>
  <c r="AP200" i="14"/>
  <c r="AP201" i="14"/>
  <c r="AP202" i="14"/>
  <c r="AP203" i="14"/>
  <c r="AP204" i="14"/>
  <c r="AP205" i="14"/>
  <c r="AP206" i="14"/>
  <c r="AP207" i="14"/>
  <c r="AP208" i="14"/>
  <c r="AP209" i="14"/>
  <c r="AP210" i="14"/>
  <c r="AP211" i="14"/>
  <c r="AP212" i="14"/>
  <c r="AP213" i="14"/>
  <c r="AP214" i="14"/>
  <c r="AP215" i="14"/>
  <c r="AP216" i="14"/>
  <c r="AP217" i="14"/>
  <c r="AP218" i="14"/>
  <c r="AP219" i="14"/>
  <c r="AP220" i="14"/>
  <c r="AP221" i="14"/>
  <c r="AP222" i="14"/>
  <c r="AP223" i="14"/>
  <c r="AP224" i="14"/>
  <c r="AP225" i="14"/>
  <c r="AP226" i="14"/>
  <c r="AP227" i="14"/>
  <c r="AP228" i="14"/>
  <c r="AP229" i="14"/>
  <c r="AP230" i="14"/>
  <c r="AP231" i="14"/>
  <c r="AP232" i="14"/>
  <c r="AP233" i="14"/>
  <c r="AP234" i="14"/>
  <c r="AP235" i="14"/>
  <c r="AP236" i="14"/>
  <c r="AP237" i="14"/>
  <c r="AP238" i="14"/>
  <c r="AP239" i="14"/>
  <c r="AP240" i="14"/>
  <c r="AP241" i="14"/>
  <c r="AP242" i="14"/>
  <c r="AP243" i="14"/>
  <c r="AP244" i="14"/>
  <c r="AP245" i="14"/>
  <c r="AP246" i="14"/>
  <c r="AP247" i="14"/>
  <c r="AP248" i="14"/>
  <c r="AP249" i="14"/>
  <c r="AP250" i="14"/>
  <c r="AP251" i="14"/>
  <c r="AP252" i="14"/>
  <c r="AP253" i="14"/>
  <c r="AP254" i="14"/>
  <c r="AP255" i="14"/>
  <c r="AP256" i="14"/>
  <c r="AP257" i="14"/>
  <c r="AP258" i="14"/>
  <c r="AP259" i="14"/>
  <c r="AP260" i="14"/>
  <c r="AP261" i="14"/>
  <c r="AP262" i="14"/>
  <c r="AP263" i="14"/>
  <c r="AP264" i="14"/>
  <c r="AP265" i="14"/>
  <c r="AP266" i="14"/>
  <c r="AP267" i="14"/>
  <c r="AP268" i="14"/>
  <c r="AP269" i="14"/>
  <c r="AP270" i="14"/>
  <c r="AP271" i="14"/>
  <c r="AP272" i="14"/>
  <c r="AP273" i="14"/>
  <c r="AP274" i="14"/>
  <c r="AP275" i="14"/>
  <c r="AP276" i="14"/>
  <c r="AP277" i="14"/>
  <c r="AP278" i="14"/>
  <c r="AP279" i="14"/>
  <c r="AP280" i="14"/>
  <c r="AP281" i="14"/>
  <c r="AP282" i="14"/>
  <c r="AP283" i="14"/>
  <c r="AP284" i="14"/>
  <c r="AP285" i="14"/>
  <c r="AP286" i="14"/>
  <c r="AP287" i="14"/>
  <c r="AP288" i="14"/>
  <c r="AP289" i="14"/>
  <c r="AP290" i="14"/>
  <c r="AP291" i="14"/>
  <c r="AP292" i="14"/>
  <c r="AP293" i="14"/>
  <c r="AP294" i="14"/>
  <c r="AP295" i="14"/>
  <c r="AP296" i="14"/>
  <c r="AP297" i="14"/>
  <c r="AP298" i="14"/>
  <c r="AP299" i="14"/>
  <c r="AP300" i="14"/>
  <c r="AP301" i="14"/>
  <c r="AP302" i="14"/>
  <c r="AP303" i="14"/>
  <c r="AP304" i="14"/>
  <c r="AP305" i="14"/>
  <c r="AP306" i="14"/>
  <c r="AP307" i="14"/>
  <c r="AP308" i="14"/>
  <c r="AP309" i="14"/>
  <c r="AP310" i="14"/>
  <c r="AP311" i="14"/>
  <c r="AP312" i="14"/>
  <c r="AP313" i="14"/>
  <c r="AP314" i="14"/>
  <c r="AP315" i="14"/>
  <c r="AP316" i="14"/>
  <c r="AP317" i="14"/>
  <c r="AP318" i="14"/>
  <c r="AP319" i="14"/>
  <c r="AP320" i="14"/>
  <c r="AP321" i="14"/>
  <c r="AP322" i="14"/>
  <c r="AP323" i="14"/>
  <c r="AP324" i="14"/>
  <c r="AP325" i="14"/>
  <c r="AP326" i="14"/>
  <c r="AP327" i="14"/>
  <c r="AP328" i="14"/>
  <c r="AP329" i="14"/>
  <c r="AP330" i="14"/>
  <c r="AP331" i="14"/>
  <c r="AP332" i="14"/>
  <c r="AP333" i="14"/>
  <c r="AP334" i="14"/>
  <c r="AP335" i="14"/>
  <c r="AP336" i="14"/>
  <c r="AP337" i="14"/>
  <c r="AP338" i="14"/>
  <c r="AP339" i="14"/>
  <c r="AP340" i="14"/>
  <c r="AP341" i="14"/>
  <c r="AP342" i="14"/>
  <c r="AP343" i="14"/>
  <c r="AP344" i="14"/>
  <c r="AP345" i="14"/>
  <c r="AP346" i="14"/>
  <c r="AP347" i="14"/>
  <c r="AP348" i="14"/>
  <c r="AP349" i="14"/>
  <c r="AP350" i="14"/>
  <c r="AP351" i="14"/>
  <c r="AP352" i="14"/>
  <c r="AP353" i="14"/>
  <c r="AP5" i="14"/>
  <c r="AS6" i="14"/>
  <c r="AS7" i="14"/>
  <c r="AS8" i="14"/>
  <c r="AS9" i="14"/>
  <c r="AS10" i="14"/>
  <c r="AS11" i="14"/>
  <c r="AS12" i="14"/>
  <c r="AS13" i="14"/>
  <c r="AS14" i="14"/>
  <c r="AS15" i="14"/>
  <c r="AS16" i="14"/>
  <c r="AS17" i="14"/>
  <c r="AS18" i="14"/>
  <c r="AS19" i="14"/>
  <c r="AS20" i="14"/>
  <c r="AS21" i="14"/>
  <c r="AS22" i="14"/>
  <c r="AS23" i="14"/>
  <c r="AS24" i="14"/>
  <c r="AS25" i="14"/>
  <c r="AS26" i="14"/>
  <c r="AS27" i="14"/>
  <c r="AS28" i="14"/>
  <c r="AS29" i="14"/>
  <c r="AS30" i="14"/>
  <c r="AS31" i="14"/>
  <c r="AS32" i="14"/>
  <c r="AS33" i="14"/>
  <c r="AS34" i="14"/>
  <c r="AS35" i="14"/>
  <c r="AS36" i="14"/>
  <c r="AS37" i="14"/>
  <c r="AS38" i="14"/>
  <c r="AS39" i="14"/>
  <c r="AS40" i="14"/>
  <c r="AS41" i="14"/>
  <c r="AS42" i="14"/>
  <c r="AS43" i="14"/>
  <c r="AS44" i="14"/>
  <c r="AS45" i="14"/>
  <c r="AS46" i="14"/>
  <c r="AS47" i="14"/>
  <c r="AS48" i="14"/>
  <c r="AS49" i="14"/>
  <c r="AS50" i="14"/>
  <c r="AS51" i="14"/>
  <c r="AS52" i="14"/>
  <c r="AS53" i="14"/>
  <c r="AS54" i="14"/>
  <c r="AS55" i="14"/>
  <c r="AS56" i="14"/>
  <c r="AS57" i="14"/>
  <c r="AS58" i="14"/>
  <c r="AS59" i="14"/>
  <c r="AS60" i="14"/>
  <c r="AS61" i="14"/>
  <c r="AS62" i="14"/>
  <c r="AS63" i="14"/>
  <c r="AS64" i="14"/>
  <c r="AS65" i="14"/>
  <c r="AS66" i="14"/>
  <c r="AS67" i="14"/>
  <c r="AS68" i="14"/>
  <c r="AS69" i="14"/>
  <c r="AS70" i="14"/>
  <c r="AS71" i="14"/>
  <c r="AS72" i="14"/>
  <c r="AS73" i="14"/>
  <c r="AS74" i="14"/>
  <c r="AS75" i="14"/>
  <c r="AS76" i="14"/>
  <c r="AS77" i="14"/>
  <c r="AS78" i="14"/>
  <c r="AS79" i="14"/>
  <c r="AS80" i="14"/>
  <c r="AS81" i="14"/>
  <c r="AS82" i="14"/>
  <c r="AS83" i="14"/>
  <c r="AS84" i="14"/>
  <c r="AS85" i="14"/>
  <c r="AS86" i="14"/>
  <c r="AS87" i="14"/>
  <c r="AS88" i="14"/>
  <c r="AS89" i="14"/>
  <c r="AS90" i="14"/>
  <c r="AS91" i="14"/>
  <c r="AS92" i="14"/>
  <c r="AS93" i="14"/>
  <c r="AS94" i="14"/>
  <c r="AS95" i="14"/>
  <c r="AS96" i="14"/>
  <c r="AS97" i="14"/>
  <c r="AS98" i="14"/>
  <c r="AS99" i="14"/>
  <c r="AS100" i="14"/>
  <c r="AS101" i="14"/>
  <c r="AS102" i="14"/>
  <c r="AS103" i="14"/>
  <c r="AS104" i="14"/>
  <c r="AS105" i="14"/>
  <c r="AS106" i="14"/>
  <c r="AS107" i="14"/>
  <c r="AS108" i="14"/>
  <c r="AS109" i="14"/>
  <c r="AS110" i="14"/>
  <c r="AS111" i="14"/>
  <c r="AS112" i="14"/>
  <c r="AS113" i="14"/>
  <c r="AS114" i="14"/>
  <c r="AS115" i="14"/>
  <c r="AS116" i="14"/>
  <c r="AS117" i="14"/>
  <c r="AS118" i="14"/>
  <c r="AS119" i="14"/>
  <c r="AS120" i="14"/>
  <c r="AS121" i="14"/>
  <c r="AS122" i="14"/>
  <c r="AS123" i="14"/>
  <c r="AS124" i="14"/>
  <c r="AS125" i="14"/>
  <c r="AS126" i="14"/>
  <c r="AS127" i="14"/>
  <c r="AS128" i="14"/>
  <c r="AS129" i="14"/>
  <c r="AS130" i="14"/>
  <c r="AS131" i="14"/>
  <c r="AS132" i="14"/>
  <c r="AS133" i="14"/>
  <c r="AS134" i="14"/>
  <c r="AS135" i="14"/>
  <c r="AS136" i="14"/>
  <c r="AS137" i="14"/>
  <c r="AS138" i="14"/>
  <c r="AS139" i="14"/>
  <c r="AS140" i="14"/>
  <c r="AS141" i="14"/>
  <c r="AS142" i="14"/>
  <c r="AS143" i="14"/>
  <c r="AS144" i="14"/>
  <c r="AS145" i="14"/>
  <c r="AS146" i="14"/>
  <c r="AS147" i="14"/>
  <c r="AS148" i="14"/>
  <c r="AS149" i="14"/>
  <c r="AS150" i="14"/>
  <c r="AS151" i="14"/>
  <c r="AS152" i="14"/>
  <c r="AS153" i="14"/>
  <c r="AS154" i="14"/>
  <c r="AS155" i="14"/>
  <c r="AS156" i="14"/>
  <c r="AS157" i="14"/>
  <c r="AS158" i="14"/>
  <c r="AS159" i="14"/>
  <c r="AS160" i="14"/>
  <c r="AS161" i="14"/>
  <c r="AS162" i="14"/>
  <c r="AS163" i="14"/>
  <c r="AS164" i="14"/>
  <c r="AS165" i="14"/>
  <c r="AS166" i="14"/>
  <c r="AS167" i="14"/>
  <c r="AS168" i="14"/>
  <c r="AS169" i="14"/>
  <c r="AS170" i="14"/>
  <c r="AS171" i="14"/>
  <c r="AS172" i="14"/>
  <c r="AS173" i="14"/>
  <c r="AS174" i="14"/>
  <c r="AS175" i="14"/>
  <c r="AS176" i="14"/>
  <c r="AS177" i="14"/>
  <c r="AS178" i="14"/>
  <c r="AS179" i="14"/>
  <c r="AS180" i="14"/>
  <c r="AS181" i="14"/>
  <c r="AS182" i="14"/>
  <c r="AS183" i="14"/>
  <c r="AS184" i="14"/>
  <c r="AS185" i="14"/>
  <c r="AS186" i="14"/>
  <c r="AS187" i="14"/>
  <c r="AS188" i="14"/>
  <c r="AS189" i="14"/>
  <c r="AS190" i="14"/>
  <c r="AS191" i="14"/>
  <c r="AS192" i="14"/>
  <c r="AS193" i="14"/>
  <c r="AS194" i="14"/>
  <c r="AS195" i="14"/>
  <c r="AS196" i="14"/>
  <c r="AS197" i="14"/>
  <c r="AS198" i="14"/>
  <c r="AS199" i="14"/>
  <c r="AS200" i="14"/>
  <c r="AS201" i="14"/>
  <c r="AS202" i="14"/>
  <c r="AS203" i="14"/>
  <c r="AS204" i="14"/>
  <c r="AS205" i="14"/>
  <c r="AS206" i="14"/>
  <c r="AS207" i="14"/>
  <c r="AS208" i="14"/>
  <c r="AS209" i="14"/>
  <c r="AS210" i="14"/>
  <c r="AS211" i="14"/>
  <c r="AS212" i="14"/>
  <c r="AS213" i="14"/>
  <c r="AS214" i="14"/>
  <c r="AS215" i="14"/>
  <c r="AS216" i="14"/>
  <c r="AS217" i="14"/>
  <c r="AS218" i="14"/>
  <c r="AS219" i="14"/>
  <c r="AS220" i="14"/>
  <c r="AS221" i="14"/>
  <c r="AS222" i="14"/>
  <c r="AS223" i="14"/>
  <c r="AS224" i="14"/>
  <c r="AS225" i="14"/>
  <c r="AS226" i="14"/>
  <c r="AS227" i="14"/>
  <c r="AS228" i="14"/>
  <c r="AS229" i="14"/>
  <c r="AS230" i="14"/>
  <c r="AS231" i="14"/>
  <c r="AS232" i="14"/>
  <c r="AS233" i="14"/>
  <c r="AS234" i="14"/>
  <c r="AS235" i="14"/>
  <c r="AS236" i="14"/>
  <c r="AS237" i="14"/>
  <c r="AS238" i="14"/>
  <c r="AS239" i="14"/>
  <c r="AS240" i="14"/>
  <c r="AS241" i="14"/>
  <c r="AS242" i="14"/>
  <c r="AS243" i="14"/>
  <c r="AS244" i="14"/>
  <c r="AS245" i="14"/>
  <c r="AS246" i="14"/>
  <c r="AS247" i="14"/>
  <c r="AS248" i="14"/>
  <c r="AS249" i="14"/>
  <c r="AS250" i="14"/>
  <c r="AS251" i="14"/>
  <c r="AS252" i="14"/>
  <c r="AS253" i="14"/>
  <c r="AS254" i="14"/>
  <c r="AS255" i="14"/>
  <c r="AS256" i="14"/>
  <c r="AS257" i="14"/>
  <c r="AS258" i="14"/>
  <c r="AS259" i="14"/>
  <c r="AS260" i="14"/>
  <c r="AS261" i="14"/>
  <c r="AS262" i="14"/>
  <c r="AS263" i="14"/>
  <c r="AS264" i="14"/>
  <c r="AS265" i="14"/>
  <c r="AS266" i="14"/>
  <c r="AS267" i="14"/>
  <c r="AS268" i="14"/>
  <c r="AS269" i="14"/>
  <c r="AS270" i="14"/>
  <c r="AS271" i="14"/>
  <c r="AS272" i="14"/>
  <c r="AS273" i="14"/>
  <c r="AS274" i="14"/>
  <c r="AS275" i="14"/>
  <c r="AS276" i="14"/>
  <c r="AS277" i="14"/>
  <c r="AS278" i="14"/>
  <c r="AS279" i="14"/>
  <c r="AS280" i="14"/>
  <c r="AS281" i="14"/>
  <c r="AS282" i="14"/>
  <c r="AS283" i="14"/>
  <c r="AS284" i="14"/>
  <c r="AS285" i="14"/>
  <c r="AS286" i="14"/>
  <c r="AS287" i="14"/>
  <c r="AS288" i="14"/>
  <c r="AS289" i="14"/>
  <c r="AS290" i="14"/>
  <c r="AS291" i="14"/>
  <c r="AS292" i="14"/>
  <c r="AS293" i="14"/>
  <c r="AS294" i="14"/>
  <c r="AS295" i="14"/>
  <c r="AS296" i="14"/>
  <c r="AS297" i="14"/>
  <c r="AS298" i="14"/>
  <c r="AS299" i="14"/>
  <c r="AS300" i="14"/>
  <c r="AS301" i="14"/>
  <c r="AS302" i="14"/>
  <c r="AS303" i="14"/>
  <c r="AS304" i="14"/>
  <c r="AS305" i="14"/>
  <c r="AS306" i="14"/>
  <c r="AS307" i="14"/>
  <c r="AS308" i="14"/>
  <c r="AS309" i="14"/>
  <c r="AS310" i="14"/>
  <c r="AS311" i="14"/>
  <c r="AS312" i="14"/>
  <c r="AS313" i="14"/>
  <c r="AS314" i="14"/>
  <c r="AS315" i="14"/>
  <c r="AS316" i="14"/>
  <c r="AS317" i="14"/>
  <c r="AS318" i="14"/>
  <c r="AS319" i="14"/>
  <c r="AS320" i="14"/>
  <c r="AS321" i="14"/>
  <c r="AS322" i="14"/>
  <c r="AS323" i="14"/>
  <c r="AS324" i="14"/>
  <c r="AS325" i="14"/>
  <c r="AS326" i="14"/>
  <c r="AS327" i="14"/>
  <c r="AS328" i="14"/>
  <c r="AS329" i="14"/>
  <c r="AS330" i="14"/>
  <c r="AS331" i="14"/>
  <c r="AS332" i="14"/>
  <c r="AS333" i="14"/>
  <c r="AS334" i="14"/>
  <c r="AS335" i="14"/>
  <c r="AS336" i="14"/>
  <c r="AS337" i="14"/>
  <c r="AS338" i="14"/>
  <c r="AS339" i="14"/>
  <c r="AS340" i="14"/>
  <c r="AS341" i="14"/>
  <c r="AS342" i="14"/>
  <c r="AS343" i="14"/>
  <c r="AS344" i="14"/>
  <c r="AS345" i="14"/>
  <c r="AS346" i="14"/>
  <c r="AS347" i="14"/>
  <c r="AS348" i="14"/>
  <c r="AS349" i="14"/>
  <c r="AS350" i="14"/>
  <c r="AS351" i="14"/>
  <c r="AS352" i="14"/>
  <c r="AS353" i="14"/>
  <c r="AS5" i="14"/>
  <c r="AR6" i="14"/>
  <c r="AR7" i="14"/>
  <c r="AR8" i="14"/>
  <c r="AR9" i="14"/>
  <c r="AR10" i="14"/>
  <c r="AR11" i="14"/>
  <c r="AR12" i="14"/>
  <c r="AR13" i="14"/>
  <c r="AR14" i="14"/>
  <c r="AR15" i="14"/>
  <c r="AR16" i="14"/>
  <c r="AR17" i="14"/>
  <c r="AR18" i="14"/>
  <c r="AR19" i="14"/>
  <c r="AR20" i="14"/>
  <c r="AR21" i="14"/>
  <c r="AR22" i="14"/>
  <c r="AR23" i="14"/>
  <c r="AR24" i="14"/>
  <c r="AR25" i="14"/>
  <c r="AR26" i="14"/>
  <c r="AR27" i="14"/>
  <c r="AR28" i="14"/>
  <c r="AR29" i="14"/>
  <c r="AR30" i="14"/>
  <c r="AR31" i="14"/>
  <c r="AR32" i="14"/>
  <c r="AR33" i="14"/>
  <c r="AR34" i="14"/>
  <c r="AR35" i="14"/>
  <c r="AR36" i="14"/>
  <c r="AR37" i="14"/>
  <c r="AR38" i="14"/>
  <c r="AR39" i="14"/>
  <c r="AR40" i="14"/>
  <c r="AR41" i="14"/>
  <c r="AR42" i="14"/>
  <c r="AR43" i="14"/>
  <c r="AR44" i="14"/>
  <c r="AR45" i="14"/>
  <c r="AR46" i="14"/>
  <c r="AR47" i="14"/>
  <c r="AR48" i="14"/>
  <c r="AR49" i="14"/>
  <c r="AR50" i="14"/>
  <c r="AR51" i="14"/>
  <c r="AR52" i="14"/>
  <c r="AR53" i="14"/>
  <c r="AR54" i="14"/>
  <c r="AR55" i="14"/>
  <c r="AR56" i="14"/>
  <c r="AR57" i="14"/>
  <c r="AR58" i="14"/>
  <c r="AR59" i="14"/>
  <c r="AR60" i="14"/>
  <c r="AR61" i="14"/>
  <c r="AR62" i="14"/>
  <c r="AR63" i="14"/>
  <c r="AR64" i="14"/>
  <c r="AR65" i="14"/>
  <c r="AR66" i="14"/>
  <c r="AR67" i="14"/>
  <c r="AR68" i="14"/>
  <c r="AR69" i="14"/>
  <c r="AR70" i="14"/>
  <c r="AR71" i="14"/>
  <c r="AR72" i="14"/>
  <c r="AR73" i="14"/>
  <c r="AR74" i="14"/>
  <c r="AR75" i="14"/>
  <c r="AR76" i="14"/>
  <c r="AR77" i="14"/>
  <c r="AR78" i="14"/>
  <c r="AR79" i="14"/>
  <c r="AR80" i="14"/>
  <c r="AR81" i="14"/>
  <c r="AR82" i="14"/>
  <c r="AR83" i="14"/>
  <c r="AR84" i="14"/>
  <c r="AR85" i="14"/>
  <c r="AR86" i="14"/>
  <c r="AR87" i="14"/>
  <c r="AR88" i="14"/>
  <c r="AR89" i="14"/>
  <c r="AR90" i="14"/>
  <c r="AR91" i="14"/>
  <c r="AR92" i="14"/>
  <c r="AR93" i="14"/>
  <c r="AR94" i="14"/>
  <c r="AR95" i="14"/>
  <c r="AR96" i="14"/>
  <c r="AR97" i="14"/>
  <c r="AR98" i="14"/>
  <c r="AR99" i="14"/>
  <c r="AR100" i="14"/>
  <c r="AR101" i="14"/>
  <c r="AR102" i="14"/>
  <c r="AR103" i="14"/>
  <c r="AR104" i="14"/>
  <c r="AR105" i="14"/>
  <c r="AR106" i="14"/>
  <c r="AR107" i="14"/>
  <c r="AR108" i="14"/>
  <c r="AR109" i="14"/>
  <c r="AR110" i="14"/>
  <c r="AR111" i="14"/>
  <c r="AR112" i="14"/>
  <c r="AR113" i="14"/>
  <c r="AR114" i="14"/>
  <c r="AR115" i="14"/>
  <c r="AR116" i="14"/>
  <c r="AR117" i="14"/>
  <c r="AR118" i="14"/>
  <c r="AR119" i="14"/>
  <c r="AR120" i="14"/>
  <c r="AR121" i="14"/>
  <c r="AR122" i="14"/>
  <c r="AR123" i="14"/>
  <c r="AR124" i="14"/>
  <c r="AR125" i="14"/>
  <c r="AR126" i="14"/>
  <c r="AR127" i="14"/>
  <c r="AR128" i="14"/>
  <c r="AR129" i="14"/>
  <c r="AR130" i="14"/>
  <c r="AR131" i="14"/>
  <c r="AR132" i="14"/>
  <c r="AR133" i="14"/>
  <c r="AR134" i="14"/>
  <c r="AR135" i="14"/>
  <c r="AR136" i="14"/>
  <c r="AR137" i="14"/>
  <c r="AR138" i="14"/>
  <c r="AR139" i="14"/>
  <c r="AR140" i="14"/>
  <c r="AR141" i="14"/>
  <c r="AR142" i="14"/>
  <c r="AR143" i="14"/>
  <c r="AR144" i="14"/>
  <c r="AR145" i="14"/>
  <c r="AR146" i="14"/>
  <c r="AR147" i="14"/>
  <c r="AR148" i="14"/>
  <c r="AR149" i="14"/>
  <c r="AR150" i="14"/>
  <c r="AR151" i="14"/>
  <c r="AR152" i="14"/>
  <c r="AR153" i="14"/>
  <c r="AR154" i="14"/>
  <c r="AR155" i="14"/>
  <c r="AR156" i="14"/>
  <c r="AR157" i="14"/>
  <c r="AR158" i="14"/>
  <c r="AR159" i="14"/>
  <c r="AR160" i="14"/>
  <c r="AR161" i="14"/>
  <c r="AR162" i="14"/>
  <c r="AR163" i="14"/>
  <c r="AR164" i="14"/>
  <c r="AR165" i="14"/>
  <c r="AR166" i="14"/>
  <c r="AR167" i="14"/>
  <c r="AR168" i="14"/>
  <c r="AR169" i="14"/>
  <c r="AR170" i="14"/>
  <c r="AR171" i="14"/>
  <c r="AR172" i="14"/>
  <c r="AR173" i="14"/>
  <c r="AR174" i="14"/>
  <c r="AR175" i="14"/>
  <c r="AR176" i="14"/>
  <c r="AR177" i="14"/>
  <c r="AR178" i="14"/>
  <c r="AR179" i="14"/>
  <c r="AR180" i="14"/>
  <c r="AR181" i="14"/>
  <c r="AR182" i="14"/>
  <c r="AR183" i="14"/>
  <c r="AR184" i="14"/>
  <c r="AR185" i="14"/>
  <c r="AR186" i="14"/>
  <c r="AR187" i="14"/>
  <c r="AR188" i="14"/>
  <c r="AR189" i="14"/>
  <c r="AR190" i="14"/>
  <c r="AR191" i="14"/>
  <c r="AR192" i="14"/>
  <c r="AR193" i="14"/>
  <c r="AR194" i="14"/>
  <c r="AR195" i="14"/>
  <c r="AR196" i="14"/>
  <c r="AR197" i="14"/>
  <c r="AR198" i="14"/>
  <c r="AR199" i="14"/>
  <c r="AR200" i="14"/>
  <c r="AR201" i="14"/>
  <c r="AR202" i="14"/>
  <c r="AR203" i="14"/>
  <c r="AR204" i="14"/>
  <c r="AR205" i="14"/>
  <c r="AR206" i="14"/>
  <c r="AR207" i="14"/>
  <c r="AR208" i="14"/>
  <c r="AR209" i="14"/>
  <c r="AR210" i="14"/>
  <c r="AR211" i="14"/>
  <c r="AR212" i="14"/>
  <c r="AR213" i="14"/>
  <c r="AR214" i="14"/>
  <c r="AR215" i="14"/>
  <c r="AR216" i="14"/>
  <c r="AR217" i="14"/>
  <c r="AR218" i="14"/>
  <c r="AR219" i="14"/>
  <c r="AR220" i="14"/>
  <c r="AR221" i="14"/>
  <c r="AR222" i="14"/>
  <c r="AR223" i="14"/>
  <c r="AR224" i="14"/>
  <c r="AR225" i="14"/>
  <c r="AR226" i="14"/>
  <c r="AR227" i="14"/>
  <c r="AR228" i="14"/>
  <c r="AR229" i="14"/>
  <c r="AR230" i="14"/>
  <c r="AR231" i="14"/>
  <c r="AR232" i="14"/>
  <c r="AR233" i="14"/>
  <c r="AR234" i="14"/>
  <c r="AR235" i="14"/>
  <c r="AR236" i="14"/>
  <c r="AR237" i="14"/>
  <c r="AR238" i="14"/>
  <c r="AR239" i="14"/>
  <c r="AR240" i="14"/>
  <c r="AR241" i="14"/>
  <c r="AR242" i="14"/>
  <c r="AR243" i="14"/>
  <c r="AR244" i="14"/>
  <c r="AR245" i="14"/>
  <c r="AR246" i="14"/>
  <c r="AR247" i="14"/>
  <c r="AR248" i="14"/>
  <c r="AR249" i="14"/>
  <c r="AR250" i="14"/>
  <c r="AR251" i="14"/>
  <c r="AR252" i="14"/>
  <c r="AR253" i="14"/>
  <c r="AR254" i="14"/>
  <c r="AR255" i="14"/>
  <c r="AR256" i="14"/>
  <c r="AR257" i="14"/>
  <c r="AR258" i="14"/>
  <c r="AR259" i="14"/>
  <c r="AR260" i="14"/>
  <c r="AR261" i="14"/>
  <c r="AR262" i="14"/>
  <c r="AR263" i="14"/>
  <c r="AR264" i="14"/>
  <c r="AR265" i="14"/>
  <c r="AR266" i="14"/>
  <c r="AR267" i="14"/>
  <c r="AR268" i="14"/>
  <c r="AR269" i="14"/>
  <c r="AR270" i="14"/>
  <c r="AR271" i="14"/>
  <c r="AR272" i="14"/>
  <c r="AR273" i="14"/>
  <c r="AR274" i="14"/>
  <c r="AR275" i="14"/>
  <c r="AR276" i="14"/>
  <c r="AR277" i="14"/>
  <c r="AR278" i="14"/>
  <c r="AR279" i="14"/>
  <c r="AR280" i="14"/>
  <c r="AR281" i="14"/>
  <c r="AR282" i="14"/>
  <c r="AR283" i="14"/>
  <c r="AR284" i="14"/>
  <c r="AR285" i="14"/>
  <c r="AR286" i="14"/>
  <c r="AR287" i="14"/>
  <c r="AR288" i="14"/>
  <c r="AR289" i="14"/>
  <c r="AR290" i="14"/>
  <c r="AR291" i="14"/>
  <c r="AR292" i="14"/>
  <c r="AR293" i="14"/>
  <c r="AR294" i="14"/>
  <c r="AR295" i="14"/>
  <c r="AR296" i="14"/>
  <c r="AR297" i="14"/>
  <c r="AR298" i="14"/>
  <c r="AR299" i="14"/>
  <c r="AR300" i="14"/>
  <c r="AR301" i="14"/>
  <c r="AR302" i="14"/>
  <c r="AR303" i="14"/>
  <c r="AR304" i="14"/>
  <c r="AR305" i="14"/>
  <c r="AR306" i="14"/>
  <c r="AR307" i="14"/>
  <c r="AR308" i="14"/>
  <c r="AR309" i="14"/>
  <c r="AR310" i="14"/>
  <c r="AR311" i="14"/>
  <c r="AR312" i="14"/>
  <c r="AR313" i="14"/>
  <c r="AR314" i="14"/>
  <c r="AR315" i="14"/>
  <c r="AR316" i="14"/>
  <c r="AR317" i="14"/>
  <c r="AR318" i="14"/>
  <c r="AR319" i="14"/>
  <c r="AR320" i="14"/>
  <c r="AR321" i="14"/>
  <c r="AR322" i="14"/>
  <c r="AR323" i="14"/>
  <c r="AR324" i="14"/>
  <c r="AR325" i="14"/>
  <c r="AR326" i="14"/>
  <c r="AR327" i="14"/>
  <c r="AR328" i="14"/>
  <c r="AR329" i="14"/>
  <c r="AR330" i="14"/>
  <c r="AR331" i="14"/>
  <c r="AR332" i="14"/>
  <c r="AR333" i="14"/>
  <c r="AR334" i="14"/>
  <c r="AR335" i="14"/>
  <c r="AR336" i="14"/>
  <c r="AR337" i="14"/>
  <c r="AR338" i="14"/>
  <c r="AR339" i="14"/>
  <c r="AR340" i="14"/>
  <c r="AR341" i="14"/>
  <c r="AR342" i="14"/>
  <c r="AR343" i="14"/>
  <c r="AR344" i="14"/>
  <c r="AR345" i="14"/>
  <c r="AR346" i="14"/>
  <c r="AR347" i="14"/>
  <c r="AR348" i="14"/>
  <c r="AR349" i="14"/>
  <c r="AR350" i="14"/>
  <c r="AR351" i="14"/>
  <c r="AR352" i="14"/>
  <c r="AR353" i="14"/>
  <c r="AR5" i="14"/>
  <c r="AO353" i="14" l="1"/>
  <c r="AO352" i="14"/>
  <c r="AO351" i="14"/>
  <c r="AO350" i="14"/>
  <c r="AO349" i="14"/>
  <c r="AO348" i="14"/>
  <c r="AO347" i="14"/>
  <c r="AO346" i="14"/>
  <c r="AO345" i="14"/>
  <c r="AO344" i="14"/>
  <c r="AO343" i="14"/>
  <c r="AO342" i="14"/>
  <c r="AO341" i="14"/>
  <c r="AO340" i="14"/>
  <c r="AO339" i="14"/>
  <c r="AO338" i="14"/>
  <c r="AO337" i="14"/>
  <c r="AO336" i="14"/>
  <c r="AO335" i="14"/>
  <c r="AO334" i="14"/>
  <c r="AO333" i="14"/>
  <c r="AO332" i="14"/>
  <c r="AO331" i="14"/>
  <c r="AO330" i="14"/>
  <c r="AO329" i="14"/>
  <c r="AO328" i="14"/>
  <c r="AO327" i="14"/>
  <c r="AO326" i="14"/>
  <c r="AO325" i="14"/>
  <c r="AO324" i="14"/>
  <c r="AO323" i="14"/>
  <c r="AO322" i="14"/>
  <c r="AO321" i="14"/>
  <c r="AO320" i="14"/>
  <c r="AO319" i="14"/>
  <c r="AO318" i="14"/>
  <c r="AO317" i="14"/>
  <c r="AO316" i="14"/>
  <c r="AO315" i="14"/>
  <c r="AO314" i="14"/>
  <c r="AO313" i="14"/>
  <c r="AO312" i="14"/>
  <c r="AO311" i="14"/>
  <c r="AO310" i="14"/>
  <c r="AO309" i="14"/>
  <c r="AO308" i="14"/>
  <c r="AO307" i="14"/>
  <c r="AO306" i="14"/>
  <c r="AO305" i="14"/>
  <c r="AO304" i="14"/>
  <c r="AO303" i="14"/>
  <c r="AO302" i="14"/>
  <c r="AO301" i="14"/>
  <c r="AO300" i="14"/>
  <c r="AO299" i="14"/>
  <c r="AO298" i="14"/>
  <c r="AO297" i="14"/>
  <c r="AO296" i="14"/>
  <c r="AO295" i="14"/>
  <c r="AO294" i="14"/>
  <c r="AO293" i="14"/>
  <c r="AO292" i="14"/>
  <c r="AO291" i="14"/>
  <c r="AO290" i="14"/>
  <c r="AO289" i="14"/>
  <c r="AO288" i="14"/>
  <c r="AO287" i="14"/>
  <c r="AO286" i="14"/>
  <c r="AO285" i="14"/>
  <c r="AO284" i="14"/>
  <c r="AO283" i="14"/>
  <c r="AO282" i="14"/>
  <c r="AO281" i="14"/>
  <c r="AO280" i="14"/>
  <c r="AO279" i="14"/>
  <c r="AO278" i="14"/>
  <c r="AO277" i="14"/>
  <c r="AO276" i="14"/>
  <c r="AO275" i="14"/>
  <c r="AO274" i="14"/>
  <c r="AO273" i="14"/>
  <c r="AO272" i="14"/>
  <c r="AO271" i="14"/>
  <c r="AO270" i="14"/>
  <c r="AO269" i="14"/>
  <c r="AO268" i="14"/>
  <c r="AO267" i="14"/>
  <c r="AO266" i="14"/>
  <c r="AO265" i="14"/>
  <c r="AO264" i="14"/>
  <c r="AO263" i="14"/>
  <c r="AO262" i="14"/>
  <c r="AO261" i="14"/>
  <c r="AO260" i="14"/>
  <c r="AO259" i="14"/>
  <c r="AO258" i="14"/>
  <c r="AO257" i="14"/>
  <c r="AO256" i="14"/>
  <c r="AO255" i="14"/>
  <c r="AO254" i="14"/>
  <c r="AO253" i="14"/>
  <c r="AO252" i="14"/>
  <c r="AO251" i="14"/>
  <c r="AO250" i="14"/>
  <c r="AO249" i="14"/>
  <c r="AO248" i="14"/>
  <c r="AO247" i="14"/>
  <c r="AO246" i="14"/>
  <c r="AO245" i="14"/>
  <c r="AO244" i="14"/>
  <c r="AO243" i="14"/>
  <c r="AO242" i="14"/>
  <c r="AO241" i="14"/>
  <c r="AO240" i="14"/>
  <c r="AO239" i="14"/>
  <c r="AO238" i="14"/>
  <c r="AO237" i="14"/>
  <c r="AO236" i="14"/>
  <c r="AO235" i="14"/>
  <c r="AO234" i="14"/>
  <c r="AO233" i="14"/>
  <c r="AO232" i="14"/>
  <c r="AO231" i="14"/>
  <c r="AO230" i="14"/>
  <c r="AO229" i="14"/>
  <c r="AO228" i="14"/>
  <c r="AO227" i="14"/>
  <c r="AO226" i="14"/>
  <c r="AO225" i="14"/>
  <c r="AO224" i="14"/>
  <c r="AO223" i="14"/>
  <c r="AO222" i="14"/>
  <c r="AO221" i="14"/>
  <c r="AO220" i="14"/>
  <c r="AO219" i="14"/>
  <c r="AO218" i="14"/>
  <c r="AO217" i="14"/>
  <c r="AO216" i="14"/>
  <c r="AO215" i="14"/>
  <c r="AO214" i="14"/>
  <c r="AO213" i="14"/>
  <c r="AO212" i="14"/>
  <c r="AO211" i="14"/>
  <c r="AO210" i="14"/>
  <c r="AO209" i="14"/>
  <c r="AO208" i="14"/>
  <c r="AO207" i="14"/>
  <c r="AO206" i="14"/>
  <c r="AO205" i="14"/>
  <c r="AO204" i="14"/>
  <c r="AO203" i="14"/>
  <c r="AO202" i="14"/>
  <c r="AO201" i="14"/>
  <c r="AO200" i="14"/>
  <c r="AO199" i="14"/>
  <c r="AO198" i="14"/>
  <c r="AO197" i="14"/>
  <c r="AO196" i="14"/>
  <c r="AO195" i="14"/>
  <c r="AO194" i="14"/>
  <c r="AO193" i="14"/>
  <c r="AO192" i="14"/>
  <c r="AO191" i="14"/>
  <c r="AO190" i="14"/>
  <c r="AO189" i="14"/>
  <c r="AO188" i="14"/>
  <c r="AO187" i="14"/>
  <c r="AO186" i="14"/>
  <c r="AO185" i="14"/>
  <c r="AO184" i="14"/>
  <c r="AO183" i="14"/>
  <c r="AO182" i="14"/>
  <c r="AO181" i="14"/>
  <c r="AO180" i="14"/>
  <c r="AO179" i="14"/>
  <c r="AO178" i="14"/>
  <c r="AO177" i="14"/>
  <c r="AO176" i="14"/>
  <c r="AO175" i="14"/>
  <c r="AO174" i="14"/>
  <c r="AO173" i="14"/>
  <c r="AO172" i="14"/>
  <c r="AO171" i="14"/>
  <c r="AO170" i="14"/>
  <c r="AO169" i="14"/>
  <c r="AO168" i="14"/>
  <c r="AO167" i="14"/>
  <c r="AO166" i="14"/>
  <c r="AO165" i="14"/>
  <c r="AO164" i="14"/>
  <c r="AO163" i="14"/>
  <c r="AO162" i="14"/>
  <c r="AO161" i="14"/>
  <c r="AO160" i="14"/>
  <c r="AO159" i="14"/>
  <c r="AO158" i="14"/>
  <c r="AO157" i="14"/>
  <c r="AO156" i="14"/>
  <c r="AO155" i="14"/>
  <c r="AO154" i="14"/>
  <c r="AO153" i="14"/>
  <c r="AO152" i="14"/>
  <c r="AO151" i="14"/>
  <c r="AO150" i="14"/>
  <c r="AO149" i="14"/>
  <c r="AO148" i="14"/>
  <c r="AO147" i="14"/>
  <c r="AO146" i="14"/>
  <c r="AO145" i="14"/>
  <c r="AO144" i="14"/>
  <c r="AO143" i="14"/>
  <c r="AO142" i="14"/>
  <c r="AO141" i="14"/>
  <c r="AO140" i="14"/>
  <c r="AO139" i="14"/>
  <c r="AO138" i="14"/>
  <c r="AO137" i="14"/>
  <c r="AO136" i="14"/>
  <c r="AO135" i="14"/>
  <c r="AO134" i="14"/>
  <c r="AO133" i="14"/>
  <c r="AO132" i="14"/>
  <c r="AO131" i="14"/>
  <c r="AO130" i="14"/>
  <c r="AO129" i="14"/>
  <c r="AO128" i="14"/>
  <c r="AO127" i="14"/>
  <c r="AO126" i="14"/>
  <c r="AO125" i="14"/>
  <c r="AO124" i="14"/>
  <c r="AO123" i="14"/>
  <c r="AO122" i="14"/>
  <c r="AO121" i="14"/>
  <c r="AO120" i="14"/>
  <c r="AO119" i="14"/>
  <c r="AO118" i="14"/>
  <c r="AO117" i="14"/>
  <c r="AO116" i="14"/>
  <c r="AO115" i="14"/>
  <c r="AO114" i="14"/>
  <c r="AO113" i="14"/>
  <c r="AO112" i="14"/>
  <c r="AO111" i="14"/>
  <c r="AO110" i="14"/>
  <c r="AO109" i="14"/>
  <c r="AO108" i="14"/>
  <c r="AO107" i="14"/>
  <c r="AO106" i="14"/>
  <c r="AO105" i="14"/>
  <c r="AO104" i="14"/>
  <c r="AO103" i="14"/>
  <c r="AO102" i="14"/>
  <c r="AO101" i="14"/>
  <c r="AO100" i="14"/>
  <c r="AO99" i="14"/>
  <c r="AO98" i="14"/>
  <c r="AO97" i="14"/>
  <c r="AO96" i="14"/>
  <c r="AO95" i="14"/>
  <c r="AO94" i="14"/>
  <c r="AO93" i="14"/>
  <c r="AO92" i="14"/>
  <c r="AO91" i="14"/>
  <c r="AO90" i="14"/>
  <c r="AO89" i="14"/>
  <c r="AO88" i="14"/>
  <c r="AO87" i="14"/>
  <c r="AO86" i="14"/>
  <c r="AO85" i="14"/>
  <c r="AO84" i="14"/>
  <c r="AO83" i="14"/>
  <c r="AO82" i="14"/>
  <c r="AO81" i="14"/>
  <c r="AO80" i="14"/>
  <c r="AO79" i="14"/>
  <c r="AO78" i="14"/>
  <c r="AO77" i="14"/>
  <c r="AO76" i="14"/>
  <c r="AO75" i="14"/>
  <c r="AO74" i="14"/>
  <c r="AO73" i="14"/>
  <c r="AO72" i="14"/>
  <c r="AO71" i="14"/>
  <c r="AO70" i="14"/>
  <c r="AO69" i="14"/>
  <c r="AO68" i="14"/>
  <c r="AO67" i="14"/>
  <c r="AO66" i="14"/>
  <c r="AO65" i="14"/>
  <c r="AO64" i="14"/>
  <c r="AO63" i="14"/>
  <c r="AO62" i="14"/>
  <c r="AO61" i="14"/>
  <c r="AO60" i="14"/>
  <c r="AO59" i="14"/>
  <c r="AO58" i="14"/>
  <c r="AO57" i="14"/>
  <c r="AO56" i="14"/>
  <c r="AO55" i="14"/>
  <c r="AO54" i="14"/>
  <c r="AO53" i="14"/>
  <c r="AO52" i="14"/>
  <c r="AO51" i="14"/>
  <c r="AO50" i="14"/>
  <c r="AO49" i="14"/>
  <c r="AO48" i="14"/>
  <c r="AO47" i="14"/>
  <c r="AO46" i="14"/>
  <c r="AO45" i="14"/>
  <c r="AO44" i="14"/>
  <c r="AO43" i="14"/>
  <c r="AO42" i="14"/>
  <c r="AO41" i="14"/>
  <c r="AO40" i="14"/>
  <c r="AO39" i="14"/>
  <c r="AO38" i="14"/>
  <c r="AO37" i="14"/>
  <c r="AO36" i="14"/>
  <c r="AO35" i="14"/>
  <c r="AO34" i="14"/>
  <c r="AO33" i="14"/>
  <c r="AO32" i="14"/>
  <c r="AO31" i="14"/>
  <c r="AO30" i="14"/>
  <c r="AO29" i="14"/>
  <c r="AO28" i="14"/>
  <c r="AO27" i="14"/>
  <c r="AO26" i="14"/>
  <c r="AO25" i="14"/>
  <c r="AO24" i="14"/>
  <c r="AO23" i="14"/>
  <c r="AO22" i="14"/>
  <c r="AO21" i="14"/>
  <c r="AO20" i="14"/>
  <c r="AO19" i="14"/>
  <c r="AO18" i="14"/>
  <c r="AO17" i="14"/>
  <c r="AO16" i="14"/>
  <c r="AO15" i="14"/>
  <c r="AO14" i="14"/>
  <c r="AO13" i="14"/>
  <c r="AO12" i="14"/>
  <c r="AO11" i="14"/>
  <c r="AO10" i="14"/>
  <c r="AO9" i="14"/>
  <c r="AO8" i="14"/>
  <c r="AO7" i="14"/>
  <c r="AO6" i="14"/>
  <c r="AO5" i="14"/>
  <c r="P3" i="6"/>
  <c r="AL353" i="14"/>
  <c r="AM353" i="14" s="1"/>
  <c r="AI353" i="14"/>
  <c r="AJ353" i="14" s="1"/>
  <c r="AL352" i="14"/>
  <c r="AM352" i="14" s="1"/>
  <c r="AI352" i="14"/>
  <c r="AJ352" i="14" s="1"/>
  <c r="AL351" i="14"/>
  <c r="AM351" i="14" s="1"/>
  <c r="AI351" i="14"/>
  <c r="AJ351" i="14" s="1"/>
  <c r="AL350" i="14"/>
  <c r="AM350" i="14" s="1"/>
  <c r="AI350" i="14"/>
  <c r="AJ350" i="14" s="1"/>
  <c r="AL349" i="14"/>
  <c r="AM349" i="14" s="1"/>
  <c r="AI349" i="14"/>
  <c r="AJ349" i="14" s="1"/>
  <c r="AF349" i="14"/>
  <c r="AG349" i="14" s="1"/>
  <c r="AC349" i="14"/>
  <c r="AD349" i="14" s="1"/>
  <c r="Z349" i="14"/>
  <c r="AA349" i="14" s="1"/>
  <c r="W349" i="14"/>
  <c r="X349" i="14" s="1"/>
  <c r="T349" i="14"/>
  <c r="U349" i="14" s="1"/>
  <c r="Q349" i="14"/>
  <c r="R349" i="14" s="1"/>
  <c r="N349" i="14"/>
  <c r="O349" i="14" s="1"/>
  <c r="K349" i="14"/>
  <c r="L349" i="14" s="1"/>
  <c r="H349" i="14"/>
  <c r="I349" i="14" s="1"/>
  <c r="E349" i="14"/>
  <c r="F349" i="14" s="1"/>
  <c r="AL348" i="14"/>
  <c r="AM348" i="14" s="1"/>
  <c r="AI348" i="14"/>
  <c r="AJ348" i="14" s="1"/>
  <c r="AL347" i="14"/>
  <c r="AM347" i="14" s="1"/>
  <c r="AI347" i="14"/>
  <c r="AJ347" i="14" s="1"/>
  <c r="AL346" i="14"/>
  <c r="AM346" i="14" s="1"/>
  <c r="AI346" i="14"/>
  <c r="AJ346" i="14" s="1"/>
  <c r="AL345" i="14"/>
  <c r="AM345" i="14" s="1"/>
  <c r="AI345" i="14"/>
  <c r="AJ345" i="14" s="1"/>
  <c r="AL344" i="14"/>
  <c r="AM344" i="14" s="1"/>
  <c r="AI344" i="14"/>
  <c r="AJ344" i="14" s="1"/>
  <c r="AL343" i="14"/>
  <c r="AM343" i="14" s="1"/>
  <c r="AI343" i="14"/>
  <c r="AJ343" i="14" s="1"/>
  <c r="AL342" i="14"/>
  <c r="AM342" i="14" s="1"/>
  <c r="AI342" i="14"/>
  <c r="AJ342" i="14" s="1"/>
  <c r="AL341" i="14"/>
  <c r="AM341" i="14" s="1"/>
  <c r="AI341" i="14"/>
  <c r="AJ341" i="14" s="1"/>
  <c r="AL340" i="14"/>
  <c r="AM340" i="14" s="1"/>
  <c r="AI340" i="14"/>
  <c r="AJ340" i="14" s="1"/>
  <c r="AL339" i="14"/>
  <c r="AM339" i="14" s="1"/>
  <c r="AI339" i="14"/>
  <c r="AJ339" i="14" s="1"/>
  <c r="AF339" i="14"/>
  <c r="AG339" i="14" s="1"/>
  <c r="AC339" i="14"/>
  <c r="AD339" i="14" s="1"/>
  <c r="Z339" i="14"/>
  <c r="AA339" i="14" s="1"/>
  <c r="W339" i="14"/>
  <c r="X339" i="14" s="1"/>
  <c r="T339" i="14"/>
  <c r="U339" i="14" s="1"/>
  <c r="Q339" i="14"/>
  <c r="R339" i="14" s="1"/>
  <c r="N339" i="14"/>
  <c r="O339" i="14" s="1"/>
  <c r="K339" i="14"/>
  <c r="L339" i="14" s="1"/>
  <c r="H339" i="14"/>
  <c r="I339" i="14" s="1"/>
  <c r="E339" i="14"/>
  <c r="F339" i="14" s="1"/>
  <c r="AL338" i="14"/>
  <c r="AM338" i="14" s="1"/>
  <c r="AI338" i="14"/>
  <c r="AJ338" i="14" s="1"/>
  <c r="AF338" i="14"/>
  <c r="AG338" i="14" s="1"/>
  <c r="AC338" i="14"/>
  <c r="AD338" i="14" s="1"/>
  <c r="Z338" i="14"/>
  <c r="AA338" i="14" s="1"/>
  <c r="W338" i="14"/>
  <c r="X338" i="14" s="1"/>
  <c r="T338" i="14"/>
  <c r="U338" i="14" s="1"/>
  <c r="Q338" i="14"/>
  <c r="R338" i="14" s="1"/>
  <c r="N338" i="14"/>
  <c r="O338" i="14" s="1"/>
  <c r="K338" i="14"/>
  <c r="L338" i="14" s="1"/>
  <c r="H338" i="14"/>
  <c r="I338" i="14" s="1"/>
  <c r="E338" i="14"/>
  <c r="F338" i="14" s="1"/>
  <c r="AL337" i="14"/>
  <c r="AM337" i="14" s="1"/>
  <c r="AI337" i="14"/>
  <c r="AJ337" i="14" s="1"/>
  <c r="AF337" i="14"/>
  <c r="AG337" i="14" s="1"/>
  <c r="AC337" i="14"/>
  <c r="AD337" i="14" s="1"/>
  <c r="Z337" i="14"/>
  <c r="AA337" i="14" s="1"/>
  <c r="W337" i="14"/>
  <c r="X337" i="14" s="1"/>
  <c r="T337" i="14"/>
  <c r="U337" i="14" s="1"/>
  <c r="Q337" i="14"/>
  <c r="R337" i="14" s="1"/>
  <c r="N337" i="14"/>
  <c r="O337" i="14" s="1"/>
  <c r="K337" i="14"/>
  <c r="L337" i="14" s="1"/>
  <c r="H337" i="14"/>
  <c r="I337" i="14" s="1"/>
  <c r="E337" i="14"/>
  <c r="F337" i="14" s="1"/>
  <c r="AL336" i="14"/>
  <c r="AM336" i="14" s="1"/>
  <c r="AI336" i="14"/>
  <c r="AJ336" i="14" s="1"/>
  <c r="AF336" i="14"/>
  <c r="AG336" i="14" s="1"/>
  <c r="AC336" i="14"/>
  <c r="AD336" i="14" s="1"/>
  <c r="Z336" i="14"/>
  <c r="AA336" i="14" s="1"/>
  <c r="W336" i="14"/>
  <c r="X336" i="14" s="1"/>
  <c r="T336" i="14"/>
  <c r="U336" i="14" s="1"/>
  <c r="Q336" i="14"/>
  <c r="R336" i="14" s="1"/>
  <c r="N336" i="14"/>
  <c r="O336" i="14" s="1"/>
  <c r="K336" i="14"/>
  <c r="L336" i="14" s="1"/>
  <c r="H336" i="14"/>
  <c r="I336" i="14" s="1"/>
  <c r="E336" i="14"/>
  <c r="F336" i="14" s="1"/>
  <c r="AL335" i="14"/>
  <c r="AM335" i="14" s="1"/>
  <c r="AI335" i="14"/>
  <c r="AJ335" i="14" s="1"/>
  <c r="AF335" i="14"/>
  <c r="AG335" i="14" s="1"/>
  <c r="AC335" i="14"/>
  <c r="AD335" i="14" s="1"/>
  <c r="Z335" i="14"/>
  <c r="AA335" i="14" s="1"/>
  <c r="W335" i="14"/>
  <c r="X335" i="14" s="1"/>
  <c r="T335" i="14"/>
  <c r="U335" i="14" s="1"/>
  <c r="Q335" i="14"/>
  <c r="R335" i="14" s="1"/>
  <c r="N335" i="14"/>
  <c r="O335" i="14" s="1"/>
  <c r="K335" i="14"/>
  <c r="L335" i="14" s="1"/>
  <c r="H335" i="14"/>
  <c r="I335" i="14" s="1"/>
  <c r="E335" i="14"/>
  <c r="F335" i="14" s="1"/>
  <c r="AL334" i="14"/>
  <c r="AM334" i="14" s="1"/>
  <c r="AI334" i="14"/>
  <c r="AJ334" i="14" s="1"/>
  <c r="AF334" i="14"/>
  <c r="AG334" i="14" s="1"/>
  <c r="AC334" i="14"/>
  <c r="AD334" i="14" s="1"/>
  <c r="Z334" i="14"/>
  <c r="AA334" i="14" s="1"/>
  <c r="W334" i="14"/>
  <c r="X334" i="14" s="1"/>
  <c r="T334" i="14"/>
  <c r="U334" i="14" s="1"/>
  <c r="Q334" i="14"/>
  <c r="R334" i="14" s="1"/>
  <c r="N334" i="14"/>
  <c r="O334" i="14" s="1"/>
  <c r="K334" i="14"/>
  <c r="L334" i="14" s="1"/>
  <c r="H334" i="14"/>
  <c r="I334" i="14" s="1"/>
  <c r="E334" i="14"/>
  <c r="F334" i="14" s="1"/>
  <c r="AL333" i="14"/>
  <c r="AM333" i="14" s="1"/>
  <c r="AI333" i="14"/>
  <c r="AJ333" i="14" s="1"/>
  <c r="AF333" i="14"/>
  <c r="AG333" i="14" s="1"/>
  <c r="AC333" i="14"/>
  <c r="AD333" i="14" s="1"/>
  <c r="Z333" i="14"/>
  <c r="AA333" i="14" s="1"/>
  <c r="W333" i="14"/>
  <c r="X333" i="14" s="1"/>
  <c r="T333" i="14"/>
  <c r="U333" i="14" s="1"/>
  <c r="Q333" i="14"/>
  <c r="R333" i="14" s="1"/>
  <c r="N333" i="14"/>
  <c r="O333" i="14" s="1"/>
  <c r="K333" i="14"/>
  <c r="L333" i="14" s="1"/>
  <c r="H333" i="14"/>
  <c r="I333" i="14" s="1"/>
  <c r="E333" i="14"/>
  <c r="F333" i="14" s="1"/>
  <c r="AL332" i="14"/>
  <c r="AM332" i="14" s="1"/>
  <c r="AI332" i="14"/>
  <c r="AJ332" i="14" s="1"/>
  <c r="AF332" i="14"/>
  <c r="AG332" i="14" s="1"/>
  <c r="AC332" i="14"/>
  <c r="AD332" i="14" s="1"/>
  <c r="Z332" i="14"/>
  <c r="AA332" i="14" s="1"/>
  <c r="W332" i="14"/>
  <c r="X332" i="14" s="1"/>
  <c r="T332" i="14"/>
  <c r="U332" i="14" s="1"/>
  <c r="Q332" i="14"/>
  <c r="R332" i="14" s="1"/>
  <c r="N332" i="14"/>
  <c r="O332" i="14" s="1"/>
  <c r="K332" i="14"/>
  <c r="L332" i="14" s="1"/>
  <c r="H332" i="14"/>
  <c r="I332" i="14" s="1"/>
  <c r="E332" i="14"/>
  <c r="F332" i="14" s="1"/>
  <c r="AL331" i="14"/>
  <c r="AM331" i="14" s="1"/>
  <c r="AI331" i="14"/>
  <c r="AJ331" i="14" s="1"/>
  <c r="AF331" i="14"/>
  <c r="AG331" i="14" s="1"/>
  <c r="AC331" i="14"/>
  <c r="AD331" i="14" s="1"/>
  <c r="Z331" i="14"/>
  <c r="AA331" i="14" s="1"/>
  <c r="W331" i="14"/>
  <c r="X331" i="14" s="1"/>
  <c r="T331" i="14"/>
  <c r="U331" i="14" s="1"/>
  <c r="Q331" i="14"/>
  <c r="R331" i="14" s="1"/>
  <c r="N331" i="14"/>
  <c r="O331" i="14" s="1"/>
  <c r="K331" i="14"/>
  <c r="L331" i="14" s="1"/>
  <c r="H331" i="14"/>
  <c r="I331" i="14" s="1"/>
  <c r="E331" i="14"/>
  <c r="F331" i="14" s="1"/>
  <c r="AL330" i="14"/>
  <c r="AM330" i="14" s="1"/>
  <c r="AI330" i="14"/>
  <c r="AJ330" i="14" s="1"/>
  <c r="AF330" i="14"/>
  <c r="AG330" i="14" s="1"/>
  <c r="AC330" i="14"/>
  <c r="AD330" i="14" s="1"/>
  <c r="Z330" i="14"/>
  <c r="AA330" i="14" s="1"/>
  <c r="W330" i="14"/>
  <c r="X330" i="14" s="1"/>
  <c r="T330" i="14"/>
  <c r="U330" i="14" s="1"/>
  <c r="Q330" i="14"/>
  <c r="R330" i="14" s="1"/>
  <c r="N330" i="14"/>
  <c r="O330" i="14" s="1"/>
  <c r="K330" i="14"/>
  <c r="L330" i="14" s="1"/>
  <c r="H330" i="14"/>
  <c r="I330" i="14" s="1"/>
  <c r="E330" i="14"/>
  <c r="F330" i="14" s="1"/>
  <c r="AL329" i="14"/>
  <c r="AM329" i="14" s="1"/>
  <c r="AI329" i="14"/>
  <c r="AJ329" i="14" s="1"/>
  <c r="AF329" i="14"/>
  <c r="AG329" i="14" s="1"/>
  <c r="AC329" i="14"/>
  <c r="AD329" i="14" s="1"/>
  <c r="Z329" i="14"/>
  <c r="AA329" i="14" s="1"/>
  <c r="W329" i="14"/>
  <c r="X329" i="14" s="1"/>
  <c r="T329" i="14"/>
  <c r="U329" i="14" s="1"/>
  <c r="Q329" i="14"/>
  <c r="R329" i="14" s="1"/>
  <c r="N329" i="14"/>
  <c r="O329" i="14" s="1"/>
  <c r="K329" i="14"/>
  <c r="L329" i="14" s="1"/>
  <c r="H329" i="14"/>
  <c r="I329" i="14" s="1"/>
  <c r="E329" i="14"/>
  <c r="F329" i="14" s="1"/>
  <c r="AL328" i="14"/>
  <c r="AM328" i="14" s="1"/>
  <c r="AI328" i="14"/>
  <c r="AJ328" i="14" s="1"/>
  <c r="AF328" i="14"/>
  <c r="AG328" i="14" s="1"/>
  <c r="AC328" i="14"/>
  <c r="AD328" i="14" s="1"/>
  <c r="Z328" i="14"/>
  <c r="AA328" i="14" s="1"/>
  <c r="W328" i="14"/>
  <c r="X328" i="14" s="1"/>
  <c r="T328" i="14"/>
  <c r="U328" i="14" s="1"/>
  <c r="Q328" i="14"/>
  <c r="R328" i="14" s="1"/>
  <c r="N328" i="14"/>
  <c r="O328" i="14" s="1"/>
  <c r="K328" i="14"/>
  <c r="L328" i="14" s="1"/>
  <c r="H328" i="14"/>
  <c r="I328" i="14" s="1"/>
  <c r="E328" i="14"/>
  <c r="F328" i="14" s="1"/>
  <c r="AL327" i="14"/>
  <c r="AM327" i="14" s="1"/>
  <c r="AI327" i="14"/>
  <c r="AJ327" i="14" s="1"/>
  <c r="AF327" i="14"/>
  <c r="AG327" i="14" s="1"/>
  <c r="AC327" i="14"/>
  <c r="AD327" i="14" s="1"/>
  <c r="Z327" i="14"/>
  <c r="AA327" i="14" s="1"/>
  <c r="W327" i="14"/>
  <c r="X327" i="14" s="1"/>
  <c r="T327" i="14"/>
  <c r="U327" i="14" s="1"/>
  <c r="Q327" i="14"/>
  <c r="R327" i="14" s="1"/>
  <c r="N327" i="14"/>
  <c r="O327" i="14" s="1"/>
  <c r="K327" i="14"/>
  <c r="L327" i="14" s="1"/>
  <c r="H327" i="14"/>
  <c r="I327" i="14" s="1"/>
  <c r="E327" i="14"/>
  <c r="F327" i="14" s="1"/>
  <c r="AL326" i="14"/>
  <c r="AM326" i="14" s="1"/>
  <c r="AI326" i="14"/>
  <c r="AJ326" i="14" s="1"/>
  <c r="AF326" i="14"/>
  <c r="AG326" i="14" s="1"/>
  <c r="AC326" i="14"/>
  <c r="AD326" i="14" s="1"/>
  <c r="Z326" i="14"/>
  <c r="AA326" i="14" s="1"/>
  <c r="W326" i="14"/>
  <c r="X326" i="14" s="1"/>
  <c r="T326" i="14"/>
  <c r="U326" i="14" s="1"/>
  <c r="Q326" i="14"/>
  <c r="R326" i="14" s="1"/>
  <c r="N326" i="14"/>
  <c r="O326" i="14" s="1"/>
  <c r="K326" i="14"/>
  <c r="L326" i="14" s="1"/>
  <c r="H326" i="14"/>
  <c r="I326" i="14" s="1"/>
  <c r="E326" i="14"/>
  <c r="F326" i="14" s="1"/>
  <c r="AL325" i="14"/>
  <c r="AM325" i="14" s="1"/>
  <c r="AI325" i="14"/>
  <c r="AJ325" i="14" s="1"/>
  <c r="AF325" i="14"/>
  <c r="AG325" i="14" s="1"/>
  <c r="AC325" i="14"/>
  <c r="AD325" i="14" s="1"/>
  <c r="Z325" i="14"/>
  <c r="AA325" i="14" s="1"/>
  <c r="W325" i="14"/>
  <c r="X325" i="14" s="1"/>
  <c r="T325" i="14"/>
  <c r="U325" i="14" s="1"/>
  <c r="Q325" i="14"/>
  <c r="R325" i="14" s="1"/>
  <c r="N325" i="14"/>
  <c r="O325" i="14" s="1"/>
  <c r="K325" i="14"/>
  <c r="L325" i="14" s="1"/>
  <c r="H325" i="14"/>
  <c r="I325" i="14" s="1"/>
  <c r="E325" i="14"/>
  <c r="F325" i="14" s="1"/>
  <c r="AL324" i="14"/>
  <c r="AM324" i="14" s="1"/>
  <c r="AI324" i="14"/>
  <c r="AJ324" i="14" s="1"/>
  <c r="AF324" i="14"/>
  <c r="AG324" i="14" s="1"/>
  <c r="AC324" i="14"/>
  <c r="AD324" i="14" s="1"/>
  <c r="Z324" i="14"/>
  <c r="AA324" i="14" s="1"/>
  <c r="W324" i="14"/>
  <c r="X324" i="14" s="1"/>
  <c r="T324" i="14"/>
  <c r="U324" i="14" s="1"/>
  <c r="Q324" i="14"/>
  <c r="R324" i="14" s="1"/>
  <c r="N324" i="14"/>
  <c r="O324" i="14" s="1"/>
  <c r="K324" i="14"/>
  <c r="L324" i="14" s="1"/>
  <c r="H324" i="14"/>
  <c r="I324" i="14" s="1"/>
  <c r="E324" i="14"/>
  <c r="F324" i="14" s="1"/>
  <c r="AL323" i="14"/>
  <c r="AM323" i="14" s="1"/>
  <c r="AI323" i="14"/>
  <c r="AJ323" i="14" s="1"/>
  <c r="AF323" i="14"/>
  <c r="AG323" i="14" s="1"/>
  <c r="AC323" i="14"/>
  <c r="AD323" i="14" s="1"/>
  <c r="Z323" i="14"/>
  <c r="AA323" i="14" s="1"/>
  <c r="X323" i="14"/>
  <c r="W323" i="14"/>
  <c r="T323" i="14"/>
  <c r="U323" i="14" s="1"/>
  <c r="Q323" i="14"/>
  <c r="R323" i="14" s="1"/>
  <c r="N323" i="14"/>
  <c r="O323" i="14" s="1"/>
  <c r="K323" i="14"/>
  <c r="L323" i="14" s="1"/>
  <c r="H323" i="14"/>
  <c r="I323" i="14" s="1"/>
  <c r="E323" i="14"/>
  <c r="F323" i="14" s="1"/>
  <c r="AL322" i="14"/>
  <c r="AM322" i="14" s="1"/>
  <c r="AI322" i="14"/>
  <c r="AJ322" i="14" s="1"/>
  <c r="AF322" i="14"/>
  <c r="AG322" i="14" s="1"/>
  <c r="AC322" i="14"/>
  <c r="AD322" i="14" s="1"/>
  <c r="Z322" i="14"/>
  <c r="AA322" i="14" s="1"/>
  <c r="W322" i="14"/>
  <c r="X322" i="14" s="1"/>
  <c r="T322" i="14"/>
  <c r="U322" i="14" s="1"/>
  <c r="Q322" i="14"/>
  <c r="R322" i="14" s="1"/>
  <c r="N322" i="14"/>
  <c r="O322" i="14" s="1"/>
  <c r="K322" i="14"/>
  <c r="L322" i="14" s="1"/>
  <c r="H322" i="14"/>
  <c r="I322" i="14" s="1"/>
  <c r="E322" i="14"/>
  <c r="F322" i="14" s="1"/>
  <c r="AL321" i="14"/>
  <c r="AM321" i="14" s="1"/>
  <c r="AI321" i="14"/>
  <c r="AJ321" i="14" s="1"/>
  <c r="AF321" i="14"/>
  <c r="AG321" i="14" s="1"/>
  <c r="AC321" i="14"/>
  <c r="AD321" i="14" s="1"/>
  <c r="Z321" i="14"/>
  <c r="AA321" i="14" s="1"/>
  <c r="W321" i="14"/>
  <c r="X321" i="14" s="1"/>
  <c r="T321" i="14"/>
  <c r="U321" i="14" s="1"/>
  <c r="Q321" i="14"/>
  <c r="R321" i="14" s="1"/>
  <c r="N321" i="14"/>
  <c r="O321" i="14" s="1"/>
  <c r="K321" i="14"/>
  <c r="L321" i="14" s="1"/>
  <c r="H321" i="14"/>
  <c r="I321" i="14" s="1"/>
  <c r="E321" i="14"/>
  <c r="F321" i="14" s="1"/>
  <c r="AL320" i="14"/>
  <c r="AM320" i="14" s="1"/>
  <c r="AI320" i="14"/>
  <c r="AJ320" i="14" s="1"/>
  <c r="AF320" i="14"/>
  <c r="AG320" i="14" s="1"/>
  <c r="AC320" i="14"/>
  <c r="AD320" i="14" s="1"/>
  <c r="Z320" i="14"/>
  <c r="AA320" i="14" s="1"/>
  <c r="W320" i="14"/>
  <c r="X320" i="14" s="1"/>
  <c r="T320" i="14"/>
  <c r="U320" i="14" s="1"/>
  <c r="Q320" i="14"/>
  <c r="R320" i="14" s="1"/>
  <c r="N320" i="14"/>
  <c r="O320" i="14" s="1"/>
  <c r="K320" i="14"/>
  <c r="L320" i="14" s="1"/>
  <c r="H320" i="14"/>
  <c r="I320" i="14" s="1"/>
  <c r="E320" i="14"/>
  <c r="F320" i="14" s="1"/>
  <c r="AL319" i="14"/>
  <c r="AM319" i="14" s="1"/>
  <c r="AI319" i="14"/>
  <c r="AJ319" i="14" s="1"/>
  <c r="AF319" i="14"/>
  <c r="AG319" i="14" s="1"/>
  <c r="AC319" i="14"/>
  <c r="AD319" i="14" s="1"/>
  <c r="Z319" i="14"/>
  <c r="AA319" i="14" s="1"/>
  <c r="W319" i="14"/>
  <c r="X319" i="14" s="1"/>
  <c r="T319" i="14"/>
  <c r="U319" i="14" s="1"/>
  <c r="Q319" i="14"/>
  <c r="R319" i="14" s="1"/>
  <c r="N319" i="14"/>
  <c r="O319" i="14" s="1"/>
  <c r="K319" i="14"/>
  <c r="L319" i="14" s="1"/>
  <c r="H319" i="14"/>
  <c r="I319" i="14" s="1"/>
  <c r="E319" i="14"/>
  <c r="F319" i="14" s="1"/>
  <c r="AL318" i="14"/>
  <c r="AM318" i="14" s="1"/>
  <c r="AI318" i="14"/>
  <c r="AJ318" i="14" s="1"/>
  <c r="AF318" i="14"/>
  <c r="AG318" i="14" s="1"/>
  <c r="AC318" i="14"/>
  <c r="AD318" i="14" s="1"/>
  <c r="Z318" i="14"/>
  <c r="AA318" i="14" s="1"/>
  <c r="W318" i="14"/>
  <c r="X318" i="14" s="1"/>
  <c r="T318" i="14"/>
  <c r="U318" i="14" s="1"/>
  <c r="Q318" i="14"/>
  <c r="R318" i="14" s="1"/>
  <c r="N318" i="14"/>
  <c r="O318" i="14" s="1"/>
  <c r="K318" i="14"/>
  <c r="L318" i="14" s="1"/>
  <c r="H318" i="14"/>
  <c r="I318" i="14" s="1"/>
  <c r="E318" i="14"/>
  <c r="F318" i="14" s="1"/>
  <c r="AL317" i="14"/>
  <c r="AM317" i="14" s="1"/>
  <c r="AI317" i="14"/>
  <c r="AJ317" i="14" s="1"/>
  <c r="AL316" i="14"/>
  <c r="AM316" i="14" s="1"/>
  <c r="AI316" i="14"/>
  <c r="AJ316" i="14" s="1"/>
  <c r="AL315" i="14"/>
  <c r="AM315" i="14" s="1"/>
  <c r="AI315" i="14"/>
  <c r="AJ315" i="14" s="1"/>
  <c r="AL314" i="14"/>
  <c r="AM314" i="14" s="1"/>
  <c r="AI314" i="14"/>
  <c r="AJ314" i="14" s="1"/>
  <c r="AL313" i="14"/>
  <c r="AM313" i="14" s="1"/>
  <c r="AI313" i="14"/>
  <c r="AJ313" i="14" s="1"/>
  <c r="AL312" i="14"/>
  <c r="AM312" i="14" s="1"/>
  <c r="AI312" i="14"/>
  <c r="AJ312" i="14" s="1"/>
  <c r="AL311" i="14"/>
  <c r="AM311" i="14" s="1"/>
  <c r="AI311" i="14"/>
  <c r="AJ311" i="14" s="1"/>
  <c r="AL310" i="14"/>
  <c r="AM310" i="14" s="1"/>
  <c r="AI310" i="14"/>
  <c r="AJ310" i="14" s="1"/>
  <c r="AL309" i="14"/>
  <c r="AM309" i="14" s="1"/>
  <c r="AI309" i="14"/>
  <c r="AJ309" i="14" s="1"/>
  <c r="AF309" i="14"/>
  <c r="AG309" i="14" s="1"/>
  <c r="AC309" i="14"/>
  <c r="AD309" i="14" s="1"/>
  <c r="Z309" i="14"/>
  <c r="AA309" i="14" s="1"/>
  <c r="W309" i="14"/>
  <c r="X309" i="14" s="1"/>
  <c r="T309" i="14"/>
  <c r="U309" i="14" s="1"/>
  <c r="Q309" i="14"/>
  <c r="R309" i="14" s="1"/>
  <c r="N309" i="14"/>
  <c r="O309" i="14" s="1"/>
  <c r="K309" i="14"/>
  <c r="L309" i="14" s="1"/>
  <c r="H309" i="14"/>
  <c r="I309" i="14" s="1"/>
  <c r="E309" i="14"/>
  <c r="F309" i="14" s="1"/>
  <c r="AL308" i="14"/>
  <c r="AM308" i="14" s="1"/>
  <c r="AI308" i="14"/>
  <c r="AJ308" i="14" s="1"/>
  <c r="AF308" i="14"/>
  <c r="AG308" i="14" s="1"/>
  <c r="AC308" i="14"/>
  <c r="AD308" i="14" s="1"/>
  <c r="Z308" i="14"/>
  <c r="AA308" i="14" s="1"/>
  <c r="W308" i="14"/>
  <c r="X308" i="14" s="1"/>
  <c r="T308" i="14"/>
  <c r="U308" i="14" s="1"/>
  <c r="Q308" i="14"/>
  <c r="R308" i="14" s="1"/>
  <c r="N308" i="14"/>
  <c r="O308" i="14" s="1"/>
  <c r="K308" i="14"/>
  <c r="L308" i="14" s="1"/>
  <c r="H308" i="14"/>
  <c r="I308" i="14" s="1"/>
  <c r="E308" i="14"/>
  <c r="F308" i="14" s="1"/>
  <c r="AL307" i="14"/>
  <c r="AM307" i="14" s="1"/>
  <c r="AI307" i="14"/>
  <c r="AJ307" i="14" s="1"/>
  <c r="AF307" i="14"/>
  <c r="AG307" i="14" s="1"/>
  <c r="AC307" i="14"/>
  <c r="AD307" i="14" s="1"/>
  <c r="Z307" i="14"/>
  <c r="AA307" i="14" s="1"/>
  <c r="W307" i="14"/>
  <c r="X307" i="14" s="1"/>
  <c r="T307" i="14"/>
  <c r="U307" i="14" s="1"/>
  <c r="Q307" i="14"/>
  <c r="R307" i="14" s="1"/>
  <c r="N307" i="14"/>
  <c r="O307" i="14" s="1"/>
  <c r="K307" i="14"/>
  <c r="L307" i="14" s="1"/>
  <c r="H307" i="14"/>
  <c r="I307" i="14" s="1"/>
  <c r="E307" i="14"/>
  <c r="F307" i="14" s="1"/>
  <c r="AM306" i="14"/>
  <c r="AL306" i="14"/>
  <c r="AI306" i="14"/>
  <c r="AJ306" i="14" s="1"/>
  <c r="AF306" i="14"/>
  <c r="AG306" i="14" s="1"/>
  <c r="AC306" i="14"/>
  <c r="AD306" i="14" s="1"/>
  <c r="Z306" i="14"/>
  <c r="AA306" i="14" s="1"/>
  <c r="W306" i="14"/>
  <c r="X306" i="14" s="1"/>
  <c r="T306" i="14"/>
  <c r="U306" i="14" s="1"/>
  <c r="Q306" i="14"/>
  <c r="R306" i="14" s="1"/>
  <c r="N306" i="14"/>
  <c r="O306" i="14" s="1"/>
  <c r="K306" i="14"/>
  <c r="L306" i="14" s="1"/>
  <c r="H306" i="14"/>
  <c r="I306" i="14" s="1"/>
  <c r="E306" i="14"/>
  <c r="F306" i="14" s="1"/>
  <c r="AL305" i="14"/>
  <c r="AM305" i="14" s="1"/>
  <c r="AI305" i="14"/>
  <c r="AJ305" i="14" s="1"/>
  <c r="AL304" i="14"/>
  <c r="AM304" i="14" s="1"/>
  <c r="AI304" i="14"/>
  <c r="AJ304" i="14" s="1"/>
  <c r="AF304" i="14"/>
  <c r="AG304" i="14" s="1"/>
  <c r="AC304" i="14"/>
  <c r="AD304" i="14" s="1"/>
  <c r="Z304" i="14"/>
  <c r="AA304" i="14" s="1"/>
  <c r="W304" i="14"/>
  <c r="X304" i="14" s="1"/>
  <c r="T304" i="14"/>
  <c r="U304" i="14" s="1"/>
  <c r="Q304" i="14"/>
  <c r="R304" i="14" s="1"/>
  <c r="N304" i="14"/>
  <c r="O304" i="14" s="1"/>
  <c r="K304" i="14"/>
  <c r="L304" i="14" s="1"/>
  <c r="H304" i="14"/>
  <c r="I304" i="14" s="1"/>
  <c r="E304" i="14"/>
  <c r="F304" i="14" s="1"/>
  <c r="AL303" i="14"/>
  <c r="AM303" i="14" s="1"/>
  <c r="AI303" i="14"/>
  <c r="AJ303" i="14" s="1"/>
  <c r="AL302" i="14"/>
  <c r="AM302" i="14" s="1"/>
  <c r="AI302" i="14"/>
  <c r="AJ302" i="14" s="1"/>
  <c r="AF302" i="14"/>
  <c r="AG302" i="14" s="1"/>
  <c r="AC302" i="14"/>
  <c r="AD302" i="14" s="1"/>
  <c r="Z302" i="14"/>
  <c r="AA302" i="14" s="1"/>
  <c r="W302" i="14"/>
  <c r="X302" i="14" s="1"/>
  <c r="T302" i="14"/>
  <c r="U302" i="14" s="1"/>
  <c r="Q302" i="14"/>
  <c r="R302" i="14" s="1"/>
  <c r="N302" i="14"/>
  <c r="O302" i="14" s="1"/>
  <c r="K302" i="14"/>
  <c r="L302" i="14" s="1"/>
  <c r="H302" i="14"/>
  <c r="I302" i="14" s="1"/>
  <c r="E302" i="14"/>
  <c r="F302" i="14" s="1"/>
  <c r="AL301" i="14"/>
  <c r="AM301" i="14" s="1"/>
  <c r="AI301" i="14"/>
  <c r="AJ301" i="14" s="1"/>
  <c r="AL300" i="14"/>
  <c r="AM300" i="14" s="1"/>
  <c r="AI300" i="14"/>
  <c r="AJ300" i="14" s="1"/>
  <c r="AL299" i="14"/>
  <c r="AM299" i="14" s="1"/>
  <c r="AI299" i="14"/>
  <c r="AJ299" i="14" s="1"/>
  <c r="AL298" i="14"/>
  <c r="AM298" i="14" s="1"/>
  <c r="AI298" i="14"/>
  <c r="AJ298" i="14" s="1"/>
  <c r="AL297" i="14"/>
  <c r="AM297" i="14" s="1"/>
  <c r="AI297" i="14"/>
  <c r="AJ297" i="14" s="1"/>
  <c r="AL296" i="14"/>
  <c r="AM296" i="14" s="1"/>
  <c r="AI296" i="14"/>
  <c r="AJ296" i="14" s="1"/>
  <c r="AL295" i="14"/>
  <c r="AM295" i="14" s="1"/>
  <c r="AI295" i="14"/>
  <c r="AJ295" i="14" s="1"/>
  <c r="AL294" i="14"/>
  <c r="AM294" i="14" s="1"/>
  <c r="AI294" i="14"/>
  <c r="AJ294" i="14" s="1"/>
  <c r="AF294" i="14"/>
  <c r="AG294" i="14" s="1"/>
  <c r="AC294" i="14"/>
  <c r="AD294" i="14" s="1"/>
  <c r="Z294" i="14"/>
  <c r="AA294" i="14" s="1"/>
  <c r="W294" i="14"/>
  <c r="X294" i="14" s="1"/>
  <c r="T294" i="14"/>
  <c r="U294" i="14" s="1"/>
  <c r="Q294" i="14"/>
  <c r="R294" i="14" s="1"/>
  <c r="N294" i="14"/>
  <c r="O294" i="14" s="1"/>
  <c r="K294" i="14"/>
  <c r="L294" i="14" s="1"/>
  <c r="H294" i="14"/>
  <c r="I294" i="14" s="1"/>
  <c r="E294" i="14"/>
  <c r="F294" i="14" s="1"/>
  <c r="AL293" i="14"/>
  <c r="AM293" i="14" s="1"/>
  <c r="AI293" i="14"/>
  <c r="AJ293" i="14" s="1"/>
  <c r="AF293" i="14"/>
  <c r="AG293" i="14" s="1"/>
  <c r="AC293" i="14"/>
  <c r="AD293" i="14" s="1"/>
  <c r="Z293" i="14"/>
  <c r="AA293" i="14" s="1"/>
  <c r="W293" i="14"/>
  <c r="X293" i="14" s="1"/>
  <c r="T293" i="14"/>
  <c r="U293" i="14" s="1"/>
  <c r="Q293" i="14"/>
  <c r="R293" i="14" s="1"/>
  <c r="N293" i="14"/>
  <c r="O293" i="14" s="1"/>
  <c r="K293" i="14"/>
  <c r="L293" i="14" s="1"/>
  <c r="H293" i="14"/>
  <c r="I293" i="14" s="1"/>
  <c r="E293" i="14"/>
  <c r="F293" i="14" s="1"/>
  <c r="AL292" i="14"/>
  <c r="AM292" i="14" s="1"/>
  <c r="AI292" i="14"/>
  <c r="AJ292" i="14" s="1"/>
  <c r="AF292" i="14"/>
  <c r="AG292" i="14" s="1"/>
  <c r="AC292" i="14"/>
  <c r="AD292" i="14" s="1"/>
  <c r="Z292" i="14"/>
  <c r="AA292" i="14" s="1"/>
  <c r="W292" i="14"/>
  <c r="X292" i="14" s="1"/>
  <c r="T292" i="14"/>
  <c r="U292" i="14" s="1"/>
  <c r="Q292" i="14"/>
  <c r="R292" i="14" s="1"/>
  <c r="N292" i="14"/>
  <c r="O292" i="14" s="1"/>
  <c r="K292" i="14"/>
  <c r="L292" i="14" s="1"/>
  <c r="H292" i="14"/>
  <c r="I292" i="14" s="1"/>
  <c r="E292" i="14"/>
  <c r="F292" i="14" s="1"/>
  <c r="AL291" i="14"/>
  <c r="AM291" i="14" s="1"/>
  <c r="AI291" i="14"/>
  <c r="AJ291" i="14" s="1"/>
  <c r="AF291" i="14"/>
  <c r="AG291" i="14" s="1"/>
  <c r="AC291" i="14"/>
  <c r="AD291" i="14" s="1"/>
  <c r="Z291" i="14"/>
  <c r="AA291" i="14" s="1"/>
  <c r="W291" i="14"/>
  <c r="X291" i="14" s="1"/>
  <c r="T291" i="14"/>
  <c r="U291" i="14" s="1"/>
  <c r="Q291" i="14"/>
  <c r="R291" i="14" s="1"/>
  <c r="N291" i="14"/>
  <c r="O291" i="14" s="1"/>
  <c r="K291" i="14"/>
  <c r="L291" i="14" s="1"/>
  <c r="H291" i="14"/>
  <c r="I291" i="14" s="1"/>
  <c r="E291" i="14"/>
  <c r="F291" i="14" s="1"/>
  <c r="AL290" i="14"/>
  <c r="AM290" i="14" s="1"/>
  <c r="AI290" i="14"/>
  <c r="AJ290" i="14" s="1"/>
  <c r="AF290" i="14"/>
  <c r="AG290" i="14" s="1"/>
  <c r="AC290" i="14"/>
  <c r="AD290" i="14" s="1"/>
  <c r="Z290" i="14"/>
  <c r="AA290" i="14" s="1"/>
  <c r="W290" i="14"/>
  <c r="X290" i="14" s="1"/>
  <c r="T290" i="14"/>
  <c r="U290" i="14" s="1"/>
  <c r="Q290" i="14"/>
  <c r="R290" i="14" s="1"/>
  <c r="N290" i="14"/>
  <c r="O290" i="14" s="1"/>
  <c r="K290" i="14"/>
  <c r="L290" i="14" s="1"/>
  <c r="H290" i="14"/>
  <c r="I290" i="14" s="1"/>
  <c r="E290" i="14"/>
  <c r="F290" i="14" s="1"/>
  <c r="AL289" i="14"/>
  <c r="AM289" i="14" s="1"/>
  <c r="AI289" i="14"/>
  <c r="AJ289" i="14" s="1"/>
  <c r="AL288" i="14"/>
  <c r="AM288" i="14" s="1"/>
  <c r="AI288" i="14"/>
  <c r="AJ288" i="14" s="1"/>
  <c r="AL287" i="14"/>
  <c r="AM287" i="14" s="1"/>
  <c r="AI287" i="14"/>
  <c r="AJ287" i="14" s="1"/>
  <c r="AL286" i="14"/>
  <c r="AM286" i="14" s="1"/>
  <c r="AI286" i="14"/>
  <c r="AJ286" i="14" s="1"/>
  <c r="AL285" i="14"/>
  <c r="AM285" i="14" s="1"/>
  <c r="AI285" i="14"/>
  <c r="AJ285" i="14" s="1"/>
  <c r="AL284" i="14"/>
  <c r="AM284" i="14" s="1"/>
  <c r="AI284" i="14"/>
  <c r="AJ284" i="14" s="1"/>
  <c r="AF284" i="14"/>
  <c r="AG284" i="14" s="1"/>
  <c r="AC284" i="14"/>
  <c r="AD284" i="14" s="1"/>
  <c r="Z284" i="14"/>
  <c r="AA284" i="14" s="1"/>
  <c r="W284" i="14"/>
  <c r="X284" i="14" s="1"/>
  <c r="T284" i="14"/>
  <c r="U284" i="14" s="1"/>
  <c r="Q284" i="14"/>
  <c r="R284" i="14" s="1"/>
  <c r="N284" i="14"/>
  <c r="O284" i="14" s="1"/>
  <c r="K284" i="14"/>
  <c r="L284" i="14" s="1"/>
  <c r="H284" i="14"/>
  <c r="I284" i="14" s="1"/>
  <c r="E284" i="14"/>
  <c r="F284" i="14" s="1"/>
  <c r="AL283" i="14"/>
  <c r="AM283" i="14" s="1"/>
  <c r="AI283" i="14"/>
  <c r="AJ283" i="14" s="1"/>
  <c r="AF283" i="14"/>
  <c r="AG283" i="14" s="1"/>
  <c r="AC283" i="14"/>
  <c r="AD283" i="14" s="1"/>
  <c r="Z283" i="14"/>
  <c r="AA283" i="14" s="1"/>
  <c r="W283" i="14"/>
  <c r="X283" i="14" s="1"/>
  <c r="T283" i="14"/>
  <c r="U283" i="14" s="1"/>
  <c r="Q283" i="14"/>
  <c r="R283" i="14" s="1"/>
  <c r="N283" i="14"/>
  <c r="O283" i="14" s="1"/>
  <c r="K283" i="14"/>
  <c r="L283" i="14" s="1"/>
  <c r="H283" i="14"/>
  <c r="I283" i="14" s="1"/>
  <c r="E283" i="14"/>
  <c r="F283" i="14" s="1"/>
  <c r="AL282" i="14"/>
  <c r="AM282" i="14" s="1"/>
  <c r="AI282" i="14"/>
  <c r="AJ282" i="14" s="1"/>
  <c r="AF282" i="14"/>
  <c r="AG282" i="14" s="1"/>
  <c r="AC282" i="14"/>
  <c r="AD282" i="14" s="1"/>
  <c r="Z282" i="14"/>
  <c r="AA282" i="14" s="1"/>
  <c r="W282" i="14"/>
  <c r="X282" i="14" s="1"/>
  <c r="T282" i="14"/>
  <c r="U282" i="14" s="1"/>
  <c r="Q282" i="14"/>
  <c r="R282" i="14" s="1"/>
  <c r="N282" i="14"/>
  <c r="O282" i="14" s="1"/>
  <c r="K282" i="14"/>
  <c r="L282" i="14" s="1"/>
  <c r="H282" i="14"/>
  <c r="I282" i="14" s="1"/>
  <c r="E282" i="14"/>
  <c r="F282" i="14" s="1"/>
  <c r="AL281" i="14"/>
  <c r="AM281" i="14" s="1"/>
  <c r="AI281" i="14"/>
  <c r="AJ281" i="14" s="1"/>
  <c r="AF281" i="14"/>
  <c r="AG281" i="14" s="1"/>
  <c r="AC281" i="14"/>
  <c r="AD281" i="14" s="1"/>
  <c r="Z281" i="14"/>
  <c r="AA281" i="14" s="1"/>
  <c r="W281" i="14"/>
  <c r="X281" i="14" s="1"/>
  <c r="T281" i="14"/>
  <c r="U281" i="14" s="1"/>
  <c r="Q281" i="14"/>
  <c r="R281" i="14" s="1"/>
  <c r="N281" i="14"/>
  <c r="O281" i="14" s="1"/>
  <c r="K281" i="14"/>
  <c r="L281" i="14" s="1"/>
  <c r="H281" i="14"/>
  <c r="I281" i="14" s="1"/>
  <c r="E281" i="14"/>
  <c r="F281" i="14" s="1"/>
  <c r="AL280" i="14"/>
  <c r="AM280" i="14" s="1"/>
  <c r="AI280" i="14"/>
  <c r="AJ280" i="14" s="1"/>
  <c r="AL279" i="14"/>
  <c r="AM279" i="14" s="1"/>
  <c r="AI279" i="14"/>
  <c r="AJ279" i="14" s="1"/>
  <c r="AL278" i="14"/>
  <c r="AM278" i="14" s="1"/>
  <c r="AI278" i="14"/>
  <c r="AJ278" i="14" s="1"/>
  <c r="AL277" i="14"/>
  <c r="AM277" i="14" s="1"/>
  <c r="AI277" i="14"/>
  <c r="AJ277" i="14" s="1"/>
  <c r="AL276" i="14"/>
  <c r="AM276" i="14" s="1"/>
  <c r="AI276" i="14"/>
  <c r="AJ276" i="14" s="1"/>
  <c r="AF276" i="14"/>
  <c r="AG276" i="14" s="1"/>
  <c r="AC276" i="14"/>
  <c r="AD276" i="14" s="1"/>
  <c r="Z276" i="14"/>
  <c r="AA276" i="14" s="1"/>
  <c r="W276" i="14"/>
  <c r="X276" i="14" s="1"/>
  <c r="T276" i="14"/>
  <c r="U276" i="14" s="1"/>
  <c r="Q276" i="14"/>
  <c r="R276" i="14" s="1"/>
  <c r="N276" i="14"/>
  <c r="O276" i="14" s="1"/>
  <c r="K276" i="14"/>
  <c r="L276" i="14" s="1"/>
  <c r="H276" i="14"/>
  <c r="I276" i="14" s="1"/>
  <c r="E276" i="14"/>
  <c r="F276" i="14" s="1"/>
  <c r="AL275" i="14"/>
  <c r="AM275" i="14" s="1"/>
  <c r="AI275" i="14"/>
  <c r="AJ275" i="14" s="1"/>
  <c r="AF275" i="14"/>
  <c r="AG275" i="14" s="1"/>
  <c r="AC275" i="14"/>
  <c r="AD275" i="14" s="1"/>
  <c r="Z275" i="14"/>
  <c r="AA275" i="14" s="1"/>
  <c r="W275" i="14"/>
  <c r="X275" i="14" s="1"/>
  <c r="T275" i="14"/>
  <c r="U275" i="14" s="1"/>
  <c r="Q275" i="14"/>
  <c r="R275" i="14" s="1"/>
  <c r="N275" i="14"/>
  <c r="O275" i="14" s="1"/>
  <c r="K275" i="14"/>
  <c r="L275" i="14" s="1"/>
  <c r="H275" i="14"/>
  <c r="I275" i="14" s="1"/>
  <c r="E275" i="14"/>
  <c r="F275" i="14" s="1"/>
  <c r="AL274" i="14"/>
  <c r="AM274" i="14" s="1"/>
  <c r="AI274" i="14"/>
  <c r="AJ274" i="14" s="1"/>
  <c r="AF274" i="14"/>
  <c r="AG274" i="14" s="1"/>
  <c r="AC274" i="14"/>
  <c r="AD274" i="14" s="1"/>
  <c r="Z274" i="14"/>
  <c r="AA274" i="14" s="1"/>
  <c r="W274" i="14"/>
  <c r="X274" i="14" s="1"/>
  <c r="T274" i="14"/>
  <c r="U274" i="14" s="1"/>
  <c r="Q274" i="14"/>
  <c r="R274" i="14" s="1"/>
  <c r="N274" i="14"/>
  <c r="O274" i="14" s="1"/>
  <c r="K274" i="14"/>
  <c r="L274" i="14" s="1"/>
  <c r="H274" i="14"/>
  <c r="I274" i="14" s="1"/>
  <c r="E274" i="14"/>
  <c r="F274" i="14" s="1"/>
  <c r="AL273" i="14"/>
  <c r="AM273" i="14" s="1"/>
  <c r="AI273" i="14"/>
  <c r="AJ273" i="14" s="1"/>
  <c r="AF273" i="14"/>
  <c r="AG273" i="14" s="1"/>
  <c r="AC273" i="14"/>
  <c r="AD273" i="14" s="1"/>
  <c r="Z273" i="14"/>
  <c r="AA273" i="14" s="1"/>
  <c r="W273" i="14"/>
  <c r="X273" i="14" s="1"/>
  <c r="T273" i="14"/>
  <c r="U273" i="14" s="1"/>
  <c r="Q273" i="14"/>
  <c r="R273" i="14" s="1"/>
  <c r="N273" i="14"/>
  <c r="O273" i="14" s="1"/>
  <c r="K273" i="14"/>
  <c r="L273" i="14" s="1"/>
  <c r="H273" i="14"/>
  <c r="I273" i="14" s="1"/>
  <c r="E273" i="14"/>
  <c r="F273" i="14" s="1"/>
  <c r="AL272" i="14"/>
  <c r="AM272" i="14" s="1"/>
  <c r="AI272" i="14"/>
  <c r="AJ272" i="14" s="1"/>
  <c r="AF272" i="14"/>
  <c r="AG272" i="14" s="1"/>
  <c r="AC272" i="14"/>
  <c r="AD272" i="14" s="1"/>
  <c r="Z272" i="14"/>
  <c r="AA272" i="14" s="1"/>
  <c r="W272" i="14"/>
  <c r="X272" i="14" s="1"/>
  <c r="T272" i="14"/>
  <c r="U272" i="14" s="1"/>
  <c r="Q272" i="14"/>
  <c r="R272" i="14" s="1"/>
  <c r="N272" i="14"/>
  <c r="O272" i="14" s="1"/>
  <c r="K272" i="14"/>
  <c r="L272" i="14" s="1"/>
  <c r="H272" i="14"/>
  <c r="I272" i="14" s="1"/>
  <c r="E272" i="14"/>
  <c r="F272" i="14" s="1"/>
  <c r="AL271" i="14"/>
  <c r="AM271" i="14" s="1"/>
  <c r="AI271" i="14"/>
  <c r="AJ271" i="14" s="1"/>
  <c r="AF271" i="14"/>
  <c r="AG271" i="14" s="1"/>
  <c r="AC271" i="14"/>
  <c r="AD271" i="14" s="1"/>
  <c r="Z271" i="14"/>
  <c r="AA271" i="14" s="1"/>
  <c r="W271" i="14"/>
  <c r="X271" i="14" s="1"/>
  <c r="T271" i="14"/>
  <c r="U271" i="14" s="1"/>
  <c r="Q271" i="14"/>
  <c r="R271" i="14" s="1"/>
  <c r="N271" i="14"/>
  <c r="O271" i="14" s="1"/>
  <c r="K271" i="14"/>
  <c r="L271" i="14" s="1"/>
  <c r="H271" i="14"/>
  <c r="I271" i="14" s="1"/>
  <c r="E271" i="14"/>
  <c r="F271" i="14" s="1"/>
  <c r="AL270" i="14"/>
  <c r="AM270" i="14" s="1"/>
  <c r="AI270" i="14"/>
  <c r="AJ270" i="14" s="1"/>
  <c r="AF270" i="14"/>
  <c r="AG270" i="14" s="1"/>
  <c r="AC270" i="14"/>
  <c r="AD270" i="14" s="1"/>
  <c r="Z270" i="14"/>
  <c r="AA270" i="14" s="1"/>
  <c r="W270" i="14"/>
  <c r="X270" i="14" s="1"/>
  <c r="T270" i="14"/>
  <c r="U270" i="14" s="1"/>
  <c r="Q270" i="14"/>
  <c r="R270" i="14" s="1"/>
  <c r="N270" i="14"/>
  <c r="O270" i="14" s="1"/>
  <c r="K270" i="14"/>
  <c r="L270" i="14" s="1"/>
  <c r="H270" i="14"/>
  <c r="I270" i="14" s="1"/>
  <c r="E270" i="14"/>
  <c r="F270" i="14" s="1"/>
  <c r="AL269" i="14"/>
  <c r="AM269" i="14" s="1"/>
  <c r="AI269" i="14"/>
  <c r="AJ269" i="14" s="1"/>
  <c r="AF269" i="14"/>
  <c r="AG269" i="14" s="1"/>
  <c r="AC269" i="14"/>
  <c r="AD269" i="14" s="1"/>
  <c r="Z269" i="14"/>
  <c r="AA269" i="14" s="1"/>
  <c r="W269" i="14"/>
  <c r="X269" i="14" s="1"/>
  <c r="T269" i="14"/>
  <c r="U269" i="14" s="1"/>
  <c r="Q269" i="14"/>
  <c r="R269" i="14" s="1"/>
  <c r="N269" i="14"/>
  <c r="O269" i="14" s="1"/>
  <c r="K269" i="14"/>
  <c r="L269" i="14" s="1"/>
  <c r="H269" i="14"/>
  <c r="I269" i="14" s="1"/>
  <c r="E269" i="14"/>
  <c r="F269" i="14" s="1"/>
  <c r="AL268" i="14"/>
  <c r="AM268" i="14" s="1"/>
  <c r="AI268" i="14"/>
  <c r="AJ268" i="14" s="1"/>
  <c r="AL267" i="14"/>
  <c r="AM267" i="14" s="1"/>
  <c r="AI267" i="14"/>
  <c r="AJ267" i="14" s="1"/>
  <c r="AF267" i="14"/>
  <c r="AG267" i="14" s="1"/>
  <c r="AC267" i="14"/>
  <c r="AD267" i="14" s="1"/>
  <c r="Z267" i="14"/>
  <c r="AA267" i="14" s="1"/>
  <c r="W267" i="14"/>
  <c r="X267" i="14" s="1"/>
  <c r="T267" i="14"/>
  <c r="U267" i="14" s="1"/>
  <c r="Q267" i="14"/>
  <c r="R267" i="14" s="1"/>
  <c r="N267" i="14"/>
  <c r="O267" i="14" s="1"/>
  <c r="K267" i="14"/>
  <c r="L267" i="14" s="1"/>
  <c r="H267" i="14"/>
  <c r="I267" i="14" s="1"/>
  <c r="E267" i="14"/>
  <c r="F267" i="14" s="1"/>
  <c r="AL266" i="14"/>
  <c r="AM266" i="14" s="1"/>
  <c r="AI266" i="14"/>
  <c r="AJ266" i="14" s="1"/>
  <c r="AL265" i="14"/>
  <c r="AM265" i="14" s="1"/>
  <c r="AI265" i="14"/>
  <c r="AJ265" i="14" s="1"/>
  <c r="AF265" i="14"/>
  <c r="AG265" i="14" s="1"/>
  <c r="AC265" i="14"/>
  <c r="AD265" i="14" s="1"/>
  <c r="Z265" i="14"/>
  <c r="AA265" i="14" s="1"/>
  <c r="W265" i="14"/>
  <c r="X265" i="14" s="1"/>
  <c r="T265" i="14"/>
  <c r="U265" i="14" s="1"/>
  <c r="Q265" i="14"/>
  <c r="R265" i="14" s="1"/>
  <c r="N265" i="14"/>
  <c r="O265" i="14" s="1"/>
  <c r="K265" i="14"/>
  <c r="L265" i="14" s="1"/>
  <c r="H265" i="14"/>
  <c r="I265" i="14" s="1"/>
  <c r="E265" i="14"/>
  <c r="F265" i="14" s="1"/>
  <c r="AL264" i="14"/>
  <c r="AM264" i="14" s="1"/>
  <c r="AI264" i="14"/>
  <c r="AJ264" i="14" s="1"/>
  <c r="AF264" i="14"/>
  <c r="AG264" i="14" s="1"/>
  <c r="AC264" i="14"/>
  <c r="AD264" i="14" s="1"/>
  <c r="Z264" i="14"/>
  <c r="AA264" i="14" s="1"/>
  <c r="W264" i="14"/>
  <c r="X264" i="14" s="1"/>
  <c r="T264" i="14"/>
  <c r="U264" i="14" s="1"/>
  <c r="Q264" i="14"/>
  <c r="R264" i="14" s="1"/>
  <c r="N264" i="14"/>
  <c r="O264" i="14" s="1"/>
  <c r="K264" i="14"/>
  <c r="L264" i="14" s="1"/>
  <c r="H264" i="14"/>
  <c r="I264" i="14" s="1"/>
  <c r="E264" i="14"/>
  <c r="F264" i="14" s="1"/>
  <c r="AL263" i="14"/>
  <c r="AM263" i="14" s="1"/>
  <c r="AI263" i="14"/>
  <c r="AJ263" i="14" s="1"/>
  <c r="AF263" i="14"/>
  <c r="AG263" i="14" s="1"/>
  <c r="AC263" i="14"/>
  <c r="AD263" i="14" s="1"/>
  <c r="Z263" i="14"/>
  <c r="AA263" i="14" s="1"/>
  <c r="W263" i="14"/>
  <c r="X263" i="14" s="1"/>
  <c r="T263" i="14"/>
  <c r="U263" i="14" s="1"/>
  <c r="Q263" i="14"/>
  <c r="R263" i="14" s="1"/>
  <c r="N263" i="14"/>
  <c r="O263" i="14" s="1"/>
  <c r="K263" i="14"/>
  <c r="L263" i="14" s="1"/>
  <c r="H263" i="14"/>
  <c r="I263" i="14" s="1"/>
  <c r="E263" i="14"/>
  <c r="F263" i="14" s="1"/>
  <c r="AL262" i="14"/>
  <c r="AM262" i="14" s="1"/>
  <c r="AI262" i="14"/>
  <c r="AJ262" i="14" s="1"/>
  <c r="AF262" i="14"/>
  <c r="AG262" i="14" s="1"/>
  <c r="AC262" i="14"/>
  <c r="AD262" i="14" s="1"/>
  <c r="Z262" i="14"/>
  <c r="AA262" i="14" s="1"/>
  <c r="W262" i="14"/>
  <c r="X262" i="14" s="1"/>
  <c r="T262" i="14"/>
  <c r="U262" i="14" s="1"/>
  <c r="Q262" i="14"/>
  <c r="R262" i="14" s="1"/>
  <c r="N262" i="14"/>
  <c r="O262" i="14" s="1"/>
  <c r="K262" i="14"/>
  <c r="L262" i="14" s="1"/>
  <c r="H262" i="14"/>
  <c r="I262" i="14" s="1"/>
  <c r="E262" i="14"/>
  <c r="F262" i="14" s="1"/>
  <c r="AL261" i="14"/>
  <c r="AM261" i="14" s="1"/>
  <c r="AI261" i="14"/>
  <c r="AJ261" i="14" s="1"/>
  <c r="AL260" i="14"/>
  <c r="AM260" i="14" s="1"/>
  <c r="AI260" i="14"/>
  <c r="AJ260" i="14" s="1"/>
  <c r="AL259" i="14"/>
  <c r="AM259" i="14" s="1"/>
  <c r="AI259" i="14"/>
  <c r="AJ259" i="14" s="1"/>
  <c r="AF259" i="14"/>
  <c r="AG259" i="14" s="1"/>
  <c r="AC259" i="14"/>
  <c r="AD259" i="14" s="1"/>
  <c r="Z259" i="14"/>
  <c r="AA259" i="14" s="1"/>
  <c r="W259" i="14"/>
  <c r="X259" i="14" s="1"/>
  <c r="T259" i="14"/>
  <c r="U259" i="14" s="1"/>
  <c r="Q259" i="14"/>
  <c r="R259" i="14" s="1"/>
  <c r="N259" i="14"/>
  <c r="O259" i="14" s="1"/>
  <c r="K259" i="14"/>
  <c r="L259" i="14" s="1"/>
  <c r="H259" i="14"/>
  <c r="I259" i="14" s="1"/>
  <c r="E259" i="14"/>
  <c r="F259" i="14" s="1"/>
  <c r="AL258" i="14"/>
  <c r="AM258" i="14" s="1"/>
  <c r="AI258" i="14"/>
  <c r="AJ258" i="14" s="1"/>
  <c r="AF258" i="14"/>
  <c r="AG258" i="14" s="1"/>
  <c r="AC258" i="14"/>
  <c r="AD258" i="14" s="1"/>
  <c r="Z258" i="14"/>
  <c r="AA258" i="14" s="1"/>
  <c r="W258" i="14"/>
  <c r="X258" i="14" s="1"/>
  <c r="T258" i="14"/>
  <c r="U258" i="14" s="1"/>
  <c r="Q258" i="14"/>
  <c r="R258" i="14" s="1"/>
  <c r="N258" i="14"/>
  <c r="O258" i="14" s="1"/>
  <c r="K258" i="14"/>
  <c r="L258" i="14" s="1"/>
  <c r="H258" i="14"/>
  <c r="I258" i="14" s="1"/>
  <c r="E258" i="14"/>
  <c r="F258" i="14" s="1"/>
  <c r="AL257" i="14"/>
  <c r="AM257" i="14" s="1"/>
  <c r="AI257" i="14"/>
  <c r="AJ257" i="14" s="1"/>
  <c r="AF257" i="14"/>
  <c r="AG257" i="14" s="1"/>
  <c r="AC257" i="14"/>
  <c r="AD257" i="14" s="1"/>
  <c r="Z257" i="14"/>
  <c r="AA257" i="14" s="1"/>
  <c r="W257" i="14"/>
  <c r="X257" i="14" s="1"/>
  <c r="T257" i="14"/>
  <c r="U257" i="14" s="1"/>
  <c r="Q257" i="14"/>
  <c r="R257" i="14" s="1"/>
  <c r="N257" i="14"/>
  <c r="O257" i="14" s="1"/>
  <c r="K257" i="14"/>
  <c r="L257" i="14" s="1"/>
  <c r="H257" i="14"/>
  <c r="I257" i="14" s="1"/>
  <c r="E257" i="14"/>
  <c r="F257" i="14" s="1"/>
  <c r="AL256" i="14"/>
  <c r="AM256" i="14" s="1"/>
  <c r="AI256" i="14"/>
  <c r="AJ256" i="14" s="1"/>
  <c r="AF256" i="14"/>
  <c r="AG256" i="14" s="1"/>
  <c r="AC256" i="14"/>
  <c r="AD256" i="14" s="1"/>
  <c r="Z256" i="14"/>
  <c r="AA256" i="14" s="1"/>
  <c r="W256" i="14"/>
  <c r="X256" i="14" s="1"/>
  <c r="T256" i="14"/>
  <c r="U256" i="14" s="1"/>
  <c r="Q256" i="14"/>
  <c r="R256" i="14" s="1"/>
  <c r="N256" i="14"/>
  <c r="O256" i="14" s="1"/>
  <c r="K256" i="14"/>
  <c r="L256" i="14" s="1"/>
  <c r="H256" i="14"/>
  <c r="I256" i="14" s="1"/>
  <c r="E256" i="14"/>
  <c r="F256" i="14" s="1"/>
  <c r="AL255" i="14"/>
  <c r="AM255" i="14" s="1"/>
  <c r="AI255" i="14"/>
  <c r="AJ255" i="14" s="1"/>
  <c r="AF255" i="14"/>
  <c r="AG255" i="14" s="1"/>
  <c r="AC255" i="14"/>
  <c r="AD255" i="14" s="1"/>
  <c r="Z255" i="14"/>
  <c r="AA255" i="14" s="1"/>
  <c r="W255" i="14"/>
  <c r="X255" i="14" s="1"/>
  <c r="T255" i="14"/>
  <c r="U255" i="14" s="1"/>
  <c r="Q255" i="14"/>
  <c r="R255" i="14" s="1"/>
  <c r="N255" i="14"/>
  <c r="O255" i="14" s="1"/>
  <c r="K255" i="14"/>
  <c r="L255" i="14" s="1"/>
  <c r="H255" i="14"/>
  <c r="I255" i="14" s="1"/>
  <c r="E255" i="14"/>
  <c r="F255" i="14" s="1"/>
  <c r="AL254" i="14"/>
  <c r="AM254" i="14" s="1"/>
  <c r="AI254" i="14"/>
  <c r="AJ254" i="14" s="1"/>
  <c r="AL253" i="14"/>
  <c r="AM253" i="14" s="1"/>
  <c r="AI253" i="14"/>
  <c r="AJ253" i="14" s="1"/>
  <c r="AL252" i="14"/>
  <c r="AM252" i="14" s="1"/>
  <c r="AI252" i="14"/>
  <c r="AJ252" i="14" s="1"/>
  <c r="AL251" i="14"/>
  <c r="AM251" i="14" s="1"/>
  <c r="AI251" i="14"/>
  <c r="AJ251" i="14" s="1"/>
  <c r="AL250" i="14"/>
  <c r="AM250" i="14" s="1"/>
  <c r="AI250" i="14"/>
  <c r="AJ250" i="14" s="1"/>
  <c r="AL249" i="14"/>
  <c r="AM249" i="14" s="1"/>
  <c r="AI249" i="14"/>
  <c r="AJ249" i="14" s="1"/>
  <c r="AF249" i="14"/>
  <c r="AG249" i="14" s="1"/>
  <c r="AC249" i="14"/>
  <c r="AD249" i="14" s="1"/>
  <c r="Z249" i="14"/>
  <c r="AA249" i="14" s="1"/>
  <c r="W249" i="14"/>
  <c r="X249" i="14" s="1"/>
  <c r="T249" i="14"/>
  <c r="U249" i="14" s="1"/>
  <c r="Q249" i="14"/>
  <c r="R249" i="14" s="1"/>
  <c r="N249" i="14"/>
  <c r="O249" i="14" s="1"/>
  <c r="K249" i="14"/>
  <c r="L249" i="14" s="1"/>
  <c r="H249" i="14"/>
  <c r="I249" i="14" s="1"/>
  <c r="E249" i="14"/>
  <c r="F249" i="14" s="1"/>
  <c r="AL248" i="14"/>
  <c r="AM248" i="14" s="1"/>
  <c r="AI248" i="14"/>
  <c r="AJ248" i="14" s="1"/>
  <c r="AF248" i="14"/>
  <c r="AG248" i="14" s="1"/>
  <c r="AC248" i="14"/>
  <c r="AD248" i="14" s="1"/>
  <c r="Z248" i="14"/>
  <c r="AA248" i="14" s="1"/>
  <c r="W248" i="14"/>
  <c r="X248" i="14" s="1"/>
  <c r="T248" i="14"/>
  <c r="U248" i="14" s="1"/>
  <c r="Q248" i="14"/>
  <c r="R248" i="14" s="1"/>
  <c r="N248" i="14"/>
  <c r="O248" i="14" s="1"/>
  <c r="K248" i="14"/>
  <c r="L248" i="14" s="1"/>
  <c r="H248" i="14"/>
  <c r="I248" i="14" s="1"/>
  <c r="E248" i="14"/>
  <c r="F248" i="14" s="1"/>
  <c r="AL247" i="14"/>
  <c r="AM247" i="14" s="1"/>
  <c r="AI247" i="14"/>
  <c r="AJ247" i="14" s="1"/>
  <c r="AF247" i="14"/>
  <c r="AG247" i="14" s="1"/>
  <c r="AC247" i="14"/>
  <c r="AD247" i="14" s="1"/>
  <c r="Z247" i="14"/>
  <c r="AA247" i="14" s="1"/>
  <c r="W247" i="14"/>
  <c r="X247" i="14" s="1"/>
  <c r="T247" i="14"/>
  <c r="U247" i="14" s="1"/>
  <c r="Q247" i="14"/>
  <c r="R247" i="14" s="1"/>
  <c r="N247" i="14"/>
  <c r="O247" i="14" s="1"/>
  <c r="K247" i="14"/>
  <c r="L247" i="14" s="1"/>
  <c r="H247" i="14"/>
  <c r="I247" i="14" s="1"/>
  <c r="E247" i="14"/>
  <c r="F247" i="14" s="1"/>
  <c r="AL246" i="14"/>
  <c r="AM246" i="14" s="1"/>
  <c r="AI246" i="14"/>
  <c r="AJ246" i="14" s="1"/>
  <c r="AL245" i="14"/>
  <c r="AM245" i="14" s="1"/>
  <c r="AI245" i="14"/>
  <c r="AJ245" i="14" s="1"/>
  <c r="AF245" i="14"/>
  <c r="AG245" i="14" s="1"/>
  <c r="AC245" i="14"/>
  <c r="AD245" i="14" s="1"/>
  <c r="Z245" i="14"/>
  <c r="AA245" i="14" s="1"/>
  <c r="W245" i="14"/>
  <c r="X245" i="14" s="1"/>
  <c r="T245" i="14"/>
  <c r="U245" i="14" s="1"/>
  <c r="Q245" i="14"/>
  <c r="R245" i="14" s="1"/>
  <c r="N245" i="14"/>
  <c r="O245" i="14" s="1"/>
  <c r="K245" i="14"/>
  <c r="L245" i="14" s="1"/>
  <c r="H245" i="14"/>
  <c r="I245" i="14" s="1"/>
  <c r="E245" i="14"/>
  <c r="F245" i="14" s="1"/>
  <c r="AL244" i="14"/>
  <c r="AM244" i="14" s="1"/>
  <c r="AI244" i="14"/>
  <c r="AJ244" i="14" s="1"/>
  <c r="AL243" i="14"/>
  <c r="AM243" i="14" s="1"/>
  <c r="AI243" i="14"/>
  <c r="AJ243" i="14" s="1"/>
  <c r="AL242" i="14"/>
  <c r="AM242" i="14" s="1"/>
  <c r="AI242" i="14"/>
  <c r="AJ242" i="14" s="1"/>
  <c r="AF242" i="14"/>
  <c r="AG242" i="14" s="1"/>
  <c r="AC242" i="14"/>
  <c r="AD242" i="14" s="1"/>
  <c r="Z242" i="14"/>
  <c r="AA242" i="14" s="1"/>
  <c r="W242" i="14"/>
  <c r="X242" i="14" s="1"/>
  <c r="T242" i="14"/>
  <c r="U242" i="14" s="1"/>
  <c r="Q242" i="14"/>
  <c r="R242" i="14" s="1"/>
  <c r="N242" i="14"/>
  <c r="O242" i="14" s="1"/>
  <c r="K242" i="14"/>
  <c r="L242" i="14" s="1"/>
  <c r="H242" i="14"/>
  <c r="I242" i="14" s="1"/>
  <c r="E242" i="14"/>
  <c r="F242" i="14" s="1"/>
  <c r="AL241" i="14"/>
  <c r="AM241" i="14" s="1"/>
  <c r="AI241" i="14"/>
  <c r="AJ241" i="14" s="1"/>
  <c r="AF241" i="14"/>
  <c r="AG241" i="14" s="1"/>
  <c r="AC241" i="14"/>
  <c r="AD241" i="14" s="1"/>
  <c r="Z241" i="14"/>
  <c r="AA241" i="14" s="1"/>
  <c r="W241" i="14"/>
  <c r="X241" i="14" s="1"/>
  <c r="T241" i="14"/>
  <c r="U241" i="14" s="1"/>
  <c r="Q241" i="14"/>
  <c r="R241" i="14" s="1"/>
  <c r="N241" i="14"/>
  <c r="O241" i="14" s="1"/>
  <c r="K241" i="14"/>
  <c r="L241" i="14" s="1"/>
  <c r="H241" i="14"/>
  <c r="I241" i="14" s="1"/>
  <c r="E241" i="14"/>
  <c r="F241" i="14" s="1"/>
  <c r="AL240" i="14"/>
  <c r="AM240" i="14" s="1"/>
  <c r="AI240" i="14"/>
  <c r="AJ240" i="14" s="1"/>
  <c r="AF240" i="14"/>
  <c r="AG240" i="14" s="1"/>
  <c r="AC240" i="14"/>
  <c r="AD240" i="14" s="1"/>
  <c r="Z240" i="14"/>
  <c r="AA240" i="14" s="1"/>
  <c r="W240" i="14"/>
  <c r="X240" i="14" s="1"/>
  <c r="T240" i="14"/>
  <c r="U240" i="14" s="1"/>
  <c r="Q240" i="14"/>
  <c r="R240" i="14" s="1"/>
  <c r="N240" i="14"/>
  <c r="O240" i="14" s="1"/>
  <c r="K240" i="14"/>
  <c r="L240" i="14" s="1"/>
  <c r="H240" i="14"/>
  <c r="I240" i="14" s="1"/>
  <c r="E240" i="14"/>
  <c r="F240" i="14" s="1"/>
  <c r="AL239" i="14"/>
  <c r="AM239" i="14" s="1"/>
  <c r="AI239" i="14"/>
  <c r="AJ239" i="14" s="1"/>
  <c r="AF239" i="14"/>
  <c r="AG239" i="14" s="1"/>
  <c r="AC239" i="14"/>
  <c r="AD239" i="14" s="1"/>
  <c r="Z239" i="14"/>
  <c r="AA239" i="14" s="1"/>
  <c r="W239" i="14"/>
  <c r="X239" i="14" s="1"/>
  <c r="T239" i="14"/>
  <c r="U239" i="14" s="1"/>
  <c r="Q239" i="14"/>
  <c r="R239" i="14" s="1"/>
  <c r="N239" i="14"/>
  <c r="O239" i="14" s="1"/>
  <c r="L239" i="14"/>
  <c r="K239" i="14"/>
  <c r="H239" i="14"/>
  <c r="I239" i="14" s="1"/>
  <c r="E239" i="14"/>
  <c r="F239" i="14" s="1"/>
  <c r="AL238" i="14"/>
  <c r="AM238" i="14" s="1"/>
  <c r="AI238" i="14"/>
  <c r="AJ238" i="14" s="1"/>
  <c r="AF238" i="14"/>
  <c r="AG238" i="14" s="1"/>
  <c r="AC238" i="14"/>
  <c r="AD238" i="14" s="1"/>
  <c r="Z238" i="14"/>
  <c r="AA238" i="14" s="1"/>
  <c r="W238" i="14"/>
  <c r="X238" i="14" s="1"/>
  <c r="T238" i="14"/>
  <c r="U238" i="14" s="1"/>
  <c r="Q238" i="14"/>
  <c r="R238" i="14" s="1"/>
  <c r="N238" i="14"/>
  <c r="O238" i="14" s="1"/>
  <c r="K238" i="14"/>
  <c r="L238" i="14" s="1"/>
  <c r="H238" i="14"/>
  <c r="I238" i="14" s="1"/>
  <c r="E238" i="14"/>
  <c r="F238" i="14" s="1"/>
  <c r="AL237" i="14"/>
  <c r="AM237" i="14" s="1"/>
  <c r="AI237" i="14"/>
  <c r="AJ237" i="14" s="1"/>
  <c r="AF237" i="14"/>
  <c r="AG237" i="14" s="1"/>
  <c r="AC237" i="14"/>
  <c r="AD237" i="14" s="1"/>
  <c r="Z237" i="14"/>
  <c r="AA237" i="14" s="1"/>
  <c r="W237" i="14"/>
  <c r="X237" i="14" s="1"/>
  <c r="T237" i="14"/>
  <c r="U237" i="14" s="1"/>
  <c r="Q237" i="14"/>
  <c r="R237" i="14" s="1"/>
  <c r="N237" i="14"/>
  <c r="O237" i="14" s="1"/>
  <c r="K237" i="14"/>
  <c r="L237" i="14" s="1"/>
  <c r="H237" i="14"/>
  <c r="I237" i="14" s="1"/>
  <c r="E237" i="14"/>
  <c r="F237" i="14" s="1"/>
  <c r="AL236" i="14"/>
  <c r="AM236" i="14" s="1"/>
  <c r="AI236" i="14"/>
  <c r="AJ236" i="14" s="1"/>
  <c r="AF236" i="14"/>
  <c r="AG236" i="14" s="1"/>
  <c r="AC236" i="14"/>
  <c r="AD236" i="14" s="1"/>
  <c r="Z236" i="14"/>
  <c r="AA236" i="14" s="1"/>
  <c r="W236" i="14"/>
  <c r="X236" i="14" s="1"/>
  <c r="T236" i="14"/>
  <c r="U236" i="14" s="1"/>
  <c r="Q236" i="14"/>
  <c r="R236" i="14" s="1"/>
  <c r="N236" i="14"/>
  <c r="O236" i="14" s="1"/>
  <c r="K236" i="14"/>
  <c r="L236" i="14" s="1"/>
  <c r="H236" i="14"/>
  <c r="I236" i="14" s="1"/>
  <c r="E236" i="14"/>
  <c r="F236" i="14" s="1"/>
  <c r="AL235" i="14"/>
  <c r="AM235" i="14" s="1"/>
  <c r="AI235" i="14"/>
  <c r="AJ235" i="14" s="1"/>
  <c r="AF235" i="14"/>
  <c r="AG235" i="14" s="1"/>
  <c r="AC235" i="14"/>
  <c r="AD235" i="14" s="1"/>
  <c r="Z235" i="14"/>
  <c r="AA235" i="14" s="1"/>
  <c r="W235" i="14"/>
  <c r="X235" i="14" s="1"/>
  <c r="T235" i="14"/>
  <c r="U235" i="14" s="1"/>
  <c r="Q235" i="14"/>
  <c r="R235" i="14" s="1"/>
  <c r="N235" i="14"/>
  <c r="O235" i="14" s="1"/>
  <c r="K235" i="14"/>
  <c r="L235" i="14" s="1"/>
  <c r="H235" i="14"/>
  <c r="I235" i="14" s="1"/>
  <c r="E235" i="14"/>
  <c r="F235" i="14" s="1"/>
  <c r="AL234" i="14"/>
  <c r="AM234" i="14" s="1"/>
  <c r="AI234" i="14"/>
  <c r="AJ234" i="14" s="1"/>
  <c r="AF234" i="14"/>
  <c r="AG234" i="14" s="1"/>
  <c r="AC234" i="14"/>
  <c r="AD234" i="14" s="1"/>
  <c r="Z234" i="14"/>
  <c r="AA234" i="14" s="1"/>
  <c r="W234" i="14"/>
  <c r="X234" i="14" s="1"/>
  <c r="T234" i="14"/>
  <c r="U234" i="14" s="1"/>
  <c r="Q234" i="14"/>
  <c r="R234" i="14" s="1"/>
  <c r="N234" i="14"/>
  <c r="O234" i="14" s="1"/>
  <c r="K234" i="14"/>
  <c r="L234" i="14" s="1"/>
  <c r="H234" i="14"/>
  <c r="I234" i="14" s="1"/>
  <c r="E234" i="14"/>
  <c r="F234" i="14" s="1"/>
  <c r="AL233" i="14"/>
  <c r="AM233" i="14" s="1"/>
  <c r="AI233" i="14"/>
  <c r="AJ233" i="14" s="1"/>
  <c r="AF233" i="14"/>
  <c r="AG233" i="14" s="1"/>
  <c r="AC233" i="14"/>
  <c r="AD233" i="14" s="1"/>
  <c r="Z233" i="14"/>
  <c r="AA233" i="14" s="1"/>
  <c r="W233" i="14"/>
  <c r="X233" i="14" s="1"/>
  <c r="T233" i="14"/>
  <c r="U233" i="14" s="1"/>
  <c r="Q233" i="14"/>
  <c r="R233" i="14" s="1"/>
  <c r="N233" i="14"/>
  <c r="O233" i="14" s="1"/>
  <c r="K233" i="14"/>
  <c r="L233" i="14" s="1"/>
  <c r="H233" i="14"/>
  <c r="I233" i="14" s="1"/>
  <c r="E233" i="14"/>
  <c r="F233" i="14" s="1"/>
  <c r="AL232" i="14"/>
  <c r="AM232" i="14" s="1"/>
  <c r="AI232" i="14"/>
  <c r="AJ232" i="14" s="1"/>
  <c r="AF232" i="14"/>
  <c r="AG232" i="14" s="1"/>
  <c r="AC232" i="14"/>
  <c r="AD232" i="14" s="1"/>
  <c r="Z232" i="14"/>
  <c r="AA232" i="14" s="1"/>
  <c r="W232" i="14"/>
  <c r="X232" i="14" s="1"/>
  <c r="T232" i="14"/>
  <c r="U232" i="14" s="1"/>
  <c r="Q232" i="14"/>
  <c r="R232" i="14" s="1"/>
  <c r="N232" i="14"/>
  <c r="O232" i="14" s="1"/>
  <c r="K232" i="14"/>
  <c r="L232" i="14" s="1"/>
  <c r="H232" i="14"/>
  <c r="I232" i="14" s="1"/>
  <c r="E232" i="14"/>
  <c r="F232" i="14" s="1"/>
  <c r="AL231" i="14"/>
  <c r="AM231" i="14" s="1"/>
  <c r="AI231" i="14"/>
  <c r="AJ231" i="14" s="1"/>
  <c r="AF231" i="14"/>
  <c r="AG231" i="14" s="1"/>
  <c r="AC231" i="14"/>
  <c r="AD231" i="14" s="1"/>
  <c r="Z231" i="14"/>
  <c r="AA231" i="14" s="1"/>
  <c r="W231" i="14"/>
  <c r="X231" i="14" s="1"/>
  <c r="T231" i="14"/>
  <c r="U231" i="14" s="1"/>
  <c r="Q231" i="14"/>
  <c r="R231" i="14" s="1"/>
  <c r="N231" i="14"/>
  <c r="O231" i="14" s="1"/>
  <c r="K231" i="14"/>
  <c r="L231" i="14" s="1"/>
  <c r="H231" i="14"/>
  <c r="I231" i="14" s="1"/>
  <c r="E231" i="14"/>
  <c r="F231" i="14" s="1"/>
  <c r="AL230" i="14"/>
  <c r="AM230" i="14" s="1"/>
  <c r="AI230" i="14"/>
  <c r="AJ230" i="14" s="1"/>
  <c r="AF230" i="14"/>
  <c r="AG230" i="14" s="1"/>
  <c r="AC230" i="14"/>
  <c r="AD230" i="14" s="1"/>
  <c r="Z230" i="14"/>
  <c r="AA230" i="14" s="1"/>
  <c r="W230" i="14"/>
  <c r="X230" i="14" s="1"/>
  <c r="T230" i="14"/>
  <c r="U230" i="14" s="1"/>
  <c r="Q230" i="14"/>
  <c r="R230" i="14" s="1"/>
  <c r="N230" i="14"/>
  <c r="O230" i="14" s="1"/>
  <c r="K230" i="14"/>
  <c r="L230" i="14" s="1"/>
  <c r="H230" i="14"/>
  <c r="I230" i="14" s="1"/>
  <c r="E230" i="14"/>
  <c r="F230" i="14" s="1"/>
  <c r="AL229" i="14"/>
  <c r="AM229" i="14" s="1"/>
  <c r="AI229" i="14"/>
  <c r="AJ229" i="14" s="1"/>
  <c r="AF229" i="14"/>
  <c r="AG229" i="14" s="1"/>
  <c r="AC229" i="14"/>
  <c r="AD229" i="14" s="1"/>
  <c r="Z229" i="14"/>
  <c r="AA229" i="14" s="1"/>
  <c r="W229" i="14"/>
  <c r="X229" i="14" s="1"/>
  <c r="T229" i="14"/>
  <c r="U229" i="14" s="1"/>
  <c r="Q229" i="14"/>
  <c r="R229" i="14" s="1"/>
  <c r="N229" i="14"/>
  <c r="O229" i="14" s="1"/>
  <c r="K229" i="14"/>
  <c r="L229" i="14" s="1"/>
  <c r="H229" i="14"/>
  <c r="I229" i="14" s="1"/>
  <c r="E229" i="14"/>
  <c r="F229" i="14" s="1"/>
  <c r="AL228" i="14"/>
  <c r="AM228" i="14" s="1"/>
  <c r="AI228" i="14"/>
  <c r="AJ228" i="14" s="1"/>
  <c r="AF228" i="14"/>
  <c r="AG228" i="14" s="1"/>
  <c r="AC228" i="14"/>
  <c r="AD228" i="14" s="1"/>
  <c r="Z228" i="14"/>
  <c r="AA228" i="14" s="1"/>
  <c r="W228" i="14"/>
  <c r="X228" i="14" s="1"/>
  <c r="T228" i="14"/>
  <c r="U228" i="14" s="1"/>
  <c r="Q228" i="14"/>
  <c r="R228" i="14" s="1"/>
  <c r="O228" i="14"/>
  <c r="N228" i="14"/>
  <c r="K228" i="14"/>
  <c r="L228" i="14" s="1"/>
  <c r="H228" i="14"/>
  <c r="I228" i="14" s="1"/>
  <c r="E228" i="14"/>
  <c r="F228" i="14" s="1"/>
  <c r="AL227" i="14"/>
  <c r="AM227" i="14" s="1"/>
  <c r="AI227" i="14"/>
  <c r="AJ227" i="14" s="1"/>
  <c r="AL226" i="14"/>
  <c r="AM226" i="14" s="1"/>
  <c r="AI226" i="14"/>
  <c r="AJ226" i="14" s="1"/>
  <c r="AF226" i="14"/>
  <c r="AG226" i="14" s="1"/>
  <c r="AC226" i="14"/>
  <c r="AD226" i="14" s="1"/>
  <c r="Z226" i="14"/>
  <c r="AA226" i="14" s="1"/>
  <c r="W226" i="14"/>
  <c r="X226" i="14" s="1"/>
  <c r="T226" i="14"/>
  <c r="U226" i="14" s="1"/>
  <c r="Q226" i="14"/>
  <c r="R226" i="14" s="1"/>
  <c r="N226" i="14"/>
  <c r="O226" i="14" s="1"/>
  <c r="K226" i="14"/>
  <c r="L226" i="14" s="1"/>
  <c r="H226" i="14"/>
  <c r="I226" i="14" s="1"/>
  <c r="E226" i="14"/>
  <c r="F226" i="14" s="1"/>
  <c r="AL225" i="14"/>
  <c r="AM225" i="14" s="1"/>
  <c r="AI225" i="14"/>
  <c r="AJ225" i="14" s="1"/>
  <c r="AF225" i="14"/>
  <c r="AG225" i="14" s="1"/>
  <c r="AC225" i="14"/>
  <c r="AD225" i="14" s="1"/>
  <c r="Z225" i="14"/>
  <c r="AA225" i="14" s="1"/>
  <c r="W225" i="14"/>
  <c r="X225" i="14" s="1"/>
  <c r="T225" i="14"/>
  <c r="U225" i="14" s="1"/>
  <c r="Q225" i="14"/>
  <c r="R225" i="14" s="1"/>
  <c r="N225" i="14"/>
  <c r="O225" i="14" s="1"/>
  <c r="K225" i="14"/>
  <c r="L225" i="14" s="1"/>
  <c r="H225" i="14"/>
  <c r="I225" i="14" s="1"/>
  <c r="E225" i="14"/>
  <c r="F225" i="14" s="1"/>
  <c r="AL224" i="14"/>
  <c r="AM224" i="14" s="1"/>
  <c r="AI224" i="14"/>
  <c r="AJ224" i="14" s="1"/>
  <c r="AF224" i="14"/>
  <c r="AG224" i="14" s="1"/>
  <c r="AC224" i="14"/>
  <c r="AD224" i="14" s="1"/>
  <c r="Z224" i="14"/>
  <c r="AA224" i="14" s="1"/>
  <c r="W224" i="14"/>
  <c r="X224" i="14" s="1"/>
  <c r="T224" i="14"/>
  <c r="U224" i="14" s="1"/>
  <c r="Q224" i="14"/>
  <c r="R224" i="14" s="1"/>
  <c r="N224" i="14"/>
  <c r="O224" i="14" s="1"/>
  <c r="K224" i="14"/>
  <c r="L224" i="14" s="1"/>
  <c r="H224" i="14"/>
  <c r="I224" i="14" s="1"/>
  <c r="E224" i="14"/>
  <c r="F224" i="14" s="1"/>
  <c r="AL223" i="14"/>
  <c r="AM223" i="14" s="1"/>
  <c r="AI223" i="14"/>
  <c r="AJ223" i="14" s="1"/>
  <c r="AF223" i="14"/>
  <c r="AG223" i="14" s="1"/>
  <c r="AC223" i="14"/>
  <c r="AD223" i="14" s="1"/>
  <c r="Z223" i="14"/>
  <c r="AA223" i="14" s="1"/>
  <c r="W223" i="14"/>
  <c r="X223" i="14" s="1"/>
  <c r="T223" i="14"/>
  <c r="U223" i="14" s="1"/>
  <c r="Q223" i="14"/>
  <c r="R223" i="14" s="1"/>
  <c r="N223" i="14"/>
  <c r="O223" i="14" s="1"/>
  <c r="K223" i="14"/>
  <c r="L223" i="14" s="1"/>
  <c r="H223" i="14"/>
  <c r="I223" i="14" s="1"/>
  <c r="E223" i="14"/>
  <c r="F223" i="14" s="1"/>
  <c r="AL222" i="14"/>
  <c r="AM222" i="14" s="1"/>
  <c r="AI222" i="14"/>
  <c r="AJ222" i="14" s="1"/>
  <c r="AL221" i="14"/>
  <c r="AM221" i="14" s="1"/>
  <c r="AI221" i="14"/>
  <c r="AJ221" i="14" s="1"/>
  <c r="AF221" i="14"/>
  <c r="AG221" i="14" s="1"/>
  <c r="AC221" i="14"/>
  <c r="AD221" i="14" s="1"/>
  <c r="Z221" i="14"/>
  <c r="AA221" i="14" s="1"/>
  <c r="W221" i="14"/>
  <c r="X221" i="14" s="1"/>
  <c r="T221" i="14"/>
  <c r="U221" i="14" s="1"/>
  <c r="Q221" i="14"/>
  <c r="R221" i="14" s="1"/>
  <c r="N221" i="14"/>
  <c r="O221" i="14" s="1"/>
  <c r="K221" i="14"/>
  <c r="L221" i="14" s="1"/>
  <c r="H221" i="14"/>
  <c r="I221" i="14" s="1"/>
  <c r="E221" i="14"/>
  <c r="F221" i="14" s="1"/>
  <c r="AL220" i="14"/>
  <c r="AM220" i="14" s="1"/>
  <c r="AI220" i="14"/>
  <c r="AJ220" i="14" s="1"/>
  <c r="AF220" i="14"/>
  <c r="AG220" i="14" s="1"/>
  <c r="AC220" i="14"/>
  <c r="AD220" i="14" s="1"/>
  <c r="Z220" i="14"/>
  <c r="AA220" i="14" s="1"/>
  <c r="W220" i="14"/>
  <c r="X220" i="14" s="1"/>
  <c r="T220" i="14"/>
  <c r="U220" i="14" s="1"/>
  <c r="Q220" i="14"/>
  <c r="R220" i="14" s="1"/>
  <c r="N220" i="14"/>
  <c r="O220" i="14" s="1"/>
  <c r="K220" i="14"/>
  <c r="L220" i="14" s="1"/>
  <c r="H220" i="14"/>
  <c r="I220" i="14" s="1"/>
  <c r="E220" i="14"/>
  <c r="F220" i="14" s="1"/>
  <c r="AL219" i="14"/>
  <c r="AM219" i="14" s="1"/>
  <c r="AI219" i="14"/>
  <c r="AJ219" i="14" s="1"/>
  <c r="AL218" i="14"/>
  <c r="AM218" i="14" s="1"/>
  <c r="AI218" i="14"/>
  <c r="AJ218" i="14" s="1"/>
  <c r="AF218" i="14"/>
  <c r="AG218" i="14" s="1"/>
  <c r="AC218" i="14"/>
  <c r="AD218" i="14" s="1"/>
  <c r="Z218" i="14"/>
  <c r="AA218" i="14" s="1"/>
  <c r="W218" i="14"/>
  <c r="X218" i="14" s="1"/>
  <c r="T218" i="14"/>
  <c r="U218" i="14" s="1"/>
  <c r="Q218" i="14"/>
  <c r="R218" i="14" s="1"/>
  <c r="N218" i="14"/>
  <c r="O218" i="14" s="1"/>
  <c r="K218" i="14"/>
  <c r="L218" i="14" s="1"/>
  <c r="H218" i="14"/>
  <c r="I218" i="14" s="1"/>
  <c r="E218" i="14"/>
  <c r="F218" i="14" s="1"/>
  <c r="AL217" i="14"/>
  <c r="AM217" i="14" s="1"/>
  <c r="AI217" i="14"/>
  <c r="AJ217" i="14" s="1"/>
  <c r="AF217" i="14"/>
  <c r="AG217" i="14" s="1"/>
  <c r="AC217" i="14"/>
  <c r="AD217" i="14" s="1"/>
  <c r="Z217" i="14"/>
  <c r="AA217" i="14" s="1"/>
  <c r="W217" i="14"/>
  <c r="X217" i="14" s="1"/>
  <c r="T217" i="14"/>
  <c r="U217" i="14" s="1"/>
  <c r="Q217" i="14"/>
  <c r="R217" i="14" s="1"/>
  <c r="N217" i="14"/>
  <c r="O217" i="14" s="1"/>
  <c r="K217" i="14"/>
  <c r="L217" i="14" s="1"/>
  <c r="H217" i="14"/>
  <c r="I217" i="14" s="1"/>
  <c r="E217" i="14"/>
  <c r="F217" i="14" s="1"/>
  <c r="AL216" i="14"/>
  <c r="AM216" i="14" s="1"/>
  <c r="AI216" i="14"/>
  <c r="AJ216" i="14" s="1"/>
  <c r="AL215" i="14"/>
  <c r="AM215" i="14" s="1"/>
  <c r="AI215" i="14"/>
  <c r="AJ215" i="14" s="1"/>
  <c r="AL214" i="14"/>
  <c r="AM214" i="14" s="1"/>
  <c r="AI214" i="14"/>
  <c r="AJ214" i="14" s="1"/>
  <c r="AL213" i="14"/>
  <c r="AM213" i="14" s="1"/>
  <c r="AI213" i="14"/>
  <c r="AJ213" i="14" s="1"/>
  <c r="AL212" i="14"/>
  <c r="AM212" i="14" s="1"/>
  <c r="AI212" i="14"/>
  <c r="AJ212" i="14" s="1"/>
  <c r="AF212" i="14"/>
  <c r="AG212" i="14" s="1"/>
  <c r="AC212" i="14"/>
  <c r="AD212" i="14" s="1"/>
  <c r="Z212" i="14"/>
  <c r="AA212" i="14" s="1"/>
  <c r="W212" i="14"/>
  <c r="X212" i="14" s="1"/>
  <c r="T212" i="14"/>
  <c r="U212" i="14" s="1"/>
  <c r="Q212" i="14"/>
  <c r="R212" i="14" s="1"/>
  <c r="N212" i="14"/>
  <c r="O212" i="14" s="1"/>
  <c r="K212" i="14"/>
  <c r="L212" i="14" s="1"/>
  <c r="H212" i="14"/>
  <c r="I212" i="14" s="1"/>
  <c r="E212" i="14"/>
  <c r="F212" i="14" s="1"/>
  <c r="AL211" i="14"/>
  <c r="AM211" i="14" s="1"/>
  <c r="AI211" i="14"/>
  <c r="AJ211" i="14" s="1"/>
  <c r="AF211" i="14"/>
  <c r="AG211" i="14" s="1"/>
  <c r="AC211" i="14"/>
  <c r="AD211" i="14" s="1"/>
  <c r="Z211" i="14"/>
  <c r="AA211" i="14" s="1"/>
  <c r="W211" i="14"/>
  <c r="X211" i="14" s="1"/>
  <c r="T211" i="14"/>
  <c r="U211" i="14" s="1"/>
  <c r="Q211" i="14"/>
  <c r="R211" i="14" s="1"/>
  <c r="N211" i="14"/>
  <c r="O211" i="14" s="1"/>
  <c r="K211" i="14"/>
  <c r="L211" i="14" s="1"/>
  <c r="H211" i="14"/>
  <c r="I211" i="14" s="1"/>
  <c r="E211" i="14"/>
  <c r="F211" i="14" s="1"/>
  <c r="AL210" i="14"/>
  <c r="AM210" i="14" s="1"/>
  <c r="AI210" i="14"/>
  <c r="AJ210" i="14" s="1"/>
  <c r="AF210" i="14"/>
  <c r="AG210" i="14" s="1"/>
  <c r="AC210" i="14"/>
  <c r="AD210" i="14" s="1"/>
  <c r="Z210" i="14"/>
  <c r="AA210" i="14" s="1"/>
  <c r="W210" i="14"/>
  <c r="X210" i="14" s="1"/>
  <c r="T210" i="14"/>
  <c r="U210" i="14" s="1"/>
  <c r="Q210" i="14"/>
  <c r="R210" i="14" s="1"/>
  <c r="N210" i="14"/>
  <c r="O210" i="14" s="1"/>
  <c r="K210" i="14"/>
  <c r="L210" i="14" s="1"/>
  <c r="H210" i="14"/>
  <c r="I210" i="14" s="1"/>
  <c r="E210" i="14"/>
  <c r="F210" i="14" s="1"/>
  <c r="AL209" i="14"/>
  <c r="AM209" i="14" s="1"/>
  <c r="AI209" i="14"/>
  <c r="AJ209" i="14" s="1"/>
  <c r="AF209" i="14"/>
  <c r="AG209" i="14" s="1"/>
  <c r="AC209" i="14"/>
  <c r="AD209" i="14" s="1"/>
  <c r="Z209" i="14"/>
  <c r="AA209" i="14" s="1"/>
  <c r="W209" i="14"/>
  <c r="X209" i="14" s="1"/>
  <c r="T209" i="14"/>
  <c r="U209" i="14" s="1"/>
  <c r="Q209" i="14"/>
  <c r="R209" i="14" s="1"/>
  <c r="N209" i="14"/>
  <c r="O209" i="14" s="1"/>
  <c r="K209" i="14"/>
  <c r="L209" i="14" s="1"/>
  <c r="H209" i="14"/>
  <c r="I209" i="14" s="1"/>
  <c r="E209" i="14"/>
  <c r="F209" i="14" s="1"/>
  <c r="AL208" i="14"/>
  <c r="AM208" i="14" s="1"/>
  <c r="AI208" i="14"/>
  <c r="AJ208" i="14" s="1"/>
  <c r="AF208" i="14"/>
  <c r="AG208" i="14" s="1"/>
  <c r="AC208" i="14"/>
  <c r="AD208" i="14" s="1"/>
  <c r="Z208" i="14"/>
  <c r="AA208" i="14" s="1"/>
  <c r="W208" i="14"/>
  <c r="X208" i="14" s="1"/>
  <c r="T208" i="14"/>
  <c r="U208" i="14" s="1"/>
  <c r="Q208" i="14"/>
  <c r="R208" i="14" s="1"/>
  <c r="N208" i="14"/>
  <c r="O208" i="14" s="1"/>
  <c r="K208" i="14"/>
  <c r="L208" i="14" s="1"/>
  <c r="H208" i="14"/>
  <c r="I208" i="14" s="1"/>
  <c r="E208" i="14"/>
  <c r="F208" i="14" s="1"/>
  <c r="AL207" i="14"/>
  <c r="AM207" i="14" s="1"/>
  <c r="AI207" i="14"/>
  <c r="AJ207" i="14" s="1"/>
  <c r="AF207" i="14"/>
  <c r="AG207" i="14" s="1"/>
  <c r="AC207" i="14"/>
  <c r="AD207" i="14" s="1"/>
  <c r="Z207" i="14"/>
  <c r="AA207" i="14" s="1"/>
  <c r="W207" i="14"/>
  <c r="X207" i="14" s="1"/>
  <c r="T207" i="14"/>
  <c r="U207" i="14" s="1"/>
  <c r="Q207" i="14"/>
  <c r="R207" i="14" s="1"/>
  <c r="N207" i="14"/>
  <c r="O207" i="14" s="1"/>
  <c r="K207" i="14"/>
  <c r="L207" i="14" s="1"/>
  <c r="H207" i="14"/>
  <c r="I207" i="14" s="1"/>
  <c r="E207" i="14"/>
  <c r="F207" i="14" s="1"/>
  <c r="AL206" i="14"/>
  <c r="AM206" i="14" s="1"/>
  <c r="AI206" i="14"/>
  <c r="AJ206" i="14" s="1"/>
  <c r="AF206" i="14"/>
  <c r="AG206" i="14" s="1"/>
  <c r="AC206" i="14"/>
  <c r="AD206" i="14" s="1"/>
  <c r="Z206" i="14"/>
  <c r="AA206" i="14" s="1"/>
  <c r="W206" i="14"/>
  <c r="X206" i="14" s="1"/>
  <c r="T206" i="14"/>
  <c r="U206" i="14" s="1"/>
  <c r="Q206" i="14"/>
  <c r="R206" i="14" s="1"/>
  <c r="N206" i="14"/>
  <c r="O206" i="14" s="1"/>
  <c r="K206" i="14"/>
  <c r="L206" i="14" s="1"/>
  <c r="H206" i="14"/>
  <c r="I206" i="14" s="1"/>
  <c r="E206" i="14"/>
  <c r="F206" i="14" s="1"/>
  <c r="AL205" i="14"/>
  <c r="AM205" i="14" s="1"/>
  <c r="AI205" i="14"/>
  <c r="AJ205" i="14" s="1"/>
  <c r="AL204" i="14"/>
  <c r="AM204" i="14" s="1"/>
  <c r="AI204" i="14"/>
  <c r="AJ204" i="14" s="1"/>
  <c r="AL203" i="14"/>
  <c r="AM203" i="14" s="1"/>
  <c r="AI203" i="14"/>
  <c r="AJ203" i="14" s="1"/>
  <c r="AL202" i="14"/>
  <c r="AM202" i="14" s="1"/>
  <c r="AI202" i="14"/>
  <c r="AJ202" i="14" s="1"/>
  <c r="AL201" i="14"/>
  <c r="AM201" i="14" s="1"/>
  <c r="AI201" i="14"/>
  <c r="AJ201" i="14" s="1"/>
  <c r="AF201" i="14"/>
  <c r="AG201" i="14" s="1"/>
  <c r="AC201" i="14"/>
  <c r="AD201" i="14" s="1"/>
  <c r="Z201" i="14"/>
  <c r="AA201" i="14" s="1"/>
  <c r="W201" i="14"/>
  <c r="X201" i="14" s="1"/>
  <c r="T201" i="14"/>
  <c r="U201" i="14" s="1"/>
  <c r="Q201" i="14"/>
  <c r="R201" i="14" s="1"/>
  <c r="N201" i="14"/>
  <c r="O201" i="14" s="1"/>
  <c r="K201" i="14"/>
  <c r="L201" i="14" s="1"/>
  <c r="H201" i="14"/>
  <c r="I201" i="14" s="1"/>
  <c r="E201" i="14"/>
  <c r="F201" i="14" s="1"/>
  <c r="AL200" i="14"/>
  <c r="AM200" i="14" s="1"/>
  <c r="AI200" i="14"/>
  <c r="AJ200" i="14" s="1"/>
  <c r="AF200" i="14"/>
  <c r="AG200" i="14" s="1"/>
  <c r="AC200" i="14"/>
  <c r="AD200" i="14" s="1"/>
  <c r="Z200" i="14"/>
  <c r="AA200" i="14" s="1"/>
  <c r="W200" i="14"/>
  <c r="X200" i="14" s="1"/>
  <c r="T200" i="14"/>
  <c r="U200" i="14" s="1"/>
  <c r="Q200" i="14"/>
  <c r="R200" i="14" s="1"/>
  <c r="N200" i="14"/>
  <c r="O200" i="14" s="1"/>
  <c r="K200" i="14"/>
  <c r="L200" i="14" s="1"/>
  <c r="H200" i="14"/>
  <c r="I200" i="14" s="1"/>
  <c r="E200" i="14"/>
  <c r="F200" i="14" s="1"/>
  <c r="AL199" i="14"/>
  <c r="AM199" i="14" s="1"/>
  <c r="AI199" i="14"/>
  <c r="AJ199" i="14" s="1"/>
  <c r="AF199" i="14"/>
  <c r="AG199" i="14" s="1"/>
  <c r="AC199" i="14"/>
  <c r="AD199" i="14" s="1"/>
  <c r="Z199" i="14"/>
  <c r="AA199" i="14" s="1"/>
  <c r="W199" i="14"/>
  <c r="X199" i="14" s="1"/>
  <c r="T199" i="14"/>
  <c r="U199" i="14" s="1"/>
  <c r="Q199" i="14"/>
  <c r="R199" i="14" s="1"/>
  <c r="N199" i="14"/>
  <c r="O199" i="14" s="1"/>
  <c r="K199" i="14"/>
  <c r="L199" i="14" s="1"/>
  <c r="H199" i="14"/>
  <c r="I199" i="14" s="1"/>
  <c r="E199" i="14"/>
  <c r="F199" i="14" s="1"/>
  <c r="AL198" i="14"/>
  <c r="AM198" i="14" s="1"/>
  <c r="AI198" i="14"/>
  <c r="AJ198" i="14" s="1"/>
  <c r="AF198" i="14"/>
  <c r="AG198" i="14" s="1"/>
  <c r="AC198" i="14"/>
  <c r="AD198" i="14" s="1"/>
  <c r="Z198" i="14"/>
  <c r="AA198" i="14" s="1"/>
  <c r="W198" i="14"/>
  <c r="X198" i="14" s="1"/>
  <c r="T198" i="14"/>
  <c r="U198" i="14" s="1"/>
  <c r="Q198" i="14"/>
  <c r="R198" i="14" s="1"/>
  <c r="N198" i="14"/>
  <c r="O198" i="14" s="1"/>
  <c r="K198" i="14"/>
  <c r="L198" i="14" s="1"/>
  <c r="H198" i="14"/>
  <c r="I198" i="14" s="1"/>
  <c r="E198" i="14"/>
  <c r="F198" i="14" s="1"/>
  <c r="AL197" i="14"/>
  <c r="AM197" i="14" s="1"/>
  <c r="AI197" i="14"/>
  <c r="AJ197" i="14" s="1"/>
  <c r="AF197" i="14"/>
  <c r="AG197" i="14" s="1"/>
  <c r="AC197" i="14"/>
  <c r="AD197" i="14" s="1"/>
  <c r="Z197" i="14"/>
  <c r="AA197" i="14" s="1"/>
  <c r="W197" i="14"/>
  <c r="X197" i="14" s="1"/>
  <c r="T197" i="14"/>
  <c r="U197" i="14" s="1"/>
  <c r="Q197" i="14"/>
  <c r="R197" i="14" s="1"/>
  <c r="N197" i="14"/>
  <c r="O197" i="14" s="1"/>
  <c r="K197" i="14"/>
  <c r="L197" i="14" s="1"/>
  <c r="H197" i="14"/>
  <c r="I197" i="14" s="1"/>
  <c r="E197" i="14"/>
  <c r="F197" i="14" s="1"/>
  <c r="AL196" i="14"/>
  <c r="AM196" i="14" s="1"/>
  <c r="AI196" i="14"/>
  <c r="AJ196" i="14" s="1"/>
  <c r="AF196" i="14"/>
  <c r="AG196" i="14" s="1"/>
  <c r="AC196" i="14"/>
  <c r="AD196" i="14" s="1"/>
  <c r="Z196" i="14"/>
  <c r="AA196" i="14" s="1"/>
  <c r="W196" i="14"/>
  <c r="X196" i="14" s="1"/>
  <c r="T196" i="14"/>
  <c r="U196" i="14" s="1"/>
  <c r="Q196" i="14"/>
  <c r="R196" i="14" s="1"/>
  <c r="N196" i="14"/>
  <c r="O196" i="14" s="1"/>
  <c r="K196" i="14"/>
  <c r="L196" i="14" s="1"/>
  <c r="H196" i="14"/>
  <c r="I196" i="14" s="1"/>
  <c r="E196" i="14"/>
  <c r="F196" i="14" s="1"/>
  <c r="AL195" i="14"/>
  <c r="AM195" i="14" s="1"/>
  <c r="AI195" i="14"/>
  <c r="AJ195" i="14" s="1"/>
  <c r="AF195" i="14"/>
  <c r="AG195" i="14" s="1"/>
  <c r="AC195" i="14"/>
  <c r="AD195" i="14" s="1"/>
  <c r="Z195" i="14"/>
  <c r="AA195" i="14" s="1"/>
  <c r="W195" i="14"/>
  <c r="X195" i="14" s="1"/>
  <c r="T195" i="14"/>
  <c r="U195" i="14" s="1"/>
  <c r="Q195" i="14"/>
  <c r="R195" i="14" s="1"/>
  <c r="N195" i="14"/>
  <c r="O195" i="14" s="1"/>
  <c r="K195" i="14"/>
  <c r="L195" i="14" s="1"/>
  <c r="H195" i="14"/>
  <c r="I195" i="14" s="1"/>
  <c r="E195" i="14"/>
  <c r="F195" i="14" s="1"/>
  <c r="AL194" i="14"/>
  <c r="AM194" i="14" s="1"/>
  <c r="AI194" i="14"/>
  <c r="AJ194" i="14" s="1"/>
  <c r="AF194" i="14"/>
  <c r="AG194" i="14" s="1"/>
  <c r="AC194" i="14"/>
  <c r="AD194" i="14" s="1"/>
  <c r="Z194" i="14"/>
  <c r="AA194" i="14" s="1"/>
  <c r="W194" i="14"/>
  <c r="X194" i="14" s="1"/>
  <c r="T194" i="14"/>
  <c r="U194" i="14" s="1"/>
  <c r="Q194" i="14"/>
  <c r="R194" i="14" s="1"/>
  <c r="N194" i="14"/>
  <c r="O194" i="14" s="1"/>
  <c r="K194" i="14"/>
  <c r="L194" i="14" s="1"/>
  <c r="H194" i="14"/>
  <c r="I194" i="14" s="1"/>
  <c r="E194" i="14"/>
  <c r="F194" i="14" s="1"/>
  <c r="AL193" i="14"/>
  <c r="AM193" i="14" s="1"/>
  <c r="AI193" i="14"/>
  <c r="AJ193" i="14" s="1"/>
  <c r="AF193" i="14"/>
  <c r="AG193" i="14" s="1"/>
  <c r="AC193" i="14"/>
  <c r="AD193" i="14" s="1"/>
  <c r="Z193" i="14"/>
  <c r="AA193" i="14" s="1"/>
  <c r="W193" i="14"/>
  <c r="X193" i="14" s="1"/>
  <c r="T193" i="14"/>
  <c r="U193" i="14" s="1"/>
  <c r="Q193" i="14"/>
  <c r="R193" i="14" s="1"/>
  <c r="N193" i="14"/>
  <c r="O193" i="14" s="1"/>
  <c r="K193" i="14"/>
  <c r="L193" i="14" s="1"/>
  <c r="H193" i="14"/>
  <c r="I193" i="14" s="1"/>
  <c r="E193" i="14"/>
  <c r="F193" i="14" s="1"/>
  <c r="AL192" i="14"/>
  <c r="AM192" i="14" s="1"/>
  <c r="AI192" i="14"/>
  <c r="AJ192" i="14" s="1"/>
  <c r="AF192" i="14"/>
  <c r="AG192" i="14" s="1"/>
  <c r="AC192" i="14"/>
  <c r="AD192" i="14" s="1"/>
  <c r="Z192" i="14"/>
  <c r="AA192" i="14" s="1"/>
  <c r="W192" i="14"/>
  <c r="X192" i="14" s="1"/>
  <c r="T192" i="14"/>
  <c r="U192" i="14" s="1"/>
  <c r="Q192" i="14"/>
  <c r="R192" i="14" s="1"/>
  <c r="N192" i="14"/>
  <c r="O192" i="14" s="1"/>
  <c r="K192" i="14"/>
  <c r="L192" i="14" s="1"/>
  <c r="H192" i="14"/>
  <c r="I192" i="14" s="1"/>
  <c r="E192" i="14"/>
  <c r="F192" i="14" s="1"/>
  <c r="AL191" i="14"/>
  <c r="AM191" i="14" s="1"/>
  <c r="AI191" i="14"/>
  <c r="AJ191" i="14" s="1"/>
  <c r="AL190" i="14"/>
  <c r="AM190" i="14" s="1"/>
  <c r="AI190" i="14"/>
  <c r="AJ190" i="14" s="1"/>
  <c r="AL189" i="14"/>
  <c r="AM189" i="14" s="1"/>
  <c r="AI189" i="14"/>
  <c r="AJ189" i="14" s="1"/>
  <c r="AL188" i="14"/>
  <c r="AM188" i="14" s="1"/>
  <c r="AI188" i="14"/>
  <c r="AJ188" i="14" s="1"/>
  <c r="AL187" i="14"/>
  <c r="AM187" i="14" s="1"/>
  <c r="AI187" i="14"/>
  <c r="AJ187" i="14" s="1"/>
  <c r="AL186" i="14"/>
  <c r="AM186" i="14" s="1"/>
  <c r="AI186" i="14"/>
  <c r="AJ186" i="14" s="1"/>
  <c r="AL185" i="14"/>
  <c r="AM185" i="14" s="1"/>
  <c r="AI185" i="14"/>
  <c r="AJ185" i="14" s="1"/>
  <c r="AL184" i="14"/>
  <c r="AM184" i="14" s="1"/>
  <c r="AI184" i="14"/>
  <c r="AJ184" i="14" s="1"/>
  <c r="AL183" i="14"/>
  <c r="AM183" i="14" s="1"/>
  <c r="AI183" i="14"/>
  <c r="AJ183" i="14" s="1"/>
  <c r="AL182" i="14"/>
  <c r="AM182" i="14" s="1"/>
  <c r="AI182" i="14"/>
  <c r="AJ182" i="14" s="1"/>
  <c r="AF182" i="14"/>
  <c r="AG182" i="14" s="1"/>
  <c r="AC182" i="14"/>
  <c r="AD182" i="14" s="1"/>
  <c r="Z182" i="14"/>
  <c r="AA182" i="14" s="1"/>
  <c r="W182" i="14"/>
  <c r="X182" i="14" s="1"/>
  <c r="T182" i="14"/>
  <c r="U182" i="14" s="1"/>
  <c r="Q182" i="14"/>
  <c r="R182" i="14" s="1"/>
  <c r="N182" i="14"/>
  <c r="O182" i="14" s="1"/>
  <c r="K182" i="14"/>
  <c r="L182" i="14" s="1"/>
  <c r="H182" i="14"/>
  <c r="I182" i="14" s="1"/>
  <c r="E182" i="14"/>
  <c r="F182" i="14" s="1"/>
  <c r="AL181" i="14"/>
  <c r="AM181" i="14" s="1"/>
  <c r="AI181" i="14"/>
  <c r="AJ181" i="14" s="1"/>
  <c r="AF181" i="14"/>
  <c r="AG181" i="14" s="1"/>
  <c r="AC181" i="14"/>
  <c r="AD181" i="14" s="1"/>
  <c r="Z181" i="14"/>
  <c r="AA181" i="14" s="1"/>
  <c r="W181" i="14"/>
  <c r="X181" i="14" s="1"/>
  <c r="T181" i="14"/>
  <c r="U181" i="14" s="1"/>
  <c r="Q181" i="14"/>
  <c r="R181" i="14" s="1"/>
  <c r="N181" i="14"/>
  <c r="O181" i="14" s="1"/>
  <c r="K181" i="14"/>
  <c r="L181" i="14" s="1"/>
  <c r="H181" i="14"/>
  <c r="I181" i="14" s="1"/>
  <c r="E181" i="14"/>
  <c r="F181" i="14" s="1"/>
  <c r="AL180" i="14"/>
  <c r="AM180" i="14" s="1"/>
  <c r="AI180" i="14"/>
  <c r="AJ180" i="14" s="1"/>
  <c r="AF180" i="14"/>
  <c r="AG180" i="14" s="1"/>
  <c r="AC180" i="14"/>
  <c r="AD180" i="14" s="1"/>
  <c r="Z180" i="14"/>
  <c r="AA180" i="14" s="1"/>
  <c r="W180" i="14"/>
  <c r="X180" i="14" s="1"/>
  <c r="T180" i="14"/>
  <c r="U180" i="14" s="1"/>
  <c r="Q180" i="14"/>
  <c r="R180" i="14" s="1"/>
  <c r="N180" i="14"/>
  <c r="O180" i="14" s="1"/>
  <c r="K180" i="14"/>
  <c r="L180" i="14" s="1"/>
  <c r="H180" i="14"/>
  <c r="I180" i="14" s="1"/>
  <c r="E180" i="14"/>
  <c r="F180" i="14" s="1"/>
  <c r="AL179" i="14"/>
  <c r="AM179" i="14" s="1"/>
  <c r="AI179" i="14"/>
  <c r="AJ179" i="14" s="1"/>
  <c r="AL178" i="14"/>
  <c r="AM178" i="14" s="1"/>
  <c r="AI178" i="14"/>
  <c r="AJ178" i="14" s="1"/>
  <c r="AL177" i="14"/>
  <c r="AM177" i="14" s="1"/>
  <c r="AI177" i="14"/>
  <c r="AJ177" i="14" s="1"/>
  <c r="AL176" i="14"/>
  <c r="AM176" i="14" s="1"/>
  <c r="AI176" i="14"/>
  <c r="AJ176" i="14" s="1"/>
  <c r="AL175" i="14"/>
  <c r="AM175" i="14" s="1"/>
  <c r="AI175" i="14"/>
  <c r="AJ175" i="14" s="1"/>
  <c r="AL174" i="14"/>
  <c r="AM174" i="14" s="1"/>
  <c r="AI174" i="14"/>
  <c r="AJ174" i="14" s="1"/>
  <c r="AL173" i="14"/>
  <c r="AM173" i="14" s="1"/>
  <c r="AI173" i="14"/>
  <c r="AJ173" i="14" s="1"/>
  <c r="AF173" i="14"/>
  <c r="AG173" i="14" s="1"/>
  <c r="AC173" i="14"/>
  <c r="AD173" i="14" s="1"/>
  <c r="Z173" i="14"/>
  <c r="AA173" i="14" s="1"/>
  <c r="W173" i="14"/>
  <c r="X173" i="14" s="1"/>
  <c r="T173" i="14"/>
  <c r="U173" i="14" s="1"/>
  <c r="Q173" i="14"/>
  <c r="R173" i="14" s="1"/>
  <c r="N173" i="14"/>
  <c r="O173" i="14" s="1"/>
  <c r="K173" i="14"/>
  <c r="L173" i="14" s="1"/>
  <c r="H173" i="14"/>
  <c r="I173" i="14" s="1"/>
  <c r="E173" i="14"/>
  <c r="F173" i="14" s="1"/>
  <c r="AL172" i="14"/>
  <c r="AM172" i="14" s="1"/>
  <c r="AI172" i="14"/>
  <c r="AJ172" i="14" s="1"/>
  <c r="AF172" i="14"/>
  <c r="AG172" i="14" s="1"/>
  <c r="AC172" i="14"/>
  <c r="AD172" i="14" s="1"/>
  <c r="Z172" i="14"/>
  <c r="AA172" i="14" s="1"/>
  <c r="W172" i="14"/>
  <c r="X172" i="14" s="1"/>
  <c r="T172" i="14"/>
  <c r="U172" i="14" s="1"/>
  <c r="Q172" i="14"/>
  <c r="R172" i="14" s="1"/>
  <c r="N172" i="14"/>
  <c r="O172" i="14" s="1"/>
  <c r="K172" i="14"/>
  <c r="L172" i="14" s="1"/>
  <c r="H172" i="14"/>
  <c r="I172" i="14" s="1"/>
  <c r="E172" i="14"/>
  <c r="F172" i="14" s="1"/>
  <c r="AL171" i="14"/>
  <c r="AM171" i="14" s="1"/>
  <c r="AI171" i="14"/>
  <c r="AJ171" i="14" s="1"/>
  <c r="AF171" i="14"/>
  <c r="AG171" i="14" s="1"/>
  <c r="AC171" i="14"/>
  <c r="AD171" i="14" s="1"/>
  <c r="Z171" i="14"/>
  <c r="AA171" i="14" s="1"/>
  <c r="W171" i="14"/>
  <c r="X171" i="14" s="1"/>
  <c r="T171" i="14"/>
  <c r="U171" i="14" s="1"/>
  <c r="Q171" i="14"/>
  <c r="R171" i="14" s="1"/>
  <c r="N171" i="14"/>
  <c r="O171" i="14" s="1"/>
  <c r="K171" i="14"/>
  <c r="L171" i="14" s="1"/>
  <c r="H171" i="14"/>
  <c r="I171" i="14" s="1"/>
  <c r="E171" i="14"/>
  <c r="F171" i="14" s="1"/>
  <c r="AL170" i="14"/>
  <c r="AM170" i="14" s="1"/>
  <c r="AI170" i="14"/>
  <c r="AJ170" i="14" s="1"/>
  <c r="AF170" i="14"/>
  <c r="AG170" i="14" s="1"/>
  <c r="AC170" i="14"/>
  <c r="AD170" i="14" s="1"/>
  <c r="Z170" i="14"/>
  <c r="AA170" i="14" s="1"/>
  <c r="W170" i="14"/>
  <c r="X170" i="14" s="1"/>
  <c r="T170" i="14"/>
  <c r="U170" i="14" s="1"/>
  <c r="Q170" i="14"/>
  <c r="R170" i="14" s="1"/>
  <c r="N170" i="14"/>
  <c r="O170" i="14" s="1"/>
  <c r="K170" i="14"/>
  <c r="L170" i="14" s="1"/>
  <c r="H170" i="14"/>
  <c r="I170" i="14" s="1"/>
  <c r="E170" i="14"/>
  <c r="F170" i="14" s="1"/>
  <c r="AL169" i="14"/>
  <c r="AM169" i="14" s="1"/>
  <c r="AI169" i="14"/>
  <c r="AJ169" i="14" s="1"/>
  <c r="AF169" i="14"/>
  <c r="AG169" i="14" s="1"/>
  <c r="AC169" i="14"/>
  <c r="AD169" i="14" s="1"/>
  <c r="Z169" i="14"/>
  <c r="AA169" i="14" s="1"/>
  <c r="W169" i="14"/>
  <c r="X169" i="14" s="1"/>
  <c r="T169" i="14"/>
  <c r="U169" i="14" s="1"/>
  <c r="Q169" i="14"/>
  <c r="R169" i="14" s="1"/>
  <c r="N169" i="14"/>
  <c r="O169" i="14" s="1"/>
  <c r="K169" i="14"/>
  <c r="L169" i="14" s="1"/>
  <c r="H169" i="14"/>
  <c r="I169" i="14" s="1"/>
  <c r="E169" i="14"/>
  <c r="F169" i="14" s="1"/>
  <c r="AL168" i="14"/>
  <c r="AM168" i="14" s="1"/>
  <c r="AI168" i="14"/>
  <c r="AJ168" i="14" s="1"/>
  <c r="AF168" i="14"/>
  <c r="AG168" i="14" s="1"/>
  <c r="AC168" i="14"/>
  <c r="AD168" i="14" s="1"/>
  <c r="Z168" i="14"/>
  <c r="AA168" i="14" s="1"/>
  <c r="W168" i="14"/>
  <c r="X168" i="14" s="1"/>
  <c r="T168" i="14"/>
  <c r="U168" i="14" s="1"/>
  <c r="Q168" i="14"/>
  <c r="R168" i="14" s="1"/>
  <c r="N168" i="14"/>
  <c r="O168" i="14" s="1"/>
  <c r="K168" i="14"/>
  <c r="L168" i="14" s="1"/>
  <c r="H168" i="14"/>
  <c r="I168" i="14" s="1"/>
  <c r="E168" i="14"/>
  <c r="F168" i="14" s="1"/>
  <c r="AL167" i="14"/>
  <c r="AM167" i="14" s="1"/>
  <c r="AI167" i="14"/>
  <c r="AJ167" i="14" s="1"/>
  <c r="AF167" i="14"/>
  <c r="AG167" i="14" s="1"/>
  <c r="AC167" i="14"/>
  <c r="AD167" i="14" s="1"/>
  <c r="Z167" i="14"/>
  <c r="AA167" i="14" s="1"/>
  <c r="W167" i="14"/>
  <c r="X167" i="14" s="1"/>
  <c r="T167" i="14"/>
  <c r="U167" i="14" s="1"/>
  <c r="Q167" i="14"/>
  <c r="R167" i="14" s="1"/>
  <c r="N167" i="14"/>
  <c r="O167" i="14" s="1"/>
  <c r="K167" i="14"/>
  <c r="L167" i="14" s="1"/>
  <c r="H167" i="14"/>
  <c r="I167" i="14" s="1"/>
  <c r="E167" i="14"/>
  <c r="F167" i="14" s="1"/>
  <c r="AL166" i="14"/>
  <c r="AM166" i="14" s="1"/>
  <c r="AI166" i="14"/>
  <c r="AJ166" i="14" s="1"/>
  <c r="AF166" i="14"/>
  <c r="AG166" i="14" s="1"/>
  <c r="AC166" i="14"/>
  <c r="AD166" i="14" s="1"/>
  <c r="Z166" i="14"/>
  <c r="AA166" i="14" s="1"/>
  <c r="W166" i="14"/>
  <c r="X166" i="14" s="1"/>
  <c r="T166" i="14"/>
  <c r="U166" i="14" s="1"/>
  <c r="Q166" i="14"/>
  <c r="R166" i="14" s="1"/>
  <c r="N166" i="14"/>
  <c r="O166" i="14" s="1"/>
  <c r="K166" i="14"/>
  <c r="L166" i="14" s="1"/>
  <c r="H166" i="14"/>
  <c r="I166" i="14" s="1"/>
  <c r="E166" i="14"/>
  <c r="F166" i="14" s="1"/>
  <c r="AL165" i="14"/>
  <c r="AM165" i="14" s="1"/>
  <c r="AI165" i="14"/>
  <c r="AJ165" i="14" s="1"/>
  <c r="AF165" i="14"/>
  <c r="AG165" i="14" s="1"/>
  <c r="AC165" i="14"/>
  <c r="AD165" i="14" s="1"/>
  <c r="Z165" i="14"/>
  <c r="AA165" i="14" s="1"/>
  <c r="W165" i="14"/>
  <c r="X165" i="14" s="1"/>
  <c r="T165" i="14"/>
  <c r="U165" i="14" s="1"/>
  <c r="Q165" i="14"/>
  <c r="R165" i="14" s="1"/>
  <c r="N165" i="14"/>
  <c r="O165" i="14" s="1"/>
  <c r="K165" i="14"/>
  <c r="L165" i="14" s="1"/>
  <c r="H165" i="14"/>
  <c r="I165" i="14" s="1"/>
  <c r="E165" i="14"/>
  <c r="F165" i="14" s="1"/>
  <c r="AL164" i="14"/>
  <c r="AM164" i="14" s="1"/>
  <c r="AI164" i="14"/>
  <c r="AJ164" i="14" s="1"/>
  <c r="AF164" i="14"/>
  <c r="AG164" i="14" s="1"/>
  <c r="AC164" i="14"/>
  <c r="AD164" i="14" s="1"/>
  <c r="Z164" i="14"/>
  <c r="AA164" i="14" s="1"/>
  <c r="W164" i="14"/>
  <c r="X164" i="14" s="1"/>
  <c r="T164" i="14"/>
  <c r="U164" i="14" s="1"/>
  <c r="Q164" i="14"/>
  <c r="R164" i="14" s="1"/>
  <c r="N164" i="14"/>
  <c r="O164" i="14" s="1"/>
  <c r="K164" i="14"/>
  <c r="L164" i="14" s="1"/>
  <c r="H164" i="14"/>
  <c r="I164" i="14" s="1"/>
  <c r="E164" i="14"/>
  <c r="F164" i="14" s="1"/>
  <c r="AL163" i="14"/>
  <c r="AM163" i="14" s="1"/>
  <c r="AI163" i="14"/>
  <c r="AJ163" i="14" s="1"/>
  <c r="AL162" i="14"/>
  <c r="AM162" i="14" s="1"/>
  <c r="AI162" i="14"/>
  <c r="AJ162" i="14" s="1"/>
  <c r="AL161" i="14"/>
  <c r="AM161" i="14" s="1"/>
  <c r="AI161" i="14"/>
  <c r="AJ161" i="14" s="1"/>
  <c r="AL160" i="14"/>
  <c r="AM160" i="14" s="1"/>
  <c r="AI160" i="14"/>
  <c r="AJ160" i="14" s="1"/>
  <c r="AL159" i="14"/>
  <c r="AM159" i="14" s="1"/>
  <c r="AI159" i="14"/>
  <c r="AJ159" i="14" s="1"/>
  <c r="AF159" i="14"/>
  <c r="AG159" i="14" s="1"/>
  <c r="AC159" i="14"/>
  <c r="AD159" i="14" s="1"/>
  <c r="Z159" i="14"/>
  <c r="AA159" i="14" s="1"/>
  <c r="W159" i="14"/>
  <c r="X159" i="14" s="1"/>
  <c r="T159" i="14"/>
  <c r="U159" i="14" s="1"/>
  <c r="Q159" i="14"/>
  <c r="R159" i="14" s="1"/>
  <c r="N159" i="14"/>
  <c r="O159" i="14" s="1"/>
  <c r="K159" i="14"/>
  <c r="L159" i="14" s="1"/>
  <c r="H159" i="14"/>
  <c r="I159" i="14" s="1"/>
  <c r="E159" i="14"/>
  <c r="F159" i="14" s="1"/>
  <c r="AL158" i="14"/>
  <c r="AM158" i="14" s="1"/>
  <c r="AI158" i="14"/>
  <c r="AJ158" i="14" s="1"/>
  <c r="AL157" i="14"/>
  <c r="AM157" i="14" s="1"/>
  <c r="AI157" i="14"/>
  <c r="AJ157" i="14" s="1"/>
  <c r="AL156" i="14"/>
  <c r="AM156" i="14" s="1"/>
  <c r="AI156" i="14"/>
  <c r="AJ156" i="14" s="1"/>
  <c r="AL155" i="14"/>
  <c r="AM155" i="14" s="1"/>
  <c r="AI155" i="14"/>
  <c r="AJ155" i="14" s="1"/>
  <c r="AF155" i="14"/>
  <c r="AG155" i="14" s="1"/>
  <c r="AC155" i="14"/>
  <c r="AD155" i="14" s="1"/>
  <c r="Z155" i="14"/>
  <c r="AA155" i="14" s="1"/>
  <c r="W155" i="14"/>
  <c r="X155" i="14" s="1"/>
  <c r="T155" i="14"/>
  <c r="U155" i="14" s="1"/>
  <c r="Q155" i="14"/>
  <c r="R155" i="14" s="1"/>
  <c r="N155" i="14"/>
  <c r="O155" i="14" s="1"/>
  <c r="K155" i="14"/>
  <c r="L155" i="14" s="1"/>
  <c r="H155" i="14"/>
  <c r="I155" i="14" s="1"/>
  <c r="E155" i="14"/>
  <c r="F155" i="14" s="1"/>
  <c r="AL154" i="14"/>
  <c r="AM154" i="14" s="1"/>
  <c r="AI154" i="14"/>
  <c r="AJ154" i="14" s="1"/>
  <c r="AF154" i="14"/>
  <c r="AG154" i="14" s="1"/>
  <c r="AC154" i="14"/>
  <c r="AD154" i="14" s="1"/>
  <c r="Z154" i="14"/>
  <c r="AA154" i="14" s="1"/>
  <c r="W154" i="14"/>
  <c r="X154" i="14" s="1"/>
  <c r="T154" i="14"/>
  <c r="U154" i="14" s="1"/>
  <c r="Q154" i="14"/>
  <c r="R154" i="14" s="1"/>
  <c r="N154" i="14"/>
  <c r="O154" i="14" s="1"/>
  <c r="K154" i="14"/>
  <c r="L154" i="14" s="1"/>
  <c r="H154" i="14"/>
  <c r="I154" i="14" s="1"/>
  <c r="E154" i="14"/>
  <c r="F154" i="14" s="1"/>
  <c r="AL153" i="14"/>
  <c r="AM153" i="14" s="1"/>
  <c r="AI153" i="14"/>
  <c r="AJ153" i="14" s="1"/>
  <c r="AF153" i="14"/>
  <c r="AG153" i="14" s="1"/>
  <c r="AC153" i="14"/>
  <c r="AD153" i="14" s="1"/>
  <c r="Z153" i="14"/>
  <c r="AA153" i="14" s="1"/>
  <c r="W153" i="14"/>
  <c r="X153" i="14" s="1"/>
  <c r="T153" i="14"/>
  <c r="U153" i="14" s="1"/>
  <c r="Q153" i="14"/>
  <c r="R153" i="14" s="1"/>
  <c r="N153" i="14"/>
  <c r="O153" i="14" s="1"/>
  <c r="K153" i="14"/>
  <c r="L153" i="14" s="1"/>
  <c r="H153" i="14"/>
  <c r="I153" i="14" s="1"/>
  <c r="E153" i="14"/>
  <c r="F153" i="14" s="1"/>
  <c r="AL152" i="14"/>
  <c r="AM152" i="14" s="1"/>
  <c r="AI152" i="14"/>
  <c r="AJ152" i="14" s="1"/>
  <c r="AF152" i="14"/>
  <c r="AG152" i="14" s="1"/>
  <c r="AC152" i="14"/>
  <c r="AD152" i="14" s="1"/>
  <c r="Z152" i="14"/>
  <c r="AA152" i="14" s="1"/>
  <c r="W152" i="14"/>
  <c r="X152" i="14" s="1"/>
  <c r="T152" i="14"/>
  <c r="U152" i="14" s="1"/>
  <c r="Q152" i="14"/>
  <c r="R152" i="14" s="1"/>
  <c r="N152" i="14"/>
  <c r="O152" i="14" s="1"/>
  <c r="K152" i="14"/>
  <c r="L152" i="14" s="1"/>
  <c r="H152" i="14"/>
  <c r="I152" i="14" s="1"/>
  <c r="E152" i="14"/>
  <c r="F152" i="14" s="1"/>
  <c r="AL151" i="14"/>
  <c r="AM151" i="14" s="1"/>
  <c r="AI151" i="14"/>
  <c r="AJ151" i="14" s="1"/>
  <c r="AF151" i="14"/>
  <c r="AG151" i="14" s="1"/>
  <c r="AC151" i="14"/>
  <c r="AD151" i="14" s="1"/>
  <c r="Z151" i="14"/>
  <c r="AA151" i="14" s="1"/>
  <c r="W151" i="14"/>
  <c r="X151" i="14" s="1"/>
  <c r="T151" i="14"/>
  <c r="U151" i="14" s="1"/>
  <c r="Q151" i="14"/>
  <c r="R151" i="14" s="1"/>
  <c r="N151" i="14"/>
  <c r="O151" i="14" s="1"/>
  <c r="K151" i="14"/>
  <c r="L151" i="14" s="1"/>
  <c r="H151" i="14"/>
  <c r="I151" i="14" s="1"/>
  <c r="E151" i="14"/>
  <c r="F151" i="14" s="1"/>
  <c r="AL150" i="14"/>
  <c r="AM150" i="14" s="1"/>
  <c r="AI150" i="14"/>
  <c r="AJ150" i="14" s="1"/>
  <c r="AF150" i="14"/>
  <c r="AG150" i="14" s="1"/>
  <c r="AC150" i="14"/>
  <c r="AD150" i="14" s="1"/>
  <c r="Z150" i="14"/>
  <c r="AA150" i="14" s="1"/>
  <c r="W150" i="14"/>
  <c r="X150" i="14" s="1"/>
  <c r="T150" i="14"/>
  <c r="U150" i="14" s="1"/>
  <c r="Q150" i="14"/>
  <c r="R150" i="14" s="1"/>
  <c r="N150" i="14"/>
  <c r="O150" i="14" s="1"/>
  <c r="K150" i="14"/>
  <c r="L150" i="14" s="1"/>
  <c r="H150" i="14"/>
  <c r="I150" i="14" s="1"/>
  <c r="E150" i="14"/>
  <c r="F150" i="14" s="1"/>
  <c r="AL149" i="14"/>
  <c r="AM149" i="14" s="1"/>
  <c r="AI149" i="14"/>
  <c r="AJ149" i="14" s="1"/>
  <c r="AF149" i="14"/>
  <c r="AG149" i="14" s="1"/>
  <c r="AC149" i="14"/>
  <c r="AD149" i="14" s="1"/>
  <c r="Z149" i="14"/>
  <c r="AA149" i="14" s="1"/>
  <c r="W149" i="14"/>
  <c r="X149" i="14" s="1"/>
  <c r="T149" i="14"/>
  <c r="U149" i="14" s="1"/>
  <c r="Q149" i="14"/>
  <c r="R149" i="14" s="1"/>
  <c r="N149" i="14"/>
  <c r="O149" i="14" s="1"/>
  <c r="K149" i="14"/>
  <c r="L149" i="14" s="1"/>
  <c r="H149" i="14"/>
  <c r="I149" i="14" s="1"/>
  <c r="E149" i="14"/>
  <c r="F149" i="14" s="1"/>
  <c r="AL148" i="14"/>
  <c r="AM148" i="14" s="1"/>
  <c r="AI148" i="14"/>
  <c r="AJ148" i="14" s="1"/>
  <c r="AL147" i="14"/>
  <c r="AM147" i="14" s="1"/>
  <c r="AI147" i="14"/>
  <c r="AJ147" i="14" s="1"/>
  <c r="AL146" i="14"/>
  <c r="AM146" i="14" s="1"/>
  <c r="AI146" i="14"/>
  <c r="AJ146" i="14" s="1"/>
  <c r="AL145" i="14"/>
  <c r="AM145" i="14" s="1"/>
  <c r="AI145" i="14"/>
  <c r="AJ145" i="14" s="1"/>
  <c r="AF145" i="14"/>
  <c r="AG145" i="14" s="1"/>
  <c r="AC145" i="14"/>
  <c r="AD145" i="14" s="1"/>
  <c r="Z145" i="14"/>
  <c r="AA145" i="14" s="1"/>
  <c r="W145" i="14"/>
  <c r="X145" i="14" s="1"/>
  <c r="T145" i="14"/>
  <c r="U145" i="14" s="1"/>
  <c r="Q145" i="14"/>
  <c r="R145" i="14" s="1"/>
  <c r="N145" i="14"/>
  <c r="O145" i="14" s="1"/>
  <c r="K145" i="14"/>
  <c r="L145" i="14" s="1"/>
  <c r="H145" i="14"/>
  <c r="I145" i="14" s="1"/>
  <c r="E145" i="14"/>
  <c r="F145" i="14" s="1"/>
  <c r="AL144" i="14"/>
  <c r="AM144" i="14" s="1"/>
  <c r="AI144" i="14"/>
  <c r="AJ144" i="14" s="1"/>
  <c r="AL143" i="14"/>
  <c r="AM143" i="14" s="1"/>
  <c r="AI143" i="14"/>
  <c r="AJ143" i="14" s="1"/>
  <c r="AF143" i="14"/>
  <c r="AG143" i="14" s="1"/>
  <c r="AC143" i="14"/>
  <c r="AD143" i="14" s="1"/>
  <c r="Z143" i="14"/>
  <c r="AA143" i="14" s="1"/>
  <c r="W143" i="14"/>
  <c r="X143" i="14" s="1"/>
  <c r="T143" i="14"/>
  <c r="U143" i="14" s="1"/>
  <c r="Q143" i="14"/>
  <c r="R143" i="14" s="1"/>
  <c r="N143" i="14"/>
  <c r="O143" i="14" s="1"/>
  <c r="K143" i="14"/>
  <c r="L143" i="14" s="1"/>
  <c r="H143" i="14"/>
  <c r="I143" i="14" s="1"/>
  <c r="E143" i="14"/>
  <c r="F143" i="14" s="1"/>
  <c r="AL142" i="14"/>
  <c r="AM142" i="14" s="1"/>
  <c r="AI142" i="14"/>
  <c r="AJ142" i="14" s="1"/>
  <c r="AF142" i="14"/>
  <c r="AG142" i="14" s="1"/>
  <c r="AC142" i="14"/>
  <c r="AD142" i="14" s="1"/>
  <c r="Z142" i="14"/>
  <c r="AA142" i="14" s="1"/>
  <c r="W142" i="14"/>
  <c r="X142" i="14" s="1"/>
  <c r="T142" i="14"/>
  <c r="U142" i="14" s="1"/>
  <c r="Q142" i="14"/>
  <c r="R142" i="14" s="1"/>
  <c r="N142" i="14"/>
  <c r="O142" i="14" s="1"/>
  <c r="K142" i="14"/>
  <c r="L142" i="14" s="1"/>
  <c r="H142" i="14"/>
  <c r="I142" i="14" s="1"/>
  <c r="E142" i="14"/>
  <c r="F142" i="14" s="1"/>
  <c r="AL141" i="14"/>
  <c r="AM141" i="14" s="1"/>
  <c r="AI141" i="14"/>
  <c r="AJ141" i="14" s="1"/>
  <c r="AF141" i="14"/>
  <c r="AG141" i="14" s="1"/>
  <c r="AC141" i="14"/>
  <c r="AD141" i="14" s="1"/>
  <c r="Z141" i="14"/>
  <c r="AA141" i="14" s="1"/>
  <c r="W141" i="14"/>
  <c r="X141" i="14" s="1"/>
  <c r="T141" i="14"/>
  <c r="U141" i="14" s="1"/>
  <c r="Q141" i="14"/>
  <c r="R141" i="14" s="1"/>
  <c r="N141" i="14"/>
  <c r="O141" i="14" s="1"/>
  <c r="K141" i="14"/>
  <c r="L141" i="14" s="1"/>
  <c r="H141" i="14"/>
  <c r="I141" i="14" s="1"/>
  <c r="E141" i="14"/>
  <c r="F141" i="14" s="1"/>
  <c r="AL140" i="14"/>
  <c r="AM140" i="14" s="1"/>
  <c r="AI140" i="14"/>
  <c r="AJ140" i="14" s="1"/>
  <c r="AF140" i="14"/>
  <c r="AG140" i="14" s="1"/>
  <c r="AC140" i="14"/>
  <c r="AD140" i="14" s="1"/>
  <c r="Z140" i="14"/>
  <c r="AA140" i="14" s="1"/>
  <c r="W140" i="14"/>
  <c r="X140" i="14" s="1"/>
  <c r="T140" i="14"/>
  <c r="U140" i="14" s="1"/>
  <c r="Q140" i="14"/>
  <c r="R140" i="14" s="1"/>
  <c r="N140" i="14"/>
  <c r="O140" i="14" s="1"/>
  <c r="K140" i="14"/>
  <c r="L140" i="14" s="1"/>
  <c r="H140" i="14"/>
  <c r="I140" i="14" s="1"/>
  <c r="E140" i="14"/>
  <c r="F140" i="14" s="1"/>
  <c r="AL139" i="14"/>
  <c r="AM139" i="14" s="1"/>
  <c r="AI139" i="14"/>
  <c r="AJ139" i="14" s="1"/>
  <c r="AF139" i="14"/>
  <c r="AG139" i="14" s="1"/>
  <c r="AC139" i="14"/>
  <c r="AD139" i="14" s="1"/>
  <c r="Z139" i="14"/>
  <c r="AA139" i="14" s="1"/>
  <c r="W139" i="14"/>
  <c r="X139" i="14" s="1"/>
  <c r="T139" i="14"/>
  <c r="U139" i="14" s="1"/>
  <c r="Q139" i="14"/>
  <c r="R139" i="14" s="1"/>
  <c r="N139" i="14"/>
  <c r="O139" i="14" s="1"/>
  <c r="K139" i="14"/>
  <c r="L139" i="14" s="1"/>
  <c r="H139" i="14"/>
  <c r="I139" i="14" s="1"/>
  <c r="E139" i="14"/>
  <c r="F139" i="14" s="1"/>
  <c r="AL138" i="14"/>
  <c r="AM138" i="14" s="1"/>
  <c r="AI138" i="14"/>
  <c r="AJ138" i="14" s="1"/>
  <c r="AF138" i="14"/>
  <c r="AG138" i="14" s="1"/>
  <c r="AC138" i="14"/>
  <c r="AD138" i="14" s="1"/>
  <c r="Z138" i="14"/>
  <c r="AA138" i="14" s="1"/>
  <c r="W138" i="14"/>
  <c r="X138" i="14" s="1"/>
  <c r="T138" i="14"/>
  <c r="U138" i="14" s="1"/>
  <c r="Q138" i="14"/>
  <c r="R138" i="14" s="1"/>
  <c r="N138" i="14"/>
  <c r="O138" i="14" s="1"/>
  <c r="K138" i="14"/>
  <c r="L138" i="14" s="1"/>
  <c r="H138" i="14"/>
  <c r="I138" i="14" s="1"/>
  <c r="E138" i="14"/>
  <c r="F138" i="14" s="1"/>
  <c r="AL137" i="14"/>
  <c r="AM137" i="14" s="1"/>
  <c r="AI137" i="14"/>
  <c r="AJ137" i="14" s="1"/>
  <c r="AF137" i="14"/>
  <c r="AG137" i="14" s="1"/>
  <c r="AC137" i="14"/>
  <c r="AD137" i="14" s="1"/>
  <c r="Z137" i="14"/>
  <c r="AA137" i="14" s="1"/>
  <c r="W137" i="14"/>
  <c r="X137" i="14" s="1"/>
  <c r="T137" i="14"/>
  <c r="U137" i="14" s="1"/>
  <c r="Q137" i="14"/>
  <c r="R137" i="14" s="1"/>
  <c r="N137" i="14"/>
  <c r="O137" i="14" s="1"/>
  <c r="K137" i="14"/>
  <c r="L137" i="14" s="1"/>
  <c r="H137" i="14"/>
  <c r="I137" i="14" s="1"/>
  <c r="E137" i="14"/>
  <c r="F137" i="14" s="1"/>
  <c r="AL136" i="14"/>
  <c r="AM136" i="14" s="1"/>
  <c r="AI136" i="14"/>
  <c r="AJ136" i="14" s="1"/>
  <c r="AF136" i="14"/>
  <c r="AG136" i="14" s="1"/>
  <c r="AC136" i="14"/>
  <c r="AD136" i="14" s="1"/>
  <c r="Z136" i="14"/>
  <c r="AA136" i="14" s="1"/>
  <c r="W136" i="14"/>
  <c r="X136" i="14" s="1"/>
  <c r="T136" i="14"/>
  <c r="U136" i="14" s="1"/>
  <c r="Q136" i="14"/>
  <c r="R136" i="14" s="1"/>
  <c r="N136" i="14"/>
  <c r="O136" i="14" s="1"/>
  <c r="K136" i="14"/>
  <c r="L136" i="14" s="1"/>
  <c r="H136" i="14"/>
  <c r="I136" i="14" s="1"/>
  <c r="E136" i="14"/>
  <c r="F136" i="14" s="1"/>
  <c r="AL135" i="14"/>
  <c r="AM135" i="14" s="1"/>
  <c r="AI135" i="14"/>
  <c r="AJ135" i="14" s="1"/>
  <c r="AF135" i="14"/>
  <c r="AG135" i="14" s="1"/>
  <c r="AC135" i="14"/>
  <c r="AD135" i="14" s="1"/>
  <c r="Z135" i="14"/>
  <c r="AA135" i="14" s="1"/>
  <c r="W135" i="14"/>
  <c r="X135" i="14" s="1"/>
  <c r="T135" i="14"/>
  <c r="U135" i="14" s="1"/>
  <c r="Q135" i="14"/>
  <c r="R135" i="14" s="1"/>
  <c r="N135" i="14"/>
  <c r="O135" i="14" s="1"/>
  <c r="K135" i="14"/>
  <c r="L135" i="14" s="1"/>
  <c r="H135" i="14"/>
  <c r="I135" i="14" s="1"/>
  <c r="E135" i="14"/>
  <c r="F135" i="14" s="1"/>
  <c r="AL134" i="14"/>
  <c r="AM134" i="14" s="1"/>
  <c r="AI134" i="14"/>
  <c r="AJ134" i="14" s="1"/>
  <c r="AL133" i="14"/>
  <c r="AM133" i="14" s="1"/>
  <c r="AI133" i="14"/>
  <c r="AJ133" i="14" s="1"/>
  <c r="AF133" i="14"/>
  <c r="AG133" i="14" s="1"/>
  <c r="AC133" i="14"/>
  <c r="AD133" i="14" s="1"/>
  <c r="Z133" i="14"/>
  <c r="AA133" i="14" s="1"/>
  <c r="W133" i="14"/>
  <c r="X133" i="14" s="1"/>
  <c r="T133" i="14"/>
  <c r="U133" i="14" s="1"/>
  <c r="Q133" i="14"/>
  <c r="R133" i="14" s="1"/>
  <c r="N133" i="14"/>
  <c r="O133" i="14" s="1"/>
  <c r="K133" i="14"/>
  <c r="L133" i="14" s="1"/>
  <c r="H133" i="14"/>
  <c r="I133" i="14" s="1"/>
  <c r="E133" i="14"/>
  <c r="F133" i="14" s="1"/>
  <c r="AL132" i="14"/>
  <c r="AM132" i="14" s="1"/>
  <c r="AI132" i="14"/>
  <c r="AJ132" i="14" s="1"/>
  <c r="AF132" i="14"/>
  <c r="AG132" i="14" s="1"/>
  <c r="AC132" i="14"/>
  <c r="AD132" i="14" s="1"/>
  <c r="Z132" i="14"/>
  <c r="AA132" i="14" s="1"/>
  <c r="W132" i="14"/>
  <c r="X132" i="14" s="1"/>
  <c r="T132" i="14"/>
  <c r="U132" i="14" s="1"/>
  <c r="Q132" i="14"/>
  <c r="R132" i="14" s="1"/>
  <c r="N132" i="14"/>
  <c r="O132" i="14" s="1"/>
  <c r="K132" i="14"/>
  <c r="L132" i="14" s="1"/>
  <c r="H132" i="14"/>
  <c r="I132" i="14" s="1"/>
  <c r="E132" i="14"/>
  <c r="F132" i="14" s="1"/>
  <c r="AL131" i="14"/>
  <c r="AM131" i="14" s="1"/>
  <c r="AI131" i="14"/>
  <c r="AJ131" i="14" s="1"/>
  <c r="AF131" i="14"/>
  <c r="AG131" i="14" s="1"/>
  <c r="AC131" i="14"/>
  <c r="AD131" i="14" s="1"/>
  <c r="Z131" i="14"/>
  <c r="AA131" i="14" s="1"/>
  <c r="W131" i="14"/>
  <c r="X131" i="14" s="1"/>
  <c r="T131" i="14"/>
  <c r="U131" i="14" s="1"/>
  <c r="Q131" i="14"/>
  <c r="R131" i="14" s="1"/>
  <c r="N131" i="14"/>
  <c r="O131" i="14" s="1"/>
  <c r="K131" i="14"/>
  <c r="L131" i="14" s="1"/>
  <c r="H131" i="14"/>
  <c r="I131" i="14" s="1"/>
  <c r="E131" i="14"/>
  <c r="F131" i="14" s="1"/>
  <c r="AL130" i="14"/>
  <c r="AM130" i="14" s="1"/>
  <c r="AI130" i="14"/>
  <c r="AJ130" i="14" s="1"/>
  <c r="AF130" i="14"/>
  <c r="AG130" i="14" s="1"/>
  <c r="AC130" i="14"/>
  <c r="AD130" i="14" s="1"/>
  <c r="Z130" i="14"/>
  <c r="AA130" i="14" s="1"/>
  <c r="W130" i="14"/>
  <c r="X130" i="14" s="1"/>
  <c r="T130" i="14"/>
  <c r="U130" i="14" s="1"/>
  <c r="Q130" i="14"/>
  <c r="R130" i="14" s="1"/>
  <c r="N130" i="14"/>
  <c r="O130" i="14" s="1"/>
  <c r="K130" i="14"/>
  <c r="L130" i="14" s="1"/>
  <c r="H130" i="14"/>
  <c r="I130" i="14" s="1"/>
  <c r="E130" i="14"/>
  <c r="F130" i="14" s="1"/>
  <c r="AL129" i="14"/>
  <c r="AM129" i="14" s="1"/>
  <c r="AI129" i="14"/>
  <c r="AJ129" i="14" s="1"/>
  <c r="AL128" i="14"/>
  <c r="AM128" i="14" s="1"/>
  <c r="AI128" i="14"/>
  <c r="AJ128" i="14" s="1"/>
  <c r="AF128" i="14"/>
  <c r="AG128" i="14" s="1"/>
  <c r="AC128" i="14"/>
  <c r="AD128" i="14" s="1"/>
  <c r="Z128" i="14"/>
  <c r="AA128" i="14" s="1"/>
  <c r="W128" i="14"/>
  <c r="X128" i="14" s="1"/>
  <c r="T128" i="14"/>
  <c r="U128" i="14" s="1"/>
  <c r="Q128" i="14"/>
  <c r="R128" i="14" s="1"/>
  <c r="N128" i="14"/>
  <c r="O128" i="14" s="1"/>
  <c r="K128" i="14"/>
  <c r="L128" i="14" s="1"/>
  <c r="H128" i="14"/>
  <c r="I128" i="14" s="1"/>
  <c r="E128" i="14"/>
  <c r="F128" i="14" s="1"/>
  <c r="AL127" i="14"/>
  <c r="AM127" i="14" s="1"/>
  <c r="AI127" i="14"/>
  <c r="AJ127" i="14" s="1"/>
  <c r="AL126" i="14"/>
  <c r="AM126" i="14" s="1"/>
  <c r="AI126" i="14"/>
  <c r="AJ126" i="14" s="1"/>
  <c r="AF126" i="14"/>
  <c r="AG126" i="14" s="1"/>
  <c r="AC126" i="14"/>
  <c r="AD126" i="14" s="1"/>
  <c r="Z126" i="14"/>
  <c r="AA126" i="14" s="1"/>
  <c r="W126" i="14"/>
  <c r="X126" i="14" s="1"/>
  <c r="T126" i="14"/>
  <c r="U126" i="14" s="1"/>
  <c r="Q126" i="14"/>
  <c r="R126" i="14" s="1"/>
  <c r="N126" i="14"/>
  <c r="O126" i="14" s="1"/>
  <c r="K126" i="14"/>
  <c r="L126" i="14" s="1"/>
  <c r="H126" i="14"/>
  <c r="I126" i="14" s="1"/>
  <c r="E126" i="14"/>
  <c r="F126" i="14" s="1"/>
  <c r="AL125" i="14"/>
  <c r="AM125" i="14" s="1"/>
  <c r="AI125" i="14"/>
  <c r="AJ125" i="14" s="1"/>
  <c r="AF125" i="14"/>
  <c r="AG125" i="14" s="1"/>
  <c r="AC125" i="14"/>
  <c r="AD125" i="14" s="1"/>
  <c r="Z125" i="14"/>
  <c r="AA125" i="14" s="1"/>
  <c r="W125" i="14"/>
  <c r="X125" i="14" s="1"/>
  <c r="T125" i="14"/>
  <c r="U125" i="14" s="1"/>
  <c r="Q125" i="14"/>
  <c r="R125" i="14" s="1"/>
  <c r="N125" i="14"/>
  <c r="O125" i="14" s="1"/>
  <c r="K125" i="14"/>
  <c r="L125" i="14" s="1"/>
  <c r="H125" i="14"/>
  <c r="I125" i="14" s="1"/>
  <c r="E125" i="14"/>
  <c r="F125" i="14" s="1"/>
  <c r="AL124" i="14"/>
  <c r="AM124" i="14" s="1"/>
  <c r="AI124" i="14"/>
  <c r="AJ124" i="14" s="1"/>
  <c r="AF124" i="14"/>
  <c r="AG124" i="14" s="1"/>
  <c r="AC124" i="14"/>
  <c r="AD124" i="14" s="1"/>
  <c r="Z124" i="14"/>
  <c r="AA124" i="14" s="1"/>
  <c r="W124" i="14"/>
  <c r="X124" i="14" s="1"/>
  <c r="T124" i="14"/>
  <c r="U124" i="14" s="1"/>
  <c r="Q124" i="14"/>
  <c r="R124" i="14" s="1"/>
  <c r="N124" i="14"/>
  <c r="O124" i="14" s="1"/>
  <c r="K124" i="14"/>
  <c r="L124" i="14" s="1"/>
  <c r="H124" i="14"/>
  <c r="I124" i="14" s="1"/>
  <c r="E124" i="14"/>
  <c r="F124" i="14" s="1"/>
  <c r="AL123" i="14"/>
  <c r="AM123" i="14" s="1"/>
  <c r="AI123" i="14"/>
  <c r="AJ123" i="14" s="1"/>
  <c r="AF123" i="14"/>
  <c r="AG123" i="14" s="1"/>
  <c r="AC123" i="14"/>
  <c r="AD123" i="14" s="1"/>
  <c r="Z123" i="14"/>
  <c r="AA123" i="14" s="1"/>
  <c r="W123" i="14"/>
  <c r="X123" i="14" s="1"/>
  <c r="T123" i="14"/>
  <c r="U123" i="14" s="1"/>
  <c r="Q123" i="14"/>
  <c r="R123" i="14" s="1"/>
  <c r="N123" i="14"/>
  <c r="O123" i="14" s="1"/>
  <c r="K123" i="14"/>
  <c r="L123" i="14" s="1"/>
  <c r="H123" i="14"/>
  <c r="I123" i="14" s="1"/>
  <c r="E123" i="14"/>
  <c r="F123" i="14" s="1"/>
  <c r="AL122" i="14"/>
  <c r="AM122" i="14" s="1"/>
  <c r="AI122" i="14"/>
  <c r="AJ122" i="14" s="1"/>
  <c r="AF122" i="14"/>
  <c r="AG122" i="14" s="1"/>
  <c r="AC122" i="14"/>
  <c r="AD122" i="14" s="1"/>
  <c r="Z122" i="14"/>
  <c r="AA122" i="14" s="1"/>
  <c r="W122" i="14"/>
  <c r="X122" i="14" s="1"/>
  <c r="T122" i="14"/>
  <c r="U122" i="14" s="1"/>
  <c r="Q122" i="14"/>
  <c r="R122" i="14" s="1"/>
  <c r="N122" i="14"/>
  <c r="O122" i="14" s="1"/>
  <c r="K122" i="14"/>
  <c r="L122" i="14" s="1"/>
  <c r="H122" i="14"/>
  <c r="I122" i="14" s="1"/>
  <c r="E122" i="14"/>
  <c r="F122" i="14" s="1"/>
  <c r="AL121" i="14"/>
  <c r="AM121" i="14" s="1"/>
  <c r="AI121" i="14"/>
  <c r="AJ121" i="14" s="1"/>
  <c r="AF121" i="14"/>
  <c r="AG121" i="14" s="1"/>
  <c r="AC121" i="14"/>
  <c r="AD121" i="14" s="1"/>
  <c r="Z121" i="14"/>
  <c r="AA121" i="14" s="1"/>
  <c r="W121" i="14"/>
  <c r="X121" i="14" s="1"/>
  <c r="T121" i="14"/>
  <c r="U121" i="14" s="1"/>
  <c r="Q121" i="14"/>
  <c r="R121" i="14" s="1"/>
  <c r="N121" i="14"/>
  <c r="O121" i="14" s="1"/>
  <c r="K121" i="14"/>
  <c r="L121" i="14" s="1"/>
  <c r="H121" i="14"/>
  <c r="I121" i="14" s="1"/>
  <c r="E121" i="14"/>
  <c r="F121" i="14" s="1"/>
  <c r="AL120" i="14"/>
  <c r="AM120" i="14" s="1"/>
  <c r="AI120" i="14"/>
  <c r="AJ120" i="14" s="1"/>
  <c r="AF120" i="14"/>
  <c r="AG120" i="14" s="1"/>
  <c r="AC120" i="14"/>
  <c r="AD120" i="14" s="1"/>
  <c r="Z120" i="14"/>
  <c r="AA120" i="14" s="1"/>
  <c r="W120" i="14"/>
  <c r="X120" i="14" s="1"/>
  <c r="T120" i="14"/>
  <c r="U120" i="14" s="1"/>
  <c r="Q120" i="14"/>
  <c r="R120" i="14" s="1"/>
  <c r="N120" i="14"/>
  <c r="O120" i="14" s="1"/>
  <c r="K120" i="14"/>
  <c r="L120" i="14" s="1"/>
  <c r="H120" i="14"/>
  <c r="I120" i="14" s="1"/>
  <c r="E120" i="14"/>
  <c r="F120" i="14" s="1"/>
  <c r="AL119" i="14"/>
  <c r="AM119" i="14" s="1"/>
  <c r="AI119" i="14"/>
  <c r="AJ119" i="14" s="1"/>
  <c r="AF119" i="14"/>
  <c r="AG119" i="14" s="1"/>
  <c r="AC119" i="14"/>
  <c r="AD119" i="14" s="1"/>
  <c r="Z119" i="14"/>
  <c r="AA119" i="14" s="1"/>
  <c r="W119" i="14"/>
  <c r="X119" i="14" s="1"/>
  <c r="T119" i="14"/>
  <c r="U119" i="14" s="1"/>
  <c r="Q119" i="14"/>
  <c r="R119" i="14" s="1"/>
  <c r="N119" i="14"/>
  <c r="O119" i="14" s="1"/>
  <c r="K119" i="14"/>
  <c r="L119" i="14" s="1"/>
  <c r="H119" i="14"/>
  <c r="I119" i="14" s="1"/>
  <c r="E119" i="14"/>
  <c r="F119" i="14" s="1"/>
  <c r="AL118" i="14"/>
  <c r="AM118" i="14" s="1"/>
  <c r="AI118" i="14"/>
  <c r="AJ118" i="14" s="1"/>
  <c r="AL117" i="14"/>
  <c r="AM117" i="14" s="1"/>
  <c r="AI117" i="14"/>
  <c r="AJ117" i="14" s="1"/>
  <c r="AF117" i="14"/>
  <c r="AG117" i="14" s="1"/>
  <c r="AC117" i="14"/>
  <c r="AD117" i="14" s="1"/>
  <c r="Z117" i="14"/>
  <c r="AA117" i="14" s="1"/>
  <c r="W117" i="14"/>
  <c r="X117" i="14" s="1"/>
  <c r="T117" i="14"/>
  <c r="U117" i="14" s="1"/>
  <c r="Q117" i="14"/>
  <c r="R117" i="14" s="1"/>
  <c r="N117" i="14"/>
  <c r="O117" i="14" s="1"/>
  <c r="K117" i="14"/>
  <c r="L117" i="14" s="1"/>
  <c r="H117" i="14"/>
  <c r="I117" i="14" s="1"/>
  <c r="E117" i="14"/>
  <c r="F117" i="14" s="1"/>
  <c r="AL116" i="14"/>
  <c r="AM116" i="14" s="1"/>
  <c r="AI116" i="14"/>
  <c r="AJ116" i="14" s="1"/>
  <c r="AF116" i="14"/>
  <c r="AG116" i="14" s="1"/>
  <c r="AC116" i="14"/>
  <c r="AD116" i="14" s="1"/>
  <c r="Z116" i="14"/>
  <c r="AA116" i="14" s="1"/>
  <c r="W116" i="14"/>
  <c r="X116" i="14" s="1"/>
  <c r="T116" i="14"/>
  <c r="U116" i="14" s="1"/>
  <c r="Q116" i="14"/>
  <c r="R116" i="14" s="1"/>
  <c r="N116" i="14"/>
  <c r="O116" i="14" s="1"/>
  <c r="K116" i="14"/>
  <c r="L116" i="14" s="1"/>
  <c r="H116" i="14"/>
  <c r="I116" i="14" s="1"/>
  <c r="E116" i="14"/>
  <c r="F116" i="14" s="1"/>
  <c r="AL115" i="14"/>
  <c r="AM115" i="14" s="1"/>
  <c r="AI115" i="14"/>
  <c r="AJ115" i="14" s="1"/>
  <c r="AF115" i="14"/>
  <c r="AG115" i="14" s="1"/>
  <c r="AC115" i="14"/>
  <c r="AD115" i="14" s="1"/>
  <c r="Z115" i="14"/>
  <c r="AA115" i="14" s="1"/>
  <c r="W115" i="14"/>
  <c r="X115" i="14" s="1"/>
  <c r="T115" i="14"/>
  <c r="U115" i="14" s="1"/>
  <c r="Q115" i="14"/>
  <c r="R115" i="14" s="1"/>
  <c r="N115" i="14"/>
  <c r="O115" i="14" s="1"/>
  <c r="K115" i="14"/>
  <c r="L115" i="14" s="1"/>
  <c r="H115" i="14"/>
  <c r="I115" i="14" s="1"/>
  <c r="E115" i="14"/>
  <c r="F115" i="14" s="1"/>
  <c r="AL114" i="14"/>
  <c r="AM114" i="14" s="1"/>
  <c r="AI114" i="14"/>
  <c r="AJ114" i="14" s="1"/>
  <c r="AF114" i="14"/>
  <c r="AG114" i="14" s="1"/>
  <c r="AC114" i="14"/>
  <c r="AD114" i="14" s="1"/>
  <c r="Z114" i="14"/>
  <c r="AA114" i="14" s="1"/>
  <c r="W114" i="14"/>
  <c r="X114" i="14" s="1"/>
  <c r="T114" i="14"/>
  <c r="U114" i="14" s="1"/>
  <c r="Q114" i="14"/>
  <c r="R114" i="14" s="1"/>
  <c r="N114" i="14"/>
  <c r="O114" i="14" s="1"/>
  <c r="K114" i="14"/>
  <c r="L114" i="14" s="1"/>
  <c r="H114" i="14"/>
  <c r="I114" i="14" s="1"/>
  <c r="E114" i="14"/>
  <c r="F114" i="14" s="1"/>
  <c r="AL113" i="14"/>
  <c r="AM113" i="14" s="1"/>
  <c r="AI113" i="14"/>
  <c r="AJ113" i="14" s="1"/>
  <c r="AF113" i="14"/>
  <c r="AG113" i="14" s="1"/>
  <c r="AC113" i="14"/>
  <c r="AD113" i="14" s="1"/>
  <c r="Z113" i="14"/>
  <c r="AA113" i="14" s="1"/>
  <c r="W113" i="14"/>
  <c r="X113" i="14" s="1"/>
  <c r="T113" i="14"/>
  <c r="U113" i="14" s="1"/>
  <c r="Q113" i="14"/>
  <c r="R113" i="14" s="1"/>
  <c r="N113" i="14"/>
  <c r="O113" i="14" s="1"/>
  <c r="K113" i="14"/>
  <c r="L113" i="14" s="1"/>
  <c r="H113" i="14"/>
  <c r="I113" i="14" s="1"/>
  <c r="E113" i="14"/>
  <c r="F113" i="14" s="1"/>
  <c r="AL112" i="14"/>
  <c r="AM112" i="14" s="1"/>
  <c r="AI112" i="14"/>
  <c r="AJ112" i="14" s="1"/>
  <c r="AF112" i="14"/>
  <c r="AG112" i="14" s="1"/>
  <c r="AC112" i="14"/>
  <c r="AD112" i="14" s="1"/>
  <c r="Z112" i="14"/>
  <c r="AA112" i="14" s="1"/>
  <c r="W112" i="14"/>
  <c r="X112" i="14" s="1"/>
  <c r="T112" i="14"/>
  <c r="U112" i="14" s="1"/>
  <c r="Q112" i="14"/>
  <c r="R112" i="14" s="1"/>
  <c r="N112" i="14"/>
  <c r="O112" i="14" s="1"/>
  <c r="K112" i="14"/>
  <c r="L112" i="14" s="1"/>
  <c r="H112" i="14"/>
  <c r="I112" i="14" s="1"/>
  <c r="E112" i="14"/>
  <c r="F112" i="14" s="1"/>
  <c r="AL111" i="14"/>
  <c r="AM111" i="14" s="1"/>
  <c r="AI111" i="14"/>
  <c r="AJ111" i="14" s="1"/>
  <c r="AF111" i="14"/>
  <c r="AG111" i="14" s="1"/>
  <c r="AC111" i="14"/>
  <c r="AD111" i="14" s="1"/>
  <c r="Z111" i="14"/>
  <c r="AA111" i="14" s="1"/>
  <c r="W111" i="14"/>
  <c r="X111" i="14" s="1"/>
  <c r="T111" i="14"/>
  <c r="U111" i="14" s="1"/>
  <c r="Q111" i="14"/>
  <c r="R111" i="14" s="1"/>
  <c r="N111" i="14"/>
  <c r="O111" i="14" s="1"/>
  <c r="K111" i="14"/>
  <c r="L111" i="14" s="1"/>
  <c r="H111" i="14"/>
  <c r="I111" i="14" s="1"/>
  <c r="E111" i="14"/>
  <c r="F111" i="14" s="1"/>
  <c r="AL110" i="14"/>
  <c r="AM110" i="14" s="1"/>
  <c r="AI110" i="14"/>
  <c r="AJ110" i="14" s="1"/>
  <c r="AF110" i="14"/>
  <c r="AG110" i="14" s="1"/>
  <c r="AC110" i="14"/>
  <c r="AD110" i="14" s="1"/>
  <c r="Z110" i="14"/>
  <c r="AA110" i="14" s="1"/>
  <c r="W110" i="14"/>
  <c r="X110" i="14" s="1"/>
  <c r="T110" i="14"/>
  <c r="U110" i="14" s="1"/>
  <c r="Q110" i="14"/>
  <c r="R110" i="14" s="1"/>
  <c r="N110" i="14"/>
  <c r="O110" i="14" s="1"/>
  <c r="K110" i="14"/>
  <c r="L110" i="14" s="1"/>
  <c r="H110" i="14"/>
  <c r="I110" i="14" s="1"/>
  <c r="E110" i="14"/>
  <c r="F110" i="14" s="1"/>
  <c r="AL109" i="14"/>
  <c r="AM109" i="14" s="1"/>
  <c r="AI109" i="14"/>
  <c r="AJ109" i="14" s="1"/>
  <c r="AF109" i="14"/>
  <c r="AG109" i="14" s="1"/>
  <c r="AC109" i="14"/>
  <c r="AD109" i="14" s="1"/>
  <c r="Z109" i="14"/>
  <c r="AA109" i="14" s="1"/>
  <c r="W109" i="14"/>
  <c r="X109" i="14" s="1"/>
  <c r="T109" i="14"/>
  <c r="U109" i="14" s="1"/>
  <c r="Q109" i="14"/>
  <c r="R109" i="14" s="1"/>
  <c r="N109" i="14"/>
  <c r="O109" i="14" s="1"/>
  <c r="K109" i="14"/>
  <c r="L109" i="14" s="1"/>
  <c r="H109" i="14"/>
  <c r="I109" i="14" s="1"/>
  <c r="E109" i="14"/>
  <c r="F109" i="14" s="1"/>
  <c r="AL108" i="14"/>
  <c r="AM108" i="14" s="1"/>
  <c r="AI108" i="14"/>
  <c r="AJ108" i="14" s="1"/>
  <c r="AF108" i="14"/>
  <c r="AG108" i="14" s="1"/>
  <c r="AC108" i="14"/>
  <c r="AD108" i="14" s="1"/>
  <c r="Z108" i="14"/>
  <c r="AA108" i="14" s="1"/>
  <c r="W108" i="14"/>
  <c r="X108" i="14" s="1"/>
  <c r="T108" i="14"/>
  <c r="U108" i="14" s="1"/>
  <c r="Q108" i="14"/>
  <c r="R108" i="14" s="1"/>
  <c r="N108" i="14"/>
  <c r="O108" i="14" s="1"/>
  <c r="K108" i="14"/>
  <c r="L108" i="14" s="1"/>
  <c r="H108" i="14"/>
  <c r="I108" i="14" s="1"/>
  <c r="E108" i="14"/>
  <c r="F108" i="14" s="1"/>
  <c r="AL107" i="14"/>
  <c r="AM107" i="14" s="1"/>
  <c r="AI107" i="14"/>
  <c r="AJ107" i="14" s="1"/>
  <c r="AF107" i="14"/>
  <c r="AG107" i="14" s="1"/>
  <c r="AC107" i="14"/>
  <c r="AD107" i="14" s="1"/>
  <c r="Z107" i="14"/>
  <c r="AA107" i="14" s="1"/>
  <c r="W107" i="14"/>
  <c r="X107" i="14" s="1"/>
  <c r="T107" i="14"/>
  <c r="U107" i="14" s="1"/>
  <c r="Q107" i="14"/>
  <c r="R107" i="14" s="1"/>
  <c r="N107" i="14"/>
  <c r="O107" i="14" s="1"/>
  <c r="K107" i="14"/>
  <c r="L107" i="14" s="1"/>
  <c r="H107" i="14"/>
  <c r="I107" i="14" s="1"/>
  <c r="E107" i="14"/>
  <c r="F107" i="14" s="1"/>
  <c r="AL106" i="14"/>
  <c r="AM106" i="14" s="1"/>
  <c r="AI106" i="14"/>
  <c r="AJ106" i="14" s="1"/>
  <c r="AF106" i="14"/>
  <c r="AG106" i="14" s="1"/>
  <c r="AC106" i="14"/>
  <c r="AD106" i="14" s="1"/>
  <c r="Z106" i="14"/>
  <c r="AA106" i="14" s="1"/>
  <c r="W106" i="14"/>
  <c r="X106" i="14" s="1"/>
  <c r="T106" i="14"/>
  <c r="U106" i="14" s="1"/>
  <c r="Q106" i="14"/>
  <c r="R106" i="14" s="1"/>
  <c r="N106" i="14"/>
  <c r="O106" i="14" s="1"/>
  <c r="K106" i="14"/>
  <c r="L106" i="14" s="1"/>
  <c r="H106" i="14"/>
  <c r="I106" i="14" s="1"/>
  <c r="E106" i="14"/>
  <c r="F106" i="14" s="1"/>
  <c r="AL105" i="14"/>
  <c r="AM105" i="14" s="1"/>
  <c r="AI105" i="14"/>
  <c r="AJ105" i="14" s="1"/>
  <c r="AF105" i="14"/>
  <c r="AG105" i="14" s="1"/>
  <c r="AC105" i="14"/>
  <c r="AD105" i="14" s="1"/>
  <c r="Z105" i="14"/>
  <c r="AA105" i="14" s="1"/>
  <c r="W105" i="14"/>
  <c r="X105" i="14" s="1"/>
  <c r="T105" i="14"/>
  <c r="U105" i="14" s="1"/>
  <c r="Q105" i="14"/>
  <c r="R105" i="14" s="1"/>
  <c r="N105" i="14"/>
  <c r="O105" i="14" s="1"/>
  <c r="K105" i="14"/>
  <c r="L105" i="14" s="1"/>
  <c r="H105" i="14"/>
  <c r="I105" i="14" s="1"/>
  <c r="E105" i="14"/>
  <c r="F105" i="14" s="1"/>
  <c r="AL104" i="14"/>
  <c r="AM104" i="14" s="1"/>
  <c r="AI104" i="14"/>
  <c r="AJ104" i="14" s="1"/>
  <c r="AF104" i="14"/>
  <c r="AG104" i="14" s="1"/>
  <c r="AC104" i="14"/>
  <c r="AD104" i="14" s="1"/>
  <c r="Z104" i="14"/>
  <c r="AA104" i="14" s="1"/>
  <c r="W104" i="14"/>
  <c r="X104" i="14" s="1"/>
  <c r="T104" i="14"/>
  <c r="U104" i="14" s="1"/>
  <c r="Q104" i="14"/>
  <c r="R104" i="14" s="1"/>
  <c r="N104" i="14"/>
  <c r="O104" i="14" s="1"/>
  <c r="K104" i="14"/>
  <c r="L104" i="14" s="1"/>
  <c r="H104" i="14"/>
  <c r="I104" i="14" s="1"/>
  <c r="E104" i="14"/>
  <c r="F104" i="14" s="1"/>
  <c r="AL103" i="14"/>
  <c r="AM103" i="14" s="1"/>
  <c r="AI103" i="14"/>
  <c r="AJ103" i="14" s="1"/>
  <c r="AF103" i="14"/>
  <c r="AG103" i="14" s="1"/>
  <c r="AC103" i="14"/>
  <c r="AD103" i="14" s="1"/>
  <c r="Z103" i="14"/>
  <c r="AA103" i="14" s="1"/>
  <c r="W103" i="14"/>
  <c r="X103" i="14" s="1"/>
  <c r="T103" i="14"/>
  <c r="U103" i="14" s="1"/>
  <c r="Q103" i="14"/>
  <c r="R103" i="14" s="1"/>
  <c r="N103" i="14"/>
  <c r="O103" i="14" s="1"/>
  <c r="K103" i="14"/>
  <c r="L103" i="14" s="1"/>
  <c r="H103" i="14"/>
  <c r="I103" i="14" s="1"/>
  <c r="E103" i="14"/>
  <c r="F103" i="14" s="1"/>
  <c r="AL102" i="14"/>
  <c r="AM102" i="14" s="1"/>
  <c r="AI102" i="14"/>
  <c r="AJ102" i="14" s="1"/>
  <c r="AF102" i="14"/>
  <c r="AG102" i="14" s="1"/>
  <c r="AC102" i="14"/>
  <c r="AD102" i="14" s="1"/>
  <c r="Z102" i="14"/>
  <c r="AA102" i="14" s="1"/>
  <c r="W102" i="14"/>
  <c r="X102" i="14" s="1"/>
  <c r="T102" i="14"/>
  <c r="U102" i="14" s="1"/>
  <c r="Q102" i="14"/>
  <c r="R102" i="14" s="1"/>
  <c r="N102" i="14"/>
  <c r="O102" i="14" s="1"/>
  <c r="K102" i="14"/>
  <c r="L102" i="14" s="1"/>
  <c r="H102" i="14"/>
  <c r="I102" i="14" s="1"/>
  <c r="E102" i="14"/>
  <c r="F102" i="14" s="1"/>
  <c r="AL101" i="14"/>
  <c r="AM101" i="14" s="1"/>
  <c r="AI101" i="14"/>
  <c r="AJ101" i="14" s="1"/>
  <c r="AF101" i="14"/>
  <c r="AG101" i="14" s="1"/>
  <c r="AC101" i="14"/>
  <c r="AD101" i="14" s="1"/>
  <c r="Z101" i="14"/>
  <c r="AA101" i="14" s="1"/>
  <c r="W101" i="14"/>
  <c r="X101" i="14" s="1"/>
  <c r="T101" i="14"/>
  <c r="U101" i="14" s="1"/>
  <c r="Q101" i="14"/>
  <c r="R101" i="14" s="1"/>
  <c r="N101" i="14"/>
  <c r="O101" i="14" s="1"/>
  <c r="K101" i="14"/>
  <c r="L101" i="14" s="1"/>
  <c r="H101" i="14"/>
  <c r="I101" i="14" s="1"/>
  <c r="E101" i="14"/>
  <c r="F101" i="14" s="1"/>
  <c r="AL100" i="14"/>
  <c r="AM100" i="14" s="1"/>
  <c r="AI100" i="14"/>
  <c r="AJ100" i="14" s="1"/>
  <c r="AF100" i="14"/>
  <c r="AG100" i="14" s="1"/>
  <c r="AC100" i="14"/>
  <c r="AD100" i="14" s="1"/>
  <c r="Z100" i="14"/>
  <c r="AA100" i="14" s="1"/>
  <c r="W100" i="14"/>
  <c r="X100" i="14" s="1"/>
  <c r="T100" i="14"/>
  <c r="U100" i="14" s="1"/>
  <c r="Q100" i="14"/>
  <c r="R100" i="14" s="1"/>
  <c r="N100" i="14"/>
  <c r="O100" i="14" s="1"/>
  <c r="K100" i="14"/>
  <c r="L100" i="14" s="1"/>
  <c r="H100" i="14"/>
  <c r="I100" i="14" s="1"/>
  <c r="E100" i="14"/>
  <c r="F100" i="14" s="1"/>
  <c r="AL99" i="14"/>
  <c r="AM99" i="14" s="1"/>
  <c r="AI99" i="14"/>
  <c r="AJ99" i="14" s="1"/>
  <c r="AF99" i="14"/>
  <c r="AG99" i="14" s="1"/>
  <c r="AC99" i="14"/>
  <c r="AD99" i="14" s="1"/>
  <c r="Z99" i="14"/>
  <c r="AA99" i="14" s="1"/>
  <c r="W99" i="14"/>
  <c r="X99" i="14" s="1"/>
  <c r="T99" i="14"/>
  <c r="U99" i="14" s="1"/>
  <c r="Q99" i="14"/>
  <c r="R99" i="14" s="1"/>
  <c r="N99" i="14"/>
  <c r="O99" i="14" s="1"/>
  <c r="K99" i="14"/>
  <c r="L99" i="14" s="1"/>
  <c r="H99" i="14"/>
  <c r="I99" i="14" s="1"/>
  <c r="E99" i="14"/>
  <c r="F99" i="14" s="1"/>
  <c r="AL98" i="14"/>
  <c r="AM98" i="14" s="1"/>
  <c r="AI98" i="14"/>
  <c r="AJ98" i="14" s="1"/>
  <c r="AL97" i="14"/>
  <c r="AM97" i="14" s="1"/>
  <c r="AI97" i="14"/>
  <c r="AJ97" i="14" s="1"/>
  <c r="AF97" i="14"/>
  <c r="AG97" i="14" s="1"/>
  <c r="AC97" i="14"/>
  <c r="AD97" i="14" s="1"/>
  <c r="Z97" i="14"/>
  <c r="AA97" i="14" s="1"/>
  <c r="W97" i="14"/>
  <c r="X97" i="14" s="1"/>
  <c r="T97" i="14"/>
  <c r="U97" i="14" s="1"/>
  <c r="Q97" i="14"/>
  <c r="R97" i="14" s="1"/>
  <c r="N97" i="14"/>
  <c r="O97" i="14" s="1"/>
  <c r="K97" i="14"/>
  <c r="L97" i="14" s="1"/>
  <c r="H97" i="14"/>
  <c r="I97" i="14" s="1"/>
  <c r="E97" i="14"/>
  <c r="F97" i="14" s="1"/>
  <c r="AL96" i="14"/>
  <c r="AM96" i="14" s="1"/>
  <c r="AI96" i="14"/>
  <c r="AJ96" i="14" s="1"/>
  <c r="AL95" i="14"/>
  <c r="AM95" i="14" s="1"/>
  <c r="AI95" i="14"/>
  <c r="AJ95" i="14" s="1"/>
  <c r="AF95" i="14"/>
  <c r="AG95" i="14" s="1"/>
  <c r="AC95" i="14"/>
  <c r="AD95" i="14" s="1"/>
  <c r="Z95" i="14"/>
  <c r="AA95" i="14" s="1"/>
  <c r="W95" i="14"/>
  <c r="X95" i="14" s="1"/>
  <c r="T95" i="14"/>
  <c r="U95" i="14" s="1"/>
  <c r="Q95" i="14"/>
  <c r="R95" i="14" s="1"/>
  <c r="N95" i="14"/>
  <c r="O95" i="14" s="1"/>
  <c r="K95" i="14"/>
  <c r="L95" i="14" s="1"/>
  <c r="H95" i="14"/>
  <c r="I95" i="14" s="1"/>
  <c r="E95" i="14"/>
  <c r="F95" i="14" s="1"/>
  <c r="AL94" i="14"/>
  <c r="AM94" i="14" s="1"/>
  <c r="AI94" i="14"/>
  <c r="AJ94" i="14" s="1"/>
  <c r="AF94" i="14"/>
  <c r="AG94" i="14" s="1"/>
  <c r="AC94" i="14"/>
  <c r="AD94" i="14" s="1"/>
  <c r="Z94" i="14"/>
  <c r="AA94" i="14" s="1"/>
  <c r="W94" i="14"/>
  <c r="X94" i="14" s="1"/>
  <c r="T94" i="14"/>
  <c r="U94" i="14" s="1"/>
  <c r="Q94" i="14"/>
  <c r="R94" i="14" s="1"/>
  <c r="N94" i="14"/>
  <c r="O94" i="14" s="1"/>
  <c r="K94" i="14"/>
  <c r="L94" i="14" s="1"/>
  <c r="H94" i="14"/>
  <c r="I94" i="14" s="1"/>
  <c r="E94" i="14"/>
  <c r="F94" i="14" s="1"/>
  <c r="AL93" i="14"/>
  <c r="AM93" i="14" s="1"/>
  <c r="AI93" i="14"/>
  <c r="AJ93" i="14" s="1"/>
  <c r="AF93" i="14"/>
  <c r="AG93" i="14" s="1"/>
  <c r="AC93" i="14"/>
  <c r="AD93" i="14" s="1"/>
  <c r="Z93" i="14"/>
  <c r="AA93" i="14" s="1"/>
  <c r="W93" i="14"/>
  <c r="X93" i="14" s="1"/>
  <c r="T93" i="14"/>
  <c r="U93" i="14" s="1"/>
  <c r="Q93" i="14"/>
  <c r="R93" i="14" s="1"/>
  <c r="N93" i="14"/>
  <c r="O93" i="14" s="1"/>
  <c r="K93" i="14"/>
  <c r="L93" i="14" s="1"/>
  <c r="H93" i="14"/>
  <c r="I93" i="14" s="1"/>
  <c r="E93" i="14"/>
  <c r="F93" i="14" s="1"/>
  <c r="AL92" i="14"/>
  <c r="AM92" i="14" s="1"/>
  <c r="AI92" i="14"/>
  <c r="AJ92" i="14" s="1"/>
  <c r="AF92" i="14"/>
  <c r="AG92" i="14" s="1"/>
  <c r="AC92" i="14"/>
  <c r="AD92" i="14" s="1"/>
  <c r="Z92" i="14"/>
  <c r="AA92" i="14" s="1"/>
  <c r="W92" i="14"/>
  <c r="X92" i="14" s="1"/>
  <c r="T92" i="14"/>
  <c r="U92" i="14" s="1"/>
  <c r="Q92" i="14"/>
  <c r="R92" i="14" s="1"/>
  <c r="N92" i="14"/>
  <c r="O92" i="14" s="1"/>
  <c r="K92" i="14"/>
  <c r="L92" i="14" s="1"/>
  <c r="H92" i="14"/>
  <c r="I92" i="14" s="1"/>
  <c r="E92" i="14"/>
  <c r="F92" i="14" s="1"/>
  <c r="AL91" i="14"/>
  <c r="AM91" i="14" s="1"/>
  <c r="AI91" i="14"/>
  <c r="AJ91" i="14" s="1"/>
  <c r="AL90" i="14"/>
  <c r="AM90" i="14" s="1"/>
  <c r="AI90" i="14"/>
  <c r="AJ90" i="14" s="1"/>
  <c r="AF90" i="14"/>
  <c r="AG90" i="14" s="1"/>
  <c r="AC90" i="14"/>
  <c r="AD90" i="14" s="1"/>
  <c r="Z90" i="14"/>
  <c r="AA90" i="14" s="1"/>
  <c r="W90" i="14"/>
  <c r="X90" i="14" s="1"/>
  <c r="T90" i="14"/>
  <c r="U90" i="14" s="1"/>
  <c r="Q90" i="14"/>
  <c r="R90" i="14" s="1"/>
  <c r="N90" i="14"/>
  <c r="O90" i="14" s="1"/>
  <c r="K90" i="14"/>
  <c r="L90" i="14" s="1"/>
  <c r="H90" i="14"/>
  <c r="I90" i="14" s="1"/>
  <c r="E90" i="14"/>
  <c r="F90" i="14" s="1"/>
  <c r="AL89" i="14"/>
  <c r="AM89" i="14" s="1"/>
  <c r="AI89" i="14"/>
  <c r="AJ89" i="14" s="1"/>
  <c r="AF89" i="14"/>
  <c r="AG89" i="14" s="1"/>
  <c r="AC89" i="14"/>
  <c r="AD89" i="14" s="1"/>
  <c r="Z89" i="14"/>
  <c r="AA89" i="14" s="1"/>
  <c r="W89" i="14"/>
  <c r="X89" i="14" s="1"/>
  <c r="T89" i="14"/>
  <c r="U89" i="14" s="1"/>
  <c r="Q89" i="14"/>
  <c r="R89" i="14" s="1"/>
  <c r="N89" i="14"/>
  <c r="O89" i="14" s="1"/>
  <c r="K89" i="14"/>
  <c r="L89" i="14" s="1"/>
  <c r="H89" i="14"/>
  <c r="I89" i="14" s="1"/>
  <c r="E89" i="14"/>
  <c r="F89" i="14" s="1"/>
  <c r="AL88" i="14"/>
  <c r="AM88" i="14" s="1"/>
  <c r="AI88" i="14"/>
  <c r="AJ88" i="14" s="1"/>
  <c r="AF88" i="14"/>
  <c r="AG88" i="14" s="1"/>
  <c r="AC88" i="14"/>
  <c r="AD88" i="14" s="1"/>
  <c r="Z88" i="14"/>
  <c r="AA88" i="14" s="1"/>
  <c r="W88" i="14"/>
  <c r="X88" i="14" s="1"/>
  <c r="T88" i="14"/>
  <c r="U88" i="14" s="1"/>
  <c r="Q88" i="14"/>
  <c r="R88" i="14" s="1"/>
  <c r="N88" i="14"/>
  <c r="O88" i="14" s="1"/>
  <c r="K88" i="14"/>
  <c r="L88" i="14" s="1"/>
  <c r="H88" i="14"/>
  <c r="I88" i="14" s="1"/>
  <c r="E88" i="14"/>
  <c r="F88" i="14" s="1"/>
  <c r="AL87" i="14"/>
  <c r="AM87" i="14" s="1"/>
  <c r="AI87" i="14"/>
  <c r="AJ87" i="14" s="1"/>
  <c r="AF87" i="14"/>
  <c r="AG87" i="14" s="1"/>
  <c r="AC87" i="14"/>
  <c r="AD87" i="14" s="1"/>
  <c r="Z87" i="14"/>
  <c r="AA87" i="14" s="1"/>
  <c r="W87" i="14"/>
  <c r="X87" i="14" s="1"/>
  <c r="T87" i="14"/>
  <c r="U87" i="14" s="1"/>
  <c r="Q87" i="14"/>
  <c r="R87" i="14" s="1"/>
  <c r="N87" i="14"/>
  <c r="O87" i="14" s="1"/>
  <c r="K87" i="14"/>
  <c r="L87" i="14" s="1"/>
  <c r="H87" i="14"/>
  <c r="I87" i="14" s="1"/>
  <c r="E87" i="14"/>
  <c r="F87" i="14" s="1"/>
  <c r="AL86" i="14"/>
  <c r="AM86" i="14" s="1"/>
  <c r="AI86" i="14"/>
  <c r="AJ86" i="14" s="1"/>
  <c r="AL85" i="14"/>
  <c r="AM85" i="14" s="1"/>
  <c r="AI85" i="14"/>
  <c r="AJ85" i="14" s="1"/>
  <c r="AF85" i="14"/>
  <c r="AG85" i="14" s="1"/>
  <c r="AC85" i="14"/>
  <c r="AD85" i="14" s="1"/>
  <c r="Z85" i="14"/>
  <c r="AA85" i="14" s="1"/>
  <c r="W85" i="14"/>
  <c r="X85" i="14" s="1"/>
  <c r="T85" i="14"/>
  <c r="U85" i="14" s="1"/>
  <c r="Q85" i="14"/>
  <c r="R85" i="14" s="1"/>
  <c r="N85" i="14"/>
  <c r="O85" i="14" s="1"/>
  <c r="K85" i="14"/>
  <c r="L85" i="14" s="1"/>
  <c r="H85" i="14"/>
  <c r="I85" i="14" s="1"/>
  <c r="E85" i="14"/>
  <c r="F85" i="14" s="1"/>
  <c r="AL84" i="14"/>
  <c r="AM84" i="14" s="1"/>
  <c r="AI84" i="14"/>
  <c r="AJ84" i="14" s="1"/>
  <c r="AF84" i="14"/>
  <c r="AG84" i="14" s="1"/>
  <c r="AC84" i="14"/>
  <c r="AD84" i="14" s="1"/>
  <c r="Z84" i="14"/>
  <c r="AA84" i="14" s="1"/>
  <c r="W84" i="14"/>
  <c r="X84" i="14" s="1"/>
  <c r="T84" i="14"/>
  <c r="U84" i="14" s="1"/>
  <c r="Q84" i="14"/>
  <c r="R84" i="14" s="1"/>
  <c r="N84" i="14"/>
  <c r="O84" i="14" s="1"/>
  <c r="K84" i="14"/>
  <c r="L84" i="14" s="1"/>
  <c r="H84" i="14"/>
  <c r="I84" i="14" s="1"/>
  <c r="E84" i="14"/>
  <c r="F84" i="14" s="1"/>
  <c r="AL83" i="14"/>
  <c r="AM83" i="14" s="1"/>
  <c r="AI83" i="14"/>
  <c r="AJ83" i="14" s="1"/>
  <c r="AF83" i="14"/>
  <c r="AG83" i="14" s="1"/>
  <c r="AC83" i="14"/>
  <c r="AD83" i="14" s="1"/>
  <c r="Z83" i="14"/>
  <c r="AA83" i="14" s="1"/>
  <c r="W83" i="14"/>
  <c r="X83" i="14" s="1"/>
  <c r="T83" i="14"/>
  <c r="U83" i="14" s="1"/>
  <c r="Q83" i="14"/>
  <c r="R83" i="14" s="1"/>
  <c r="N83" i="14"/>
  <c r="O83" i="14" s="1"/>
  <c r="K83" i="14"/>
  <c r="L83" i="14" s="1"/>
  <c r="H83" i="14"/>
  <c r="I83" i="14" s="1"/>
  <c r="E83" i="14"/>
  <c r="F83" i="14" s="1"/>
  <c r="AL82" i="14"/>
  <c r="AM82" i="14" s="1"/>
  <c r="AI82" i="14"/>
  <c r="AJ82" i="14" s="1"/>
  <c r="AF82" i="14"/>
  <c r="AG82" i="14" s="1"/>
  <c r="AC82" i="14"/>
  <c r="AD82" i="14" s="1"/>
  <c r="Z82" i="14"/>
  <c r="AA82" i="14" s="1"/>
  <c r="W82" i="14"/>
  <c r="X82" i="14" s="1"/>
  <c r="T82" i="14"/>
  <c r="U82" i="14" s="1"/>
  <c r="Q82" i="14"/>
  <c r="R82" i="14" s="1"/>
  <c r="N82" i="14"/>
  <c r="O82" i="14" s="1"/>
  <c r="K82" i="14"/>
  <c r="L82" i="14" s="1"/>
  <c r="H82" i="14"/>
  <c r="I82" i="14" s="1"/>
  <c r="E82" i="14"/>
  <c r="F82" i="14" s="1"/>
  <c r="AL81" i="14"/>
  <c r="AM81" i="14" s="1"/>
  <c r="AI81" i="14"/>
  <c r="AJ81" i="14" s="1"/>
  <c r="AF81" i="14"/>
  <c r="AG81" i="14" s="1"/>
  <c r="AC81" i="14"/>
  <c r="AD81" i="14" s="1"/>
  <c r="Z81" i="14"/>
  <c r="AA81" i="14" s="1"/>
  <c r="W81" i="14"/>
  <c r="X81" i="14" s="1"/>
  <c r="T81" i="14"/>
  <c r="U81" i="14" s="1"/>
  <c r="Q81" i="14"/>
  <c r="R81" i="14" s="1"/>
  <c r="N81" i="14"/>
  <c r="O81" i="14" s="1"/>
  <c r="K81" i="14"/>
  <c r="L81" i="14" s="1"/>
  <c r="H81" i="14"/>
  <c r="I81" i="14" s="1"/>
  <c r="E81" i="14"/>
  <c r="F81" i="14" s="1"/>
  <c r="AL80" i="14"/>
  <c r="AM80" i="14" s="1"/>
  <c r="AI80" i="14"/>
  <c r="AJ80" i="14" s="1"/>
  <c r="AF80" i="14"/>
  <c r="AG80" i="14" s="1"/>
  <c r="AC80" i="14"/>
  <c r="AD80" i="14" s="1"/>
  <c r="Z80" i="14"/>
  <c r="AA80" i="14" s="1"/>
  <c r="W80" i="14"/>
  <c r="X80" i="14" s="1"/>
  <c r="T80" i="14"/>
  <c r="U80" i="14" s="1"/>
  <c r="Q80" i="14"/>
  <c r="R80" i="14" s="1"/>
  <c r="N80" i="14"/>
  <c r="O80" i="14" s="1"/>
  <c r="K80" i="14"/>
  <c r="L80" i="14" s="1"/>
  <c r="H80" i="14"/>
  <c r="I80" i="14" s="1"/>
  <c r="E80" i="14"/>
  <c r="F80" i="14" s="1"/>
  <c r="AL79" i="14"/>
  <c r="AM79" i="14" s="1"/>
  <c r="AI79" i="14"/>
  <c r="AJ79" i="14" s="1"/>
  <c r="AF79" i="14"/>
  <c r="AG79" i="14" s="1"/>
  <c r="AC79" i="14"/>
  <c r="AD79" i="14" s="1"/>
  <c r="Z79" i="14"/>
  <c r="AA79" i="14" s="1"/>
  <c r="W79" i="14"/>
  <c r="X79" i="14" s="1"/>
  <c r="T79" i="14"/>
  <c r="U79" i="14" s="1"/>
  <c r="Q79" i="14"/>
  <c r="R79" i="14" s="1"/>
  <c r="N79" i="14"/>
  <c r="O79" i="14" s="1"/>
  <c r="K79" i="14"/>
  <c r="L79" i="14" s="1"/>
  <c r="H79" i="14"/>
  <c r="I79" i="14" s="1"/>
  <c r="E79" i="14"/>
  <c r="F79" i="14" s="1"/>
  <c r="AL78" i="14"/>
  <c r="AM78" i="14" s="1"/>
  <c r="AI78" i="14"/>
  <c r="AJ78" i="14" s="1"/>
  <c r="AF78" i="14"/>
  <c r="AG78" i="14" s="1"/>
  <c r="AC78" i="14"/>
  <c r="AD78" i="14" s="1"/>
  <c r="Z78" i="14"/>
  <c r="AA78" i="14" s="1"/>
  <c r="W78" i="14"/>
  <c r="X78" i="14" s="1"/>
  <c r="T78" i="14"/>
  <c r="U78" i="14" s="1"/>
  <c r="Q78" i="14"/>
  <c r="R78" i="14" s="1"/>
  <c r="N78" i="14"/>
  <c r="O78" i="14" s="1"/>
  <c r="K78" i="14"/>
  <c r="L78" i="14" s="1"/>
  <c r="H78" i="14"/>
  <c r="I78" i="14" s="1"/>
  <c r="E78" i="14"/>
  <c r="F78" i="14" s="1"/>
  <c r="AL77" i="14"/>
  <c r="AM77" i="14" s="1"/>
  <c r="AI77" i="14"/>
  <c r="AJ77" i="14" s="1"/>
  <c r="AF77" i="14"/>
  <c r="AG77" i="14" s="1"/>
  <c r="AC77" i="14"/>
  <c r="AD77" i="14" s="1"/>
  <c r="Z77" i="14"/>
  <c r="AA77" i="14" s="1"/>
  <c r="W77" i="14"/>
  <c r="X77" i="14" s="1"/>
  <c r="T77" i="14"/>
  <c r="U77" i="14" s="1"/>
  <c r="Q77" i="14"/>
  <c r="R77" i="14" s="1"/>
  <c r="N77" i="14"/>
  <c r="O77" i="14" s="1"/>
  <c r="K77" i="14"/>
  <c r="L77" i="14" s="1"/>
  <c r="H77" i="14"/>
  <c r="I77" i="14" s="1"/>
  <c r="E77" i="14"/>
  <c r="F77" i="14" s="1"/>
  <c r="AL76" i="14"/>
  <c r="AM76" i="14" s="1"/>
  <c r="AI76" i="14"/>
  <c r="AJ76" i="14" s="1"/>
  <c r="AF76" i="14"/>
  <c r="AG76" i="14" s="1"/>
  <c r="AC76" i="14"/>
  <c r="AD76" i="14" s="1"/>
  <c r="Z76" i="14"/>
  <c r="AA76" i="14" s="1"/>
  <c r="W76" i="14"/>
  <c r="X76" i="14" s="1"/>
  <c r="T76" i="14"/>
  <c r="U76" i="14" s="1"/>
  <c r="Q76" i="14"/>
  <c r="R76" i="14" s="1"/>
  <c r="N76" i="14"/>
  <c r="O76" i="14" s="1"/>
  <c r="K76" i="14"/>
  <c r="L76" i="14" s="1"/>
  <c r="H76" i="14"/>
  <c r="I76" i="14" s="1"/>
  <c r="E76" i="14"/>
  <c r="F76" i="14" s="1"/>
  <c r="AL75" i="14"/>
  <c r="AM75" i="14" s="1"/>
  <c r="AI75" i="14"/>
  <c r="AJ75" i="14" s="1"/>
  <c r="AF75" i="14"/>
  <c r="AG75" i="14" s="1"/>
  <c r="AC75" i="14"/>
  <c r="AD75" i="14" s="1"/>
  <c r="Z75" i="14"/>
  <c r="AA75" i="14" s="1"/>
  <c r="W75" i="14"/>
  <c r="X75" i="14" s="1"/>
  <c r="T75" i="14"/>
  <c r="U75" i="14" s="1"/>
  <c r="Q75" i="14"/>
  <c r="R75" i="14" s="1"/>
  <c r="N75" i="14"/>
  <c r="O75" i="14" s="1"/>
  <c r="K75" i="14"/>
  <c r="L75" i="14" s="1"/>
  <c r="H75" i="14"/>
  <c r="I75" i="14" s="1"/>
  <c r="E75" i="14"/>
  <c r="F75" i="14" s="1"/>
  <c r="AL74" i="14"/>
  <c r="AM74" i="14" s="1"/>
  <c r="AI74" i="14"/>
  <c r="AJ74" i="14" s="1"/>
  <c r="AF74" i="14"/>
  <c r="AG74" i="14" s="1"/>
  <c r="AC74" i="14"/>
  <c r="AD74" i="14" s="1"/>
  <c r="Z74" i="14"/>
  <c r="AA74" i="14" s="1"/>
  <c r="W74" i="14"/>
  <c r="X74" i="14" s="1"/>
  <c r="T74" i="14"/>
  <c r="U74" i="14" s="1"/>
  <c r="Q74" i="14"/>
  <c r="R74" i="14" s="1"/>
  <c r="N74" i="14"/>
  <c r="O74" i="14" s="1"/>
  <c r="K74" i="14"/>
  <c r="L74" i="14" s="1"/>
  <c r="H74" i="14"/>
  <c r="I74" i="14" s="1"/>
  <c r="E74" i="14"/>
  <c r="F74" i="14" s="1"/>
  <c r="AL73" i="14"/>
  <c r="AM73" i="14" s="1"/>
  <c r="AI73" i="14"/>
  <c r="AJ73" i="14" s="1"/>
  <c r="AF73" i="14"/>
  <c r="AG73" i="14" s="1"/>
  <c r="AC73" i="14"/>
  <c r="AD73" i="14" s="1"/>
  <c r="Z73" i="14"/>
  <c r="AA73" i="14" s="1"/>
  <c r="W73" i="14"/>
  <c r="X73" i="14" s="1"/>
  <c r="T73" i="14"/>
  <c r="U73" i="14" s="1"/>
  <c r="Q73" i="14"/>
  <c r="R73" i="14" s="1"/>
  <c r="N73" i="14"/>
  <c r="O73" i="14" s="1"/>
  <c r="K73" i="14"/>
  <c r="L73" i="14" s="1"/>
  <c r="H73" i="14"/>
  <c r="I73" i="14" s="1"/>
  <c r="E73" i="14"/>
  <c r="F73" i="14" s="1"/>
  <c r="AL72" i="14"/>
  <c r="AM72" i="14" s="1"/>
  <c r="AI72" i="14"/>
  <c r="AJ72" i="14" s="1"/>
  <c r="AF72" i="14"/>
  <c r="AG72" i="14" s="1"/>
  <c r="AC72" i="14"/>
  <c r="AD72" i="14" s="1"/>
  <c r="Z72" i="14"/>
  <c r="AA72" i="14" s="1"/>
  <c r="W72" i="14"/>
  <c r="X72" i="14" s="1"/>
  <c r="T72" i="14"/>
  <c r="U72" i="14" s="1"/>
  <c r="Q72" i="14"/>
  <c r="R72" i="14" s="1"/>
  <c r="N72" i="14"/>
  <c r="O72" i="14" s="1"/>
  <c r="K72" i="14"/>
  <c r="L72" i="14" s="1"/>
  <c r="H72" i="14"/>
  <c r="I72" i="14" s="1"/>
  <c r="E72" i="14"/>
  <c r="F72" i="14" s="1"/>
  <c r="AL71" i="14"/>
  <c r="AM71" i="14" s="1"/>
  <c r="AI71" i="14"/>
  <c r="AJ71" i="14" s="1"/>
  <c r="AF71" i="14"/>
  <c r="AG71" i="14" s="1"/>
  <c r="AC71" i="14"/>
  <c r="AD71" i="14" s="1"/>
  <c r="Z71" i="14"/>
  <c r="AA71" i="14" s="1"/>
  <c r="W71" i="14"/>
  <c r="X71" i="14" s="1"/>
  <c r="T71" i="14"/>
  <c r="U71" i="14" s="1"/>
  <c r="Q71" i="14"/>
  <c r="R71" i="14" s="1"/>
  <c r="N71" i="14"/>
  <c r="O71" i="14" s="1"/>
  <c r="K71" i="14"/>
  <c r="L71" i="14" s="1"/>
  <c r="H71" i="14"/>
  <c r="I71" i="14" s="1"/>
  <c r="E71" i="14"/>
  <c r="F71" i="14" s="1"/>
  <c r="AL70" i="14"/>
  <c r="AM70" i="14" s="1"/>
  <c r="AI70" i="14"/>
  <c r="AJ70" i="14" s="1"/>
  <c r="AF70" i="14"/>
  <c r="AG70" i="14" s="1"/>
  <c r="AC70" i="14"/>
  <c r="AD70" i="14" s="1"/>
  <c r="Z70" i="14"/>
  <c r="AA70" i="14" s="1"/>
  <c r="W70" i="14"/>
  <c r="X70" i="14" s="1"/>
  <c r="T70" i="14"/>
  <c r="U70" i="14" s="1"/>
  <c r="Q70" i="14"/>
  <c r="R70" i="14" s="1"/>
  <c r="N70" i="14"/>
  <c r="O70" i="14" s="1"/>
  <c r="K70" i="14"/>
  <c r="L70" i="14" s="1"/>
  <c r="H70" i="14"/>
  <c r="I70" i="14" s="1"/>
  <c r="E70" i="14"/>
  <c r="F70" i="14" s="1"/>
  <c r="AL69" i="14"/>
  <c r="AM69" i="14" s="1"/>
  <c r="AI69" i="14"/>
  <c r="AJ69" i="14" s="1"/>
  <c r="AF69" i="14"/>
  <c r="AG69" i="14" s="1"/>
  <c r="AC69" i="14"/>
  <c r="AD69" i="14" s="1"/>
  <c r="Z69" i="14"/>
  <c r="AA69" i="14" s="1"/>
  <c r="W69" i="14"/>
  <c r="X69" i="14" s="1"/>
  <c r="T69" i="14"/>
  <c r="U69" i="14" s="1"/>
  <c r="Q69" i="14"/>
  <c r="R69" i="14" s="1"/>
  <c r="N69" i="14"/>
  <c r="O69" i="14" s="1"/>
  <c r="K69" i="14"/>
  <c r="L69" i="14" s="1"/>
  <c r="H69" i="14"/>
  <c r="I69" i="14" s="1"/>
  <c r="E69" i="14"/>
  <c r="F69" i="14" s="1"/>
  <c r="AL68" i="14"/>
  <c r="AM68" i="14" s="1"/>
  <c r="AI68" i="14"/>
  <c r="AJ68" i="14" s="1"/>
  <c r="AF68" i="14"/>
  <c r="AG68" i="14" s="1"/>
  <c r="AC68" i="14"/>
  <c r="AD68" i="14" s="1"/>
  <c r="Z68" i="14"/>
  <c r="AA68" i="14" s="1"/>
  <c r="W68" i="14"/>
  <c r="X68" i="14" s="1"/>
  <c r="T68" i="14"/>
  <c r="U68" i="14" s="1"/>
  <c r="Q68" i="14"/>
  <c r="R68" i="14" s="1"/>
  <c r="N68" i="14"/>
  <c r="O68" i="14" s="1"/>
  <c r="K68" i="14"/>
  <c r="L68" i="14" s="1"/>
  <c r="H68" i="14"/>
  <c r="I68" i="14" s="1"/>
  <c r="E68" i="14"/>
  <c r="F68" i="14" s="1"/>
  <c r="AL67" i="14"/>
  <c r="AM67" i="14" s="1"/>
  <c r="AI67" i="14"/>
  <c r="AJ67" i="14" s="1"/>
  <c r="AF67" i="14"/>
  <c r="AG67" i="14" s="1"/>
  <c r="AC67" i="14"/>
  <c r="AD67" i="14" s="1"/>
  <c r="Z67" i="14"/>
  <c r="AA67" i="14" s="1"/>
  <c r="W67" i="14"/>
  <c r="X67" i="14" s="1"/>
  <c r="T67" i="14"/>
  <c r="U67" i="14" s="1"/>
  <c r="Q67" i="14"/>
  <c r="R67" i="14" s="1"/>
  <c r="N67" i="14"/>
  <c r="O67" i="14" s="1"/>
  <c r="K67" i="14"/>
  <c r="L67" i="14" s="1"/>
  <c r="H67" i="14"/>
  <c r="I67" i="14" s="1"/>
  <c r="E67" i="14"/>
  <c r="F67" i="14" s="1"/>
  <c r="AL66" i="14"/>
  <c r="AM66" i="14" s="1"/>
  <c r="AI66" i="14"/>
  <c r="AJ66" i="14" s="1"/>
  <c r="AF66" i="14"/>
  <c r="AG66" i="14" s="1"/>
  <c r="AC66" i="14"/>
  <c r="AD66" i="14" s="1"/>
  <c r="Z66" i="14"/>
  <c r="AA66" i="14" s="1"/>
  <c r="W66" i="14"/>
  <c r="X66" i="14" s="1"/>
  <c r="T66" i="14"/>
  <c r="U66" i="14" s="1"/>
  <c r="Q66" i="14"/>
  <c r="R66" i="14" s="1"/>
  <c r="N66" i="14"/>
  <c r="O66" i="14" s="1"/>
  <c r="K66" i="14"/>
  <c r="L66" i="14" s="1"/>
  <c r="H66" i="14"/>
  <c r="I66" i="14" s="1"/>
  <c r="E66" i="14"/>
  <c r="F66" i="14" s="1"/>
  <c r="AL65" i="14"/>
  <c r="AM65" i="14" s="1"/>
  <c r="AI65" i="14"/>
  <c r="AJ65" i="14" s="1"/>
  <c r="AF65" i="14"/>
  <c r="AG65" i="14" s="1"/>
  <c r="AC65" i="14"/>
  <c r="AD65" i="14" s="1"/>
  <c r="Z65" i="14"/>
  <c r="AA65" i="14" s="1"/>
  <c r="W65" i="14"/>
  <c r="X65" i="14" s="1"/>
  <c r="T65" i="14"/>
  <c r="U65" i="14" s="1"/>
  <c r="Q65" i="14"/>
  <c r="R65" i="14" s="1"/>
  <c r="N65" i="14"/>
  <c r="O65" i="14" s="1"/>
  <c r="K65" i="14"/>
  <c r="L65" i="14" s="1"/>
  <c r="H65" i="14"/>
  <c r="I65" i="14" s="1"/>
  <c r="E65" i="14"/>
  <c r="F65" i="14" s="1"/>
  <c r="AL64" i="14"/>
  <c r="AM64" i="14" s="1"/>
  <c r="AI64" i="14"/>
  <c r="AJ64" i="14" s="1"/>
  <c r="AL63" i="14"/>
  <c r="AM63" i="14" s="1"/>
  <c r="AI63" i="14"/>
  <c r="AJ63" i="14" s="1"/>
  <c r="AL62" i="14"/>
  <c r="AM62" i="14" s="1"/>
  <c r="AI62" i="14"/>
  <c r="AJ62" i="14" s="1"/>
  <c r="AL61" i="14"/>
  <c r="AM61" i="14" s="1"/>
  <c r="AI61" i="14"/>
  <c r="AJ61" i="14" s="1"/>
  <c r="AL60" i="14"/>
  <c r="AM60" i="14" s="1"/>
  <c r="AI60" i="14"/>
  <c r="AJ60" i="14" s="1"/>
  <c r="AL59" i="14"/>
  <c r="AM59" i="14" s="1"/>
  <c r="AI59" i="14"/>
  <c r="AJ59" i="14" s="1"/>
  <c r="AL58" i="14"/>
  <c r="AM58" i="14" s="1"/>
  <c r="AI58" i="14"/>
  <c r="AJ58" i="14" s="1"/>
  <c r="AL57" i="14"/>
  <c r="AM57" i="14" s="1"/>
  <c r="AI57" i="14"/>
  <c r="AJ57" i="14" s="1"/>
  <c r="AL56" i="14"/>
  <c r="AM56" i="14" s="1"/>
  <c r="AI56" i="14"/>
  <c r="AJ56" i="14" s="1"/>
  <c r="AL55" i="14"/>
  <c r="AM55" i="14" s="1"/>
  <c r="AI55" i="14"/>
  <c r="AJ55" i="14" s="1"/>
  <c r="AL54" i="14"/>
  <c r="AM54" i="14" s="1"/>
  <c r="AI54" i="14"/>
  <c r="AJ54" i="14" s="1"/>
  <c r="AL53" i="14"/>
  <c r="AM53" i="14" s="1"/>
  <c r="AI53" i="14"/>
  <c r="AJ53" i="14" s="1"/>
  <c r="AL52" i="14"/>
  <c r="AM52" i="14" s="1"/>
  <c r="AI52" i="14"/>
  <c r="AJ52" i="14" s="1"/>
  <c r="AL51" i="14"/>
  <c r="AM51" i="14" s="1"/>
  <c r="AI51" i="14"/>
  <c r="AJ51" i="14" s="1"/>
  <c r="AL50" i="14"/>
  <c r="AM50" i="14" s="1"/>
  <c r="AI50" i="14"/>
  <c r="AJ50" i="14" s="1"/>
  <c r="AL49" i="14"/>
  <c r="AM49" i="14" s="1"/>
  <c r="AI49" i="14"/>
  <c r="AJ49" i="14" s="1"/>
  <c r="AL48" i="14"/>
  <c r="AM48" i="14" s="1"/>
  <c r="AI48" i="14"/>
  <c r="AJ48" i="14" s="1"/>
  <c r="AL47" i="14"/>
  <c r="AM47" i="14" s="1"/>
  <c r="AI47" i="14"/>
  <c r="AJ47" i="14" s="1"/>
  <c r="AL46" i="14"/>
  <c r="AM46" i="14" s="1"/>
  <c r="AI46" i="14"/>
  <c r="AJ46" i="14" s="1"/>
  <c r="AL45" i="14"/>
  <c r="AM45" i="14" s="1"/>
  <c r="AI45" i="14"/>
  <c r="AJ45" i="14" s="1"/>
  <c r="AL44" i="14"/>
  <c r="AM44" i="14" s="1"/>
  <c r="AI44" i="14"/>
  <c r="AJ44" i="14" s="1"/>
  <c r="AL43" i="14"/>
  <c r="AM43" i="14" s="1"/>
  <c r="AI43" i="14"/>
  <c r="AJ43" i="14" s="1"/>
  <c r="AL42" i="14"/>
  <c r="AM42" i="14" s="1"/>
  <c r="AI42" i="14"/>
  <c r="AJ42" i="14" s="1"/>
  <c r="AF42" i="14"/>
  <c r="AG42" i="14" s="1"/>
  <c r="AC42" i="14"/>
  <c r="AD42" i="14" s="1"/>
  <c r="Z42" i="14"/>
  <c r="AA42" i="14" s="1"/>
  <c r="W42" i="14"/>
  <c r="X42" i="14" s="1"/>
  <c r="T42" i="14"/>
  <c r="U42" i="14" s="1"/>
  <c r="Q42" i="14"/>
  <c r="R42" i="14" s="1"/>
  <c r="N42" i="14"/>
  <c r="O42" i="14" s="1"/>
  <c r="K42" i="14"/>
  <c r="L42" i="14" s="1"/>
  <c r="H42" i="14"/>
  <c r="I42" i="14" s="1"/>
  <c r="E42" i="14"/>
  <c r="F42" i="14" s="1"/>
  <c r="AL41" i="14"/>
  <c r="AM41" i="14" s="1"/>
  <c r="AI41" i="14"/>
  <c r="AJ41" i="14" s="1"/>
  <c r="AF41" i="14"/>
  <c r="AG41" i="14" s="1"/>
  <c r="AC41" i="14"/>
  <c r="AD41" i="14" s="1"/>
  <c r="Z41" i="14"/>
  <c r="AA41" i="14" s="1"/>
  <c r="W41" i="14"/>
  <c r="X41" i="14" s="1"/>
  <c r="T41" i="14"/>
  <c r="U41" i="14" s="1"/>
  <c r="Q41" i="14"/>
  <c r="R41" i="14" s="1"/>
  <c r="N41" i="14"/>
  <c r="O41" i="14" s="1"/>
  <c r="K41" i="14"/>
  <c r="L41" i="14" s="1"/>
  <c r="H41" i="14"/>
  <c r="I41" i="14" s="1"/>
  <c r="E41" i="14"/>
  <c r="F41" i="14" s="1"/>
  <c r="AL40" i="14"/>
  <c r="AM40" i="14" s="1"/>
  <c r="AI40" i="14"/>
  <c r="AJ40" i="14" s="1"/>
  <c r="AF40" i="14"/>
  <c r="AG40" i="14" s="1"/>
  <c r="AC40" i="14"/>
  <c r="AD40" i="14" s="1"/>
  <c r="Z40" i="14"/>
  <c r="AA40" i="14" s="1"/>
  <c r="W40" i="14"/>
  <c r="X40" i="14" s="1"/>
  <c r="T40" i="14"/>
  <c r="U40" i="14" s="1"/>
  <c r="Q40" i="14"/>
  <c r="R40" i="14" s="1"/>
  <c r="N40" i="14"/>
  <c r="O40" i="14" s="1"/>
  <c r="K40" i="14"/>
  <c r="L40" i="14" s="1"/>
  <c r="H40" i="14"/>
  <c r="I40" i="14" s="1"/>
  <c r="E40" i="14"/>
  <c r="F40" i="14" s="1"/>
  <c r="AL39" i="14"/>
  <c r="AM39" i="14" s="1"/>
  <c r="AI39" i="14"/>
  <c r="AJ39" i="14" s="1"/>
  <c r="AF39" i="14"/>
  <c r="AG39" i="14" s="1"/>
  <c r="AC39" i="14"/>
  <c r="AD39" i="14" s="1"/>
  <c r="Z39" i="14"/>
  <c r="AA39" i="14" s="1"/>
  <c r="W39" i="14"/>
  <c r="X39" i="14" s="1"/>
  <c r="T39" i="14"/>
  <c r="U39" i="14" s="1"/>
  <c r="Q39" i="14"/>
  <c r="R39" i="14" s="1"/>
  <c r="N39" i="14"/>
  <c r="O39" i="14" s="1"/>
  <c r="K39" i="14"/>
  <c r="L39" i="14" s="1"/>
  <c r="H39" i="14"/>
  <c r="I39" i="14" s="1"/>
  <c r="E39" i="14"/>
  <c r="F39" i="14" s="1"/>
  <c r="AL38" i="14"/>
  <c r="AM38" i="14" s="1"/>
  <c r="AI38" i="14"/>
  <c r="AJ38" i="14" s="1"/>
  <c r="AL37" i="14"/>
  <c r="AM37" i="14" s="1"/>
  <c r="AI37" i="14"/>
  <c r="AJ37" i="14" s="1"/>
  <c r="AL36" i="14"/>
  <c r="AM36" i="14" s="1"/>
  <c r="AI36" i="14"/>
  <c r="AJ36" i="14" s="1"/>
  <c r="AL35" i="14"/>
  <c r="AM35" i="14" s="1"/>
  <c r="AI35" i="14"/>
  <c r="AJ35" i="14" s="1"/>
  <c r="AL34" i="14"/>
  <c r="AM34" i="14" s="1"/>
  <c r="AI34" i="14"/>
  <c r="AJ34" i="14" s="1"/>
  <c r="AL33" i="14"/>
  <c r="AM33" i="14" s="1"/>
  <c r="AI33" i="14"/>
  <c r="AJ33" i="14" s="1"/>
  <c r="AL32" i="14"/>
  <c r="AM32" i="14" s="1"/>
  <c r="AI32" i="14"/>
  <c r="AJ32" i="14" s="1"/>
  <c r="AL31" i="14"/>
  <c r="AM31" i="14" s="1"/>
  <c r="AI31" i="14"/>
  <c r="AJ31" i="14" s="1"/>
  <c r="AL30" i="14"/>
  <c r="AM30" i="14" s="1"/>
  <c r="AI30" i="14"/>
  <c r="AJ30" i="14" s="1"/>
  <c r="AL29" i="14"/>
  <c r="AM29" i="14" s="1"/>
  <c r="AI29" i="14"/>
  <c r="AJ29" i="14" s="1"/>
  <c r="AL28" i="14"/>
  <c r="AM28" i="14" s="1"/>
  <c r="AI28" i="14"/>
  <c r="AJ28" i="14" s="1"/>
  <c r="AL27" i="14"/>
  <c r="AM27" i="14" s="1"/>
  <c r="AI27" i="14"/>
  <c r="AJ27" i="14" s="1"/>
  <c r="AL26" i="14"/>
  <c r="AM26" i="14" s="1"/>
  <c r="AI26" i="14"/>
  <c r="AJ26" i="14" s="1"/>
  <c r="AL25" i="14"/>
  <c r="AM25" i="14" s="1"/>
  <c r="AI25" i="14"/>
  <c r="AJ25" i="14" s="1"/>
  <c r="AF25" i="14"/>
  <c r="AG25" i="14" s="1"/>
  <c r="AC25" i="14"/>
  <c r="AD25" i="14" s="1"/>
  <c r="Z25" i="14"/>
  <c r="AA25" i="14" s="1"/>
  <c r="W25" i="14"/>
  <c r="X25" i="14" s="1"/>
  <c r="T25" i="14"/>
  <c r="U25" i="14" s="1"/>
  <c r="Q25" i="14"/>
  <c r="R25" i="14" s="1"/>
  <c r="N25" i="14"/>
  <c r="O25" i="14" s="1"/>
  <c r="K25" i="14"/>
  <c r="L25" i="14" s="1"/>
  <c r="H25" i="14"/>
  <c r="I25" i="14" s="1"/>
  <c r="E25" i="14"/>
  <c r="F25" i="14" s="1"/>
  <c r="AL24" i="14"/>
  <c r="AM24" i="14" s="1"/>
  <c r="AI24" i="14"/>
  <c r="AJ24" i="14" s="1"/>
  <c r="AF24" i="14"/>
  <c r="AG24" i="14" s="1"/>
  <c r="AC24" i="14"/>
  <c r="AD24" i="14" s="1"/>
  <c r="Z24" i="14"/>
  <c r="AA24" i="14" s="1"/>
  <c r="W24" i="14"/>
  <c r="X24" i="14" s="1"/>
  <c r="T24" i="14"/>
  <c r="U24" i="14" s="1"/>
  <c r="Q24" i="14"/>
  <c r="R24" i="14" s="1"/>
  <c r="N24" i="14"/>
  <c r="O24" i="14" s="1"/>
  <c r="K24" i="14"/>
  <c r="L24" i="14" s="1"/>
  <c r="H24" i="14"/>
  <c r="I24" i="14" s="1"/>
  <c r="E24" i="14"/>
  <c r="F24" i="14" s="1"/>
  <c r="AL23" i="14"/>
  <c r="AM23" i="14" s="1"/>
  <c r="AI23" i="14"/>
  <c r="AJ23" i="14" s="1"/>
  <c r="AF23" i="14"/>
  <c r="AG23" i="14" s="1"/>
  <c r="AC23" i="14"/>
  <c r="AD23" i="14" s="1"/>
  <c r="Z23" i="14"/>
  <c r="AA23" i="14" s="1"/>
  <c r="W23" i="14"/>
  <c r="X23" i="14" s="1"/>
  <c r="T23" i="14"/>
  <c r="U23" i="14" s="1"/>
  <c r="Q23" i="14"/>
  <c r="R23" i="14" s="1"/>
  <c r="N23" i="14"/>
  <c r="O23" i="14" s="1"/>
  <c r="K23" i="14"/>
  <c r="L23" i="14" s="1"/>
  <c r="H23" i="14"/>
  <c r="I23" i="14" s="1"/>
  <c r="E23" i="14"/>
  <c r="F23" i="14" s="1"/>
  <c r="AL22" i="14"/>
  <c r="AM22" i="14" s="1"/>
  <c r="AI22" i="14"/>
  <c r="AJ22" i="14" s="1"/>
  <c r="AL21" i="14"/>
  <c r="AM21" i="14" s="1"/>
  <c r="AI21" i="14"/>
  <c r="AJ21" i="14" s="1"/>
  <c r="AF21" i="14"/>
  <c r="AG21" i="14" s="1"/>
  <c r="AC21" i="14"/>
  <c r="AD21" i="14" s="1"/>
  <c r="Z21" i="14"/>
  <c r="AA21" i="14" s="1"/>
  <c r="W21" i="14"/>
  <c r="X21" i="14" s="1"/>
  <c r="T21" i="14"/>
  <c r="U21" i="14" s="1"/>
  <c r="Q21" i="14"/>
  <c r="R21" i="14" s="1"/>
  <c r="N21" i="14"/>
  <c r="O21" i="14" s="1"/>
  <c r="K21" i="14"/>
  <c r="L21" i="14" s="1"/>
  <c r="H21" i="14"/>
  <c r="I21" i="14" s="1"/>
  <c r="E21" i="14"/>
  <c r="F21" i="14" s="1"/>
  <c r="AL20" i="14"/>
  <c r="AM20" i="14" s="1"/>
  <c r="AI20" i="14"/>
  <c r="AJ20" i="14" s="1"/>
  <c r="AF20" i="14"/>
  <c r="AG20" i="14" s="1"/>
  <c r="AC20" i="14"/>
  <c r="AD20" i="14" s="1"/>
  <c r="Z20" i="14"/>
  <c r="AA20" i="14" s="1"/>
  <c r="W20" i="14"/>
  <c r="X20" i="14" s="1"/>
  <c r="T20" i="14"/>
  <c r="U20" i="14" s="1"/>
  <c r="Q20" i="14"/>
  <c r="R20" i="14" s="1"/>
  <c r="N20" i="14"/>
  <c r="O20" i="14" s="1"/>
  <c r="K20" i="14"/>
  <c r="L20" i="14" s="1"/>
  <c r="H20" i="14"/>
  <c r="I20" i="14" s="1"/>
  <c r="E20" i="14"/>
  <c r="F20" i="14" s="1"/>
  <c r="AL19" i="14"/>
  <c r="AM19" i="14" s="1"/>
  <c r="AI19" i="14"/>
  <c r="AJ19" i="14" s="1"/>
  <c r="AF19" i="14"/>
  <c r="AG19" i="14" s="1"/>
  <c r="AC19" i="14"/>
  <c r="AD19" i="14" s="1"/>
  <c r="Z19" i="14"/>
  <c r="AA19" i="14" s="1"/>
  <c r="W19" i="14"/>
  <c r="X19" i="14" s="1"/>
  <c r="T19" i="14"/>
  <c r="U19" i="14" s="1"/>
  <c r="Q19" i="14"/>
  <c r="R19" i="14" s="1"/>
  <c r="N19" i="14"/>
  <c r="O19" i="14" s="1"/>
  <c r="K19" i="14"/>
  <c r="L19" i="14" s="1"/>
  <c r="H19" i="14"/>
  <c r="I19" i="14" s="1"/>
  <c r="E19" i="14"/>
  <c r="F19" i="14" s="1"/>
  <c r="AL18" i="14"/>
  <c r="AM18" i="14" s="1"/>
  <c r="AI18" i="14"/>
  <c r="AJ18" i="14" s="1"/>
  <c r="AF18" i="14"/>
  <c r="AG18" i="14" s="1"/>
  <c r="AC18" i="14"/>
  <c r="AD18" i="14" s="1"/>
  <c r="Z18" i="14"/>
  <c r="AA18" i="14" s="1"/>
  <c r="W18" i="14"/>
  <c r="X18" i="14" s="1"/>
  <c r="T18" i="14"/>
  <c r="U18" i="14" s="1"/>
  <c r="Q18" i="14"/>
  <c r="R18" i="14" s="1"/>
  <c r="N18" i="14"/>
  <c r="O18" i="14" s="1"/>
  <c r="K18" i="14"/>
  <c r="L18" i="14" s="1"/>
  <c r="H18" i="14"/>
  <c r="I18" i="14" s="1"/>
  <c r="E18" i="14"/>
  <c r="F18" i="14" s="1"/>
  <c r="AL17" i="14"/>
  <c r="AM17" i="14" s="1"/>
  <c r="AI17" i="14"/>
  <c r="AJ17" i="14" s="1"/>
  <c r="AF17" i="14"/>
  <c r="AG17" i="14" s="1"/>
  <c r="AC17" i="14"/>
  <c r="AD17" i="14" s="1"/>
  <c r="Z17" i="14"/>
  <c r="AA17" i="14" s="1"/>
  <c r="W17" i="14"/>
  <c r="X17" i="14" s="1"/>
  <c r="T17" i="14"/>
  <c r="U17" i="14" s="1"/>
  <c r="Q17" i="14"/>
  <c r="R17" i="14" s="1"/>
  <c r="N17" i="14"/>
  <c r="O17" i="14" s="1"/>
  <c r="K17" i="14"/>
  <c r="L17" i="14" s="1"/>
  <c r="H17" i="14"/>
  <c r="I17" i="14" s="1"/>
  <c r="E17" i="14"/>
  <c r="F17" i="14" s="1"/>
  <c r="AL16" i="14"/>
  <c r="AM16" i="14" s="1"/>
  <c r="AI16" i="14"/>
  <c r="AJ16" i="14" s="1"/>
  <c r="AF16" i="14"/>
  <c r="AG16" i="14" s="1"/>
  <c r="AC16" i="14"/>
  <c r="AD16" i="14" s="1"/>
  <c r="Z16" i="14"/>
  <c r="AA16" i="14" s="1"/>
  <c r="W16" i="14"/>
  <c r="X16" i="14" s="1"/>
  <c r="T16" i="14"/>
  <c r="U16" i="14" s="1"/>
  <c r="Q16" i="14"/>
  <c r="R16" i="14" s="1"/>
  <c r="N16" i="14"/>
  <c r="O16" i="14" s="1"/>
  <c r="K16" i="14"/>
  <c r="L16" i="14" s="1"/>
  <c r="H16" i="14"/>
  <c r="I16" i="14" s="1"/>
  <c r="E16" i="14"/>
  <c r="F16" i="14" s="1"/>
  <c r="AL15" i="14"/>
  <c r="AM15" i="14" s="1"/>
  <c r="AI15" i="14"/>
  <c r="AJ15" i="14" s="1"/>
  <c r="AF15" i="14"/>
  <c r="AG15" i="14" s="1"/>
  <c r="AC15" i="14"/>
  <c r="AD15" i="14" s="1"/>
  <c r="Z15" i="14"/>
  <c r="AA15" i="14" s="1"/>
  <c r="W15" i="14"/>
  <c r="X15" i="14" s="1"/>
  <c r="T15" i="14"/>
  <c r="U15" i="14" s="1"/>
  <c r="Q15" i="14"/>
  <c r="R15" i="14" s="1"/>
  <c r="N15" i="14"/>
  <c r="O15" i="14" s="1"/>
  <c r="K15" i="14"/>
  <c r="L15" i="14" s="1"/>
  <c r="H15" i="14"/>
  <c r="I15" i="14" s="1"/>
  <c r="E15" i="14"/>
  <c r="F15" i="14" s="1"/>
  <c r="AL14" i="14"/>
  <c r="AM14" i="14" s="1"/>
  <c r="AI14" i="14"/>
  <c r="AJ14" i="14" s="1"/>
  <c r="AL13" i="14"/>
  <c r="AM13" i="14" s="1"/>
  <c r="AI13" i="14"/>
  <c r="AJ13" i="14" s="1"/>
  <c r="AL12" i="14"/>
  <c r="AM12" i="14" s="1"/>
  <c r="AI12" i="14"/>
  <c r="AJ12" i="14" s="1"/>
  <c r="AL11" i="14"/>
  <c r="AM11" i="14" s="1"/>
  <c r="AI11" i="14"/>
  <c r="AJ11" i="14" s="1"/>
  <c r="AF11" i="14"/>
  <c r="AG11" i="14" s="1"/>
  <c r="AC11" i="14"/>
  <c r="AD11" i="14" s="1"/>
  <c r="Z11" i="14"/>
  <c r="AA11" i="14" s="1"/>
  <c r="W11" i="14"/>
  <c r="X11" i="14" s="1"/>
  <c r="T11" i="14"/>
  <c r="U11" i="14" s="1"/>
  <c r="Q11" i="14"/>
  <c r="R11" i="14" s="1"/>
  <c r="N11" i="14"/>
  <c r="O11" i="14" s="1"/>
  <c r="K11" i="14"/>
  <c r="L11" i="14" s="1"/>
  <c r="H11" i="14"/>
  <c r="I11" i="14" s="1"/>
  <c r="E11" i="14"/>
  <c r="F11" i="14" s="1"/>
  <c r="AL10" i="14"/>
  <c r="AM10" i="14" s="1"/>
  <c r="AI10" i="14"/>
  <c r="AJ10" i="14" s="1"/>
  <c r="AF10" i="14"/>
  <c r="AG10" i="14" s="1"/>
  <c r="AC10" i="14"/>
  <c r="AD10" i="14" s="1"/>
  <c r="Z10" i="14"/>
  <c r="AA10" i="14" s="1"/>
  <c r="W10" i="14"/>
  <c r="X10" i="14" s="1"/>
  <c r="T10" i="14"/>
  <c r="U10" i="14" s="1"/>
  <c r="Q10" i="14"/>
  <c r="R10" i="14" s="1"/>
  <c r="N10" i="14"/>
  <c r="O10" i="14" s="1"/>
  <c r="K10" i="14"/>
  <c r="L10" i="14" s="1"/>
  <c r="H10" i="14"/>
  <c r="I10" i="14" s="1"/>
  <c r="E10" i="14"/>
  <c r="F10" i="14" s="1"/>
  <c r="AL9" i="14"/>
  <c r="AM9" i="14" s="1"/>
  <c r="AI9" i="14"/>
  <c r="AJ9" i="14" s="1"/>
  <c r="AF9" i="14"/>
  <c r="AG9" i="14" s="1"/>
  <c r="AC9" i="14"/>
  <c r="AD9" i="14" s="1"/>
  <c r="Z9" i="14"/>
  <c r="AA9" i="14" s="1"/>
  <c r="W9" i="14"/>
  <c r="X9" i="14" s="1"/>
  <c r="T9" i="14"/>
  <c r="U9" i="14" s="1"/>
  <c r="Q9" i="14"/>
  <c r="R9" i="14" s="1"/>
  <c r="N9" i="14"/>
  <c r="O9" i="14" s="1"/>
  <c r="K9" i="14"/>
  <c r="L9" i="14" s="1"/>
  <c r="H9" i="14"/>
  <c r="I9" i="14" s="1"/>
  <c r="E9" i="14"/>
  <c r="F9" i="14" s="1"/>
  <c r="AL8" i="14"/>
  <c r="AM8" i="14" s="1"/>
  <c r="AI8" i="14"/>
  <c r="AJ8" i="14" s="1"/>
  <c r="AF8" i="14"/>
  <c r="AG8" i="14" s="1"/>
  <c r="AC8" i="14"/>
  <c r="AD8" i="14" s="1"/>
  <c r="Z8" i="14"/>
  <c r="AA8" i="14" s="1"/>
  <c r="W8" i="14"/>
  <c r="X8" i="14" s="1"/>
  <c r="T8" i="14"/>
  <c r="U8" i="14" s="1"/>
  <c r="Q8" i="14"/>
  <c r="R8" i="14" s="1"/>
  <c r="N8" i="14"/>
  <c r="O8" i="14" s="1"/>
  <c r="K8" i="14"/>
  <c r="L8" i="14" s="1"/>
  <c r="H8" i="14"/>
  <c r="I8" i="14" s="1"/>
  <c r="E8" i="14"/>
  <c r="F8" i="14" s="1"/>
  <c r="AL7" i="14"/>
  <c r="AM7" i="14" s="1"/>
  <c r="AI7" i="14"/>
  <c r="AJ7" i="14" s="1"/>
  <c r="AF7" i="14"/>
  <c r="AG7" i="14" s="1"/>
  <c r="AC7" i="14"/>
  <c r="AD7" i="14" s="1"/>
  <c r="Z7" i="14"/>
  <c r="AA7" i="14" s="1"/>
  <c r="W7" i="14"/>
  <c r="X7" i="14" s="1"/>
  <c r="T7" i="14"/>
  <c r="U7" i="14" s="1"/>
  <c r="Q7" i="14"/>
  <c r="R7" i="14" s="1"/>
  <c r="N7" i="14"/>
  <c r="O7" i="14" s="1"/>
  <c r="K7" i="14"/>
  <c r="L7" i="14" s="1"/>
  <c r="H7" i="14"/>
  <c r="I7" i="14" s="1"/>
  <c r="E7" i="14"/>
  <c r="F7" i="14" s="1"/>
  <c r="AL6" i="14"/>
  <c r="AM6" i="14" s="1"/>
  <c r="AI6" i="14"/>
  <c r="AJ6" i="14" s="1"/>
  <c r="AF6" i="14"/>
  <c r="AG6" i="14" s="1"/>
  <c r="AC6" i="14"/>
  <c r="AD6" i="14" s="1"/>
  <c r="Z6" i="14"/>
  <c r="AA6" i="14" s="1"/>
  <c r="W6" i="14"/>
  <c r="X6" i="14" s="1"/>
  <c r="T6" i="14"/>
  <c r="U6" i="14" s="1"/>
  <c r="Q6" i="14"/>
  <c r="R6" i="14" s="1"/>
  <c r="N6" i="14"/>
  <c r="O6" i="14" s="1"/>
  <c r="K6" i="14"/>
  <c r="L6" i="14" s="1"/>
  <c r="H6" i="14"/>
  <c r="I6" i="14" s="1"/>
  <c r="E6" i="14"/>
  <c r="F6" i="14" s="1"/>
  <c r="AL5" i="14"/>
  <c r="AM5" i="14" s="1"/>
  <c r="AI5" i="14"/>
  <c r="AJ5" i="14" s="1"/>
  <c r="AF5" i="14"/>
  <c r="AG5" i="14" s="1"/>
  <c r="AC5" i="14"/>
  <c r="AD5" i="14" s="1"/>
  <c r="Z5" i="14"/>
  <c r="AA5" i="14" s="1"/>
  <c r="W5" i="14"/>
  <c r="X5" i="14" s="1"/>
  <c r="T5" i="14"/>
  <c r="U5" i="14" s="1"/>
  <c r="Q5" i="14"/>
  <c r="R5" i="14" s="1"/>
  <c r="N5" i="14"/>
  <c r="O5" i="14" s="1"/>
  <c r="K5" i="14"/>
  <c r="L5" i="14" s="1"/>
  <c r="H5" i="14"/>
  <c r="I5" i="14" s="1"/>
  <c r="E5" i="14"/>
  <c r="F5" i="14" s="1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2" i="5"/>
  <c r="AL9" i="1" l="1"/>
  <c r="AM9" i="1" s="1"/>
  <c r="AL13" i="1"/>
  <c r="AM13" i="1" s="1"/>
  <c r="AL18" i="1"/>
  <c r="AM18" i="1" s="1"/>
  <c r="AL22" i="1"/>
  <c r="AM22" i="1" s="1"/>
  <c r="AL31" i="1"/>
  <c r="AM31" i="1" s="1"/>
  <c r="AL58" i="1"/>
  <c r="AM58" i="1" s="1"/>
  <c r="AL66" i="1"/>
  <c r="AM66" i="1" s="1"/>
  <c r="AL81" i="1"/>
  <c r="AM81" i="1" s="1"/>
  <c r="AL85" i="1"/>
  <c r="AM85" i="1" s="1"/>
  <c r="AL90" i="1"/>
  <c r="AM90" i="1" s="1"/>
  <c r="AL103" i="1"/>
  <c r="AM103" i="1" s="1"/>
  <c r="AL109" i="1"/>
  <c r="AM109" i="1" s="1"/>
  <c r="AL117" i="1"/>
  <c r="AM117" i="1" s="1"/>
  <c r="AL126" i="1"/>
  <c r="AM126" i="1" s="1"/>
  <c r="AL129" i="1"/>
  <c r="AM129" i="1" s="1"/>
  <c r="AL139" i="1"/>
  <c r="AM139" i="1" s="1"/>
  <c r="AL147" i="1"/>
  <c r="AM147" i="1" s="1"/>
  <c r="AL153" i="1"/>
  <c r="AM153" i="1" s="1"/>
  <c r="AL157" i="1"/>
  <c r="AM157" i="1" s="1"/>
  <c r="AL162" i="1"/>
  <c r="AM162" i="1" s="1"/>
  <c r="AL166" i="1"/>
  <c r="AM166" i="1" s="1"/>
  <c r="AL174" i="1"/>
  <c r="AM174" i="1" s="1"/>
  <c r="AL186" i="1"/>
  <c r="AM186" i="1" s="1"/>
  <c r="AL189" i="1"/>
  <c r="AM189" i="1" s="1"/>
  <c r="AL193" i="1"/>
  <c r="AM193" i="1" s="1"/>
  <c r="AL203" i="1"/>
  <c r="AM203" i="1" s="1"/>
  <c r="AL210" i="1"/>
  <c r="AM210" i="1" s="1"/>
  <c r="AL214" i="1"/>
  <c r="AM214" i="1" s="1"/>
  <c r="AL217" i="1"/>
  <c r="AM217" i="1" s="1"/>
  <c r="AL229" i="1"/>
  <c r="AM229" i="1" s="1"/>
  <c r="AL238" i="1"/>
  <c r="AM238" i="1" s="1"/>
  <c r="AL250" i="1"/>
  <c r="AM250" i="1" s="1"/>
  <c r="AL253" i="1"/>
  <c r="AM253" i="1" s="1"/>
  <c r="AL257" i="1"/>
  <c r="AM257" i="1" s="1"/>
  <c r="AL267" i="1"/>
  <c r="AM267" i="1" s="1"/>
  <c r="AL270" i="1"/>
  <c r="AM270" i="1" s="1"/>
  <c r="AL281" i="1"/>
  <c r="AM281" i="1" s="1"/>
  <c r="AL283" i="1"/>
  <c r="AM283" i="1" s="1"/>
  <c r="AL286" i="1"/>
  <c r="AM286" i="1" s="1"/>
  <c r="AL297" i="1"/>
  <c r="AM297" i="1" s="1"/>
  <c r="AL299" i="1"/>
  <c r="AM299" i="1" s="1"/>
  <c r="AL302" i="1"/>
  <c r="AM302" i="1" s="1"/>
  <c r="AL319" i="1"/>
  <c r="AM319" i="1" s="1"/>
  <c r="AL321" i="1"/>
  <c r="AM321" i="1" s="1"/>
  <c r="AL322" i="1"/>
  <c r="AM322" i="1" s="1"/>
  <c r="AL327" i="1"/>
  <c r="AM327" i="1" s="1"/>
  <c r="AL329" i="1"/>
  <c r="AM329" i="1" s="1"/>
  <c r="AL330" i="1"/>
  <c r="AM330" i="1" s="1"/>
  <c r="AL335" i="1"/>
  <c r="AM335" i="1" s="1"/>
  <c r="AL337" i="1"/>
  <c r="AM337" i="1" s="1"/>
  <c r="AL338" i="1"/>
  <c r="AM338" i="1" s="1"/>
  <c r="AL343" i="1"/>
  <c r="AM343" i="1" s="1"/>
  <c r="AL345" i="1"/>
  <c r="AM345" i="1" s="1"/>
  <c r="AL346" i="1"/>
  <c r="AM346" i="1" s="1"/>
  <c r="AL351" i="1"/>
  <c r="AM351" i="1" s="1"/>
  <c r="AL353" i="1"/>
  <c r="AM353" i="1" s="1"/>
  <c r="AL6" i="1"/>
  <c r="AM6" i="1" s="1"/>
  <c r="AL7" i="1"/>
  <c r="AM7" i="1" s="1"/>
  <c r="AL8" i="1"/>
  <c r="AM8" i="1" s="1"/>
  <c r="AL10" i="1"/>
  <c r="AM10" i="1" s="1"/>
  <c r="AL11" i="1"/>
  <c r="AM11" i="1" s="1"/>
  <c r="AL12" i="1"/>
  <c r="AM12" i="1" s="1"/>
  <c r="AL14" i="1"/>
  <c r="AM14" i="1" s="1"/>
  <c r="AL15" i="1"/>
  <c r="AM15" i="1" s="1"/>
  <c r="AL16" i="1"/>
  <c r="AM16" i="1" s="1"/>
  <c r="AL17" i="1"/>
  <c r="AM17" i="1" s="1"/>
  <c r="AL19" i="1"/>
  <c r="AM19" i="1" s="1"/>
  <c r="AL20" i="1"/>
  <c r="AM20" i="1" s="1"/>
  <c r="AL21" i="1"/>
  <c r="AM21" i="1" s="1"/>
  <c r="AL23" i="1"/>
  <c r="AM23" i="1" s="1"/>
  <c r="AL24" i="1"/>
  <c r="AM24" i="1" s="1"/>
  <c r="AL25" i="1"/>
  <c r="AM25" i="1" s="1"/>
  <c r="AL26" i="1"/>
  <c r="AM26" i="1" s="1"/>
  <c r="AL27" i="1"/>
  <c r="AM27" i="1" s="1"/>
  <c r="AL28" i="1"/>
  <c r="AM28" i="1" s="1"/>
  <c r="AL29" i="1"/>
  <c r="AM29" i="1" s="1"/>
  <c r="AL30" i="1"/>
  <c r="AM30" i="1" s="1"/>
  <c r="AL32" i="1"/>
  <c r="AM32" i="1" s="1"/>
  <c r="AL33" i="1"/>
  <c r="AM33" i="1" s="1"/>
  <c r="AL34" i="1"/>
  <c r="AM34" i="1" s="1"/>
  <c r="AL35" i="1"/>
  <c r="AM35" i="1" s="1"/>
  <c r="AL36" i="1"/>
  <c r="AM36" i="1" s="1"/>
  <c r="AL37" i="1"/>
  <c r="AM37" i="1" s="1"/>
  <c r="AL38" i="1"/>
  <c r="AM38" i="1" s="1"/>
  <c r="AL39" i="1"/>
  <c r="AM39" i="1" s="1"/>
  <c r="AL40" i="1"/>
  <c r="AM40" i="1" s="1"/>
  <c r="AL41" i="1"/>
  <c r="AM41" i="1" s="1"/>
  <c r="AL42" i="1"/>
  <c r="AM42" i="1" s="1"/>
  <c r="AL43" i="1"/>
  <c r="AM43" i="1" s="1"/>
  <c r="AL44" i="1"/>
  <c r="AM44" i="1" s="1"/>
  <c r="AL45" i="1"/>
  <c r="AM45" i="1" s="1"/>
  <c r="AL46" i="1"/>
  <c r="AM46" i="1" s="1"/>
  <c r="AL47" i="1"/>
  <c r="AM47" i="1" s="1"/>
  <c r="AL48" i="1"/>
  <c r="AM48" i="1" s="1"/>
  <c r="AL49" i="1"/>
  <c r="AM49" i="1" s="1"/>
  <c r="AL50" i="1"/>
  <c r="AM50" i="1" s="1"/>
  <c r="AL51" i="1"/>
  <c r="AM51" i="1" s="1"/>
  <c r="AL52" i="1"/>
  <c r="AM52" i="1" s="1"/>
  <c r="AL53" i="1"/>
  <c r="AM53" i="1" s="1"/>
  <c r="AL54" i="1"/>
  <c r="AM54" i="1" s="1"/>
  <c r="AL55" i="1"/>
  <c r="AM55" i="1" s="1"/>
  <c r="AL56" i="1"/>
  <c r="AM56" i="1" s="1"/>
  <c r="AL57" i="1"/>
  <c r="AM57" i="1" s="1"/>
  <c r="AL59" i="1"/>
  <c r="AM59" i="1" s="1"/>
  <c r="AL60" i="1"/>
  <c r="AM60" i="1" s="1"/>
  <c r="AL61" i="1"/>
  <c r="AM61" i="1" s="1"/>
  <c r="AL62" i="1"/>
  <c r="AM62" i="1" s="1"/>
  <c r="AL63" i="1"/>
  <c r="AM63" i="1" s="1"/>
  <c r="AL64" i="1"/>
  <c r="AM64" i="1" s="1"/>
  <c r="AL65" i="1"/>
  <c r="AM65" i="1" s="1"/>
  <c r="AL67" i="1"/>
  <c r="AM67" i="1" s="1"/>
  <c r="AL68" i="1"/>
  <c r="AM68" i="1" s="1"/>
  <c r="AL69" i="1"/>
  <c r="AM69" i="1" s="1"/>
  <c r="AL70" i="1"/>
  <c r="AM70" i="1" s="1"/>
  <c r="AL71" i="1"/>
  <c r="AM71" i="1" s="1"/>
  <c r="AL72" i="1"/>
  <c r="AM72" i="1" s="1"/>
  <c r="AL73" i="1"/>
  <c r="AM73" i="1" s="1"/>
  <c r="AL74" i="1"/>
  <c r="AM74" i="1" s="1"/>
  <c r="AL75" i="1"/>
  <c r="AM75" i="1" s="1"/>
  <c r="AL76" i="1"/>
  <c r="AM76" i="1" s="1"/>
  <c r="AL77" i="1"/>
  <c r="AM77" i="1" s="1"/>
  <c r="AL78" i="1"/>
  <c r="AM78" i="1" s="1"/>
  <c r="AL79" i="1"/>
  <c r="AM79" i="1" s="1"/>
  <c r="AL80" i="1"/>
  <c r="AM80" i="1" s="1"/>
  <c r="AL82" i="1"/>
  <c r="AM82" i="1" s="1"/>
  <c r="AL83" i="1"/>
  <c r="AM83" i="1" s="1"/>
  <c r="AL84" i="1"/>
  <c r="AM84" i="1" s="1"/>
  <c r="AL86" i="1"/>
  <c r="AM86" i="1" s="1"/>
  <c r="AL87" i="1"/>
  <c r="AM87" i="1" s="1"/>
  <c r="AL88" i="1"/>
  <c r="AM88" i="1" s="1"/>
  <c r="AL89" i="1"/>
  <c r="AM89" i="1" s="1"/>
  <c r="AL91" i="1"/>
  <c r="AM91" i="1" s="1"/>
  <c r="AL92" i="1"/>
  <c r="AM92" i="1" s="1"/>
  <c r="AL93" i="1"/>
  <c r="AM93" i="1" s="1"/>
  <c r="AL94" i="1"/>
  <c r="AM94" i="1" s="1"/>
  <c r="AL95" i="1"/>
  <c r="AM95" i="1" s="1"/>
  <c r="AL96" i="1"/>
  <c r="AM96" i="1" s="1"/>
  <c r="AL97" i="1"/>
  <c r="AM97" i="1" s="1"/>
  <c r="AL98" i="1"/>
  <c r="AM98" i="1" s="1"/>
  <c r="AL99" i="1"/>
  <c r="AM99" i="1" s="1"/>
  <c r="AL100" i="1"/>
  <c r="AM100" i="1" s="1"/>
  <c r="AL101" i="1"/>
  <c r="AM101" i="1" s="1"/>
  <c r="AL102" i="1"/>
  <c r="AM102" i="1" s="1"/>
  <c r="AL104" i="1"/>
  <c r="AM104" i="1" s="1"/>
  <c r="AL105" i="1"/>
  <c r="AM105" i="1" s="1"/>
  <c r="AL106" i="1"/>
  <c r="AM106" i="1" s="1"/>
  <c r="AL107" i="1"/>
  <c r="AM107" i="1" s="1"/>
  <c r="AL108" i="1"/>
  <c r="AM108" i="1" s="1"/>
  <c r="AL110" i="1"/>
  <c r="AM110" i="1" s="1"/>
  <c r="AL111" i="1"/>
  <c r="AM111" i="1" s="1"/>
  <c r="AL112" i="1"/>
  <c r="AM112" i="1" s="1"/>
  <c r="AL113" i="1"/>
  <c r="AM113" i="1" s="1"/>
  <c r="AL114" i="1"/>
  <c r="AM114" i="1" s="1"/>
  <c r="AL115" i="1"/>
  <c r="AM115" i="1" s="1"/>
  <c r="AL116" i="1"/>
  <c r="AM116" i="1" s="1"/>
  <c r="AL118" i="1"/>
  <c r="AM118" i="1" s="1"/>
  <c r="AL119" i="1"/>
  <c r="AM119" i="1" s="1"/>
  <c r="AL120" i="1"/>
  <c r="AM120" i="1" s="1"/>
  <c r="AL121" i="1"/>
  <c r="AM121" i="1" s="1"/>
  <c r="AL122" i="1"/>
  <c r="AM122" i="1" s="1"/>
  <c r="AL123" i="1"/>
  <c r="AM123" i="1" s="1"/>
  <c r="AL124" i="1"/>
  <c r="AM124" i="1" s="1"/>
  <c r="AL125" i="1"/>
  <c r="AM125" i="1" s="1"/>
  <c r="AL127" i="1"/>
  <c r="AM127" i="1" s="1"/>
  <c r="AL128" i="1"/>
  <c r="AM128" i="1" s="1"/>
  <c r="AL130" i="1"/>
  <c r="AM130" i="1" s="1"/>
  <c r="AL131" i="1"/>
  <c r="AM131" i="1" s="1"/>
  <c r="AL132" i="1"/>
  <c r="AM132" i="1" s="1"/>
  <c r="AL133" i="1"/>
  <c r="AM133" i="1" s="1"/>
  <c r="AL134" i="1"/>
  <c r="AM134" i="1" s="1"/>
  <c r="AL135" i="1"/>
  <c r="AM135" i="1" s="1"/>
  <c r="AL136" i="1"/>
  <c r="AM136" i="1" s="1"/>
  <c r="AL137" i="1"/>
  <c r="AM137" i="1" s="1"/>
  <c r="AL138" i="1"/>
  <c r="AM138" i="1" s="1"/>
  <c r="AL140" i="1"/>
  <c r="AM140" i="1" s="1"/>
  <c r="AL141" i="1"/>
  <c r="AM141" i="1" s="1"/>
  <c r="AL142" i="1"/>
  <c r="AM142" i="1" s="1"/>
  <c r="AL143" i="1"/>
  <c r="AM143" i="1" s="1"/>
  <c r="AL144" i="1"/>
  <c r="AM144" i="1" s="1"/>
  <c r="AL145" i="1"/>
  <c r="AM145" i="1" s="1"/>
  <c r="AL146" i="1"/>
  <c r="AM146" i="1" s="1"/>
  <c r="AL148" i="1"/>
  <c r="AM148" i="1" s="1"/>
  <c r="AL149" i="1"/>
  <c r="AM149" i="1" s="1"/>
  <c r="AL150" i="1"/>
  <c r="AM150" i="1" s="1"/>
  <c r="AL151" i="1"/>
  <c r="AM151" i="1" s="1"/>
  <c r="AL152" i="1"/>
  <c r="AM152" i="1" s="1"/>
  <c r="AL154" i="1"/>
  <c r="AM154" i="1" s="1"/>
  <c r="AL155" i="1"/>
  <c r="AM155" i="1" s="1"/>
  <c r="AL156" i="1"/>
  <c r="AM156" i="1" s="1"/>
  <c r="AL158" i="1"/>
  <c r="AM158" i="1" s="1"/>
  <c r="AL159" i="1"/>
  <c r="AM159" i="1" s="1"/>
  <c r="AL160" i="1"/>
  <c r="AM160" i="1" s="1"/>
  <c r="AL161" i="1"/>
  <c r="AM161" i="1" s="1"/>
  <c r="AL163" i="1"/>
  <c r="AM163" i="1" s="1"/>
  <c r="AL164" i="1"/>
  <c r="AM164" i="1" s="1"/>
  <c r="AL165" i="1"/>
  <c r="AM165" i="1" s="1"/>
  <c r="AL167" i="1"/>
  <c r="AM167" i="1" s="1"/>
  <c r="AL168" i="1"/>
  <c r="AM168" i="1" s="1"/>
  <c r="AL169" i="1"/>
  <c r="AM169" i="1" s="1"/>
  <c r="AL170" i="1"/>
  <c r="AM170" i="1" s="1"/>
  <c r="AL171" i="1"/>
  <c r="AM171" i="1" s="1"/>
  <c r="AL172" i="1"/>
  <c r="AM172" i="1" s="1"/>
  <c r="AL173" i="1"/>
  <c r="AM173" i="1" s="1"/>
  <c r="AL175" i="1"/>
  <c r="AM175" i="1" s="1"/>
  <c r="AL176" i="1"/>
  <c r="AM176" i="1" s="1"/>
  <c r="AL177" i="1"/>
  <c r="AM177" i="1" s="1"/>
  <c r="AL178" i="1"/>
  <c r="AM178" i="1" s="1"/>
  <c r="AL179" i="1"/>
  <c r="AM179" i="1" s="1"/>
  <c r="AL180" i="1"/>
  <c r="AM180" i="1" s="1"/>
  <c r="AL181" i="1"/>
  <c r="AM181" i="1" s="1"/>
  <c r="AL182" i="1"/>
  <c r="AM182" i="1" s="1"/>
  <c r="AL183" i="1"/>
  <c r="AM183" i="1" s="1"/>
  <c r="AL184" i="1"/>
  <c r="AM184" i="1" s="1"/>
  <c r="AL185" i="1"/>
  <c r="AM185" i="1" s="1"/>
  <c r="AL187" i="1"/>
  <c r="AM187" i="1" s="1"/>
  <c r="AL188" i="1"/>
  <c r="AM188" i="1" s="1"/>
  <c r="AL190" i="1"/>
  <c r="AM190" i="1" s="1"/>
  <c r="AL191" i="1"/>
  <c r="AM191" i="1" s="1"/>
  <c r="AL192" i="1"/>
  <c r="AM192" i="1" s="1"/>
  <c r="AL194" i="1"/>
  <c r="AM194" i="1" s="1"/>
  <c r="AL195" i="1"/>
  <c r="AM195" i="1" s="1"/>
  <c r="AL196" i="1"/>
  <c r="AM196" i="1" s="1"/>
  <c r="AL197" i="1"/>
  <c r="AM197" i="1" s="1"/>
  <c r="AL198" i="1"/>
  <c r="AM198" i="1" s="1"/>
  <c r="AL199" i="1"/>
  <c r="AM199" i="1" s="1"/>
  <c r="AL200" i="1"/>
  <c r="AM200" i="1" s="1"/>
  <c r="AL201" i="1"/>
  <c r="AM201" i="1" s="1"/>
  <c r="AL202" i="1"/>
  <c r="AM202" i="1" s="1"/>
  <c r="AL204" i="1"/>
  <c r="AM204" i="1" s="1"/>
  <c r="AL205" i="1"/>
  <c r="AM205" i="1" s="1"/>
  <c r="AL206" i="1"/>
  <c r="AM206" i="1" s="1"/>
  <c r="AL207" i="1"/>
  <c r="AM207" i="1" s="1"/>
  <c r="AL208" i="1"/>
  <c r="AM208" i="1" s="1"/>
  <c r="AL209" i="1"/>
  <c r="AM209" i="1" s="1"/>
  <c r="AL211" i="1"/>
  <c r="AM211" i="1" s="1"/>
  <c r="AL212" i="1"/>
  <c r="AM212" i="1" s="1"/>
  <c r="AL213" i="1"/>
  <c r="AM213" i="1" s="1"/>
  <c r="AL215" i="1"/>
  <c r="AM215" i="1" s="1"/>
  <c r="AL216" i="1"/>
  <c r="AM216" i="1" s="1"/>
  <c r="AL218" i="1"/>
  <c r="AM218" i="1" s="1"/>
  <c r="AL219" i="1"/>
  <c r="AM219" i="1" s="1"/>
  <c r="AL220" i="1"/>
  <c r="AM220" i="1" s="1"/>
  <c r="AL221" i="1"/>
  <c r="AM221" i="1" s="1"/>
  <c r="AL222" i="1"/>
  <c r="AM222" i="1" s="1"/>
  <c r="AL223" i="1"/>
  <c r="AM223" i="1" s="1"/>
  <c r="AL224" i="1"/>
  <c r="AM224" i="1" s="1"/>
  <c r="AL225" i="1"/>
  <c r="AM225" i="1" s="1"/>
  <c r="AL226" i="1"/>
  <c r="AM226" i="1" s="1"/>
  <c r="AL227" i="1"/>
  <c r="AM227" i="1" s="1"/>
  <c r="AL228" i="1"/>
  <c r="AM228" i="1" s="1"/>
  <c r="AL230" i="1"/>
  <c r="AM230" i="1" s="1"/>
  <c r="AL231" i="1"/>
  <c r="AM231" i="1" s="1"/>
  <c r="AL232" i="1"/>
  <c r="AM232" i="1" s="1"/>
  <c r="AL233" i="1"/>
  <c r="AM233" i="1" s="1"/>
  <c r="AL234" i="1"/>
  <c r="AM234" i="1" s="1"/>
  <c r="AL235" i="1"/>
  <c r="AM235" i="1" s="1"/>
  <c r="AL236" i="1"/>
  <c r="AM236" i="1" s="1"/>
  <c r="AL237" i="1"/>
  <c r="AM237" i="1" s="1"/>
  <c r="AL239" i="1"/>
  <c r="AM239" i="1" s="1"/>
  <c r="AL240" i="1"/>
  <c r="AM240" i="1" s="1"/>
  <c r="AL241" i="1"/>
  <c r="AM241" i="1" s="1"/>
  <c r="AL242" i="1"/>
  <c r="AM242" i="1" s="1"/>
  <c r="AL243" i="1"/>
  <c r="AM243" i="1" s="1"/>
  <c r="AL244" i="1"/>
  <c r="AM244" i="1" s="1"/>
  <c r="AL245" i="1"/>
  <c r="AM245" i="1" s="1"/>
  <c r="AL246" i="1"/>
  <c r="AM246" i="1" s="1"/>
  <c r="AL247" i="1"/>
  <c r="AM247" i="1" s="1"/>
  <c r="AL248" i="1"/>
  <c r="AM248" i="1" s="1"/>
  <c r="AL249" i="1"/>
  <c r="AM249" i="1" s="1"/>
  <c r="AL251" i="1"/>
  <c r="AM251" i="1" s="1"/>
  <c r="AL252" i="1"/>
  <c r="AM252" i="1" s="1"/>
  <c r="AL254" i="1"/>
  <c r="AM254" i="1" s="1"/>
  <c r="AL255" i="1"/>
  <c r="AM255" i="1" s="1"/>
  <c r="AL256" i="1"/>
  <c r="AM256" i="1" s="1"/>
  <c r="AL258" i="1"/>
  <c r="AM258" i="1" s="1"/>
  <c r="AL259" i="1"/>
  <c r="AM259" i="1" s="1"/>
  <c r="AL260" i="1"/>
  <c r="AM260" i="1" s="1"/>
  <c r="AL261" i="1"/>
  <c r="AM261" i="1" s="1"/>
  <c r="AL262" i="1"/>
  <c r="AM262" i="1" s="1"/>
  <c r="AL263" i="1"/>
  <c r="AM263" i="1" s="1"/>
  <c r="AL264" i="1"/>
  <c r="AM264" i="1" s="1"/>
  <c r="AL265" i="1"/>
  <c r="AM265" i="1" s="1"/>
  <c r="AL266" i="1"/>
  <c r="AM266" i="1" s="1"/>
  <c r="AL268" i="1"/>
  <c r="AM268" i="1" s="1"/>
  <c r="AL269" i="1"/>
  <c r="AM269" i="1" s="1"/>
  <c r="AL271" i="1"/>
  <c r="AM271" i="1" s="1"/>
  <c r="AL272" i="1"/>
  <c r="AM272" i="1" s="1"/>
  <c r="AL273" i="1"/>
  <c r="AM273" i="1" s="1"/>
  <c r="AL274" i="1"/>
  <c r="AM274" i="1" s="1"/>
  <c r="AL275" i="1"/>
  <c r="AM275" i="1" s="1"/>
  <c r="AL276" i="1"/>
  <c r="AM276" i="1" s="1"/>
  <c r="AL277" i="1"/>
  <c r="AM277" i="1" s="1"/>
  <c r="AL278" i="1"/>
  <c r="AM278" i="1" s="1"/>
  <c r="AL279" i="1"/>
  <c r="AM279" i="1" s="1"/>
  <c r="AL280" i="1"/>
  <c r="AM280" i="1" s="1"/>
  <c r="AL282" i="1"/>
  <c r="AM282" i="1" s="1"/>
  <c r="AL284" i="1"/>
  <c r="AM284" i="1" s="1"/>
  <c r="AL285" i="1"/>
  <c r="AM285" i="1" s="1"/>
  <c r="AL287" i="1"/>
  <c r="AM287" i="1" s="1"/>
  <c r="AL288" i="1"/>
  <c r="AM288" i="1" s="1"/>
  <c r="AL289" i="1"/>
  <c r="AM289" i="1" s="1"/>
  <c r="AL290" i="1"/>
  <c r="AM290" i="1" s="1"/>
  <c r="AL291" i="1"/>
  <c r="AM291" i="1" s="1"/>
  <c r="AL292" i="1"/>
  <c r="AM292" i="1" s="1"/>
  <c r="AL293" i="1"/>
  <c r="AM293" i="1" s="1"/>
  <c r="AL294" i="1"/>
  <c r="AM294" i="1" s="1"/>
  <c r="AL295" i="1"/>
  <c r="AM295" i="1" s="1"/>
  <c r="AL296" i="1"/>
  <c r="AM296" i="1" s="1"/>
  <c r="AL298" i="1"/>
  <c r="AM298" i="1" s="1"/>
  <c r="AL300" i="1"/>
  <c r="AM300" i="1" s="1"/>
  <c r="AL301" i="1"/>
  <c r="AM301" i="1" s="1"/>
  <c r="AL303" i="1"/>
  <c r="AM303" i="1" s="1"/>
  <c r="AL304" i="1"/>
  <c r="AM304" i="1" s="1"/>
  <c r="AL305" i="1"/>
  <c r="AM305" i="1" s="1"/>
  <c r="AL306" i="1"/>
  <c r="AM306" i="1" s="1"/>
  <c r="AL307" i="1"/>
  <c r="AM307" i="1" s="1"/>
  <c r="AL308" i="1"/>
  <c r="AM308" i="1" s="1"/>
  <c r="AL309" i="1"/>
  <c r="AM309" i="1" s="1"/>
  <c r="AL310" i="1"/>
  <c r="AM310" i="1" s="1"/>
  <c r="AL311" i="1"/>
  <c r="AM311" i="1" s="1"/>
  <c r="AL312" i="1"/>
  <c r="AM312" i="1" s="1"/>
  <c r="AL313" i="1"/>
  <c r="AM313" i="1" s="1"/>
  <c r="AL314" i="1"/>
  <c r="AM314" i="1" s="1"/>
  <c r="AL315" i="1"/>
  <c r="AM315" i="1" s="1"/>
  <c r="AL316" i="1"/>
  <c r="AM316" i="1" s="1"/>
  <c r="AL317" i="1"/>
  <c r="AM317" i="1" s="1"/>
  <c r="AL318" i="1"/>
  <c r="AM318" i="1" s="1"/>
  <c r="AL320" i="1"/>
  <c r="AM320" i="1" s="1"/>
  <c r="AL323" i="1"/>
  <c r="AM323" i="1" s="1"/>
  <c r="AL324" i="1"/>
  <c r="AM324" i="1" s="1"/>
  <c r="AL325" i="1"/>
  <c r="AM325" i="1" s="1"/>
  <c r="AL326" i="1"/>
  <c r="AM326" i="1" s="1"/>
  <c r="AL328" i="1"/>
  <c r="AM328" i="1" s="1"/>
  <c r="AL331" i="1"/>
  <c r="AM331" i="1" s="1"/>
  <c r="AL332" i="1"/>
  <c r="AM332" i="1" s="1"/>
  <c r="AL333" i="1"/>
  <c r="AM333" i="1" s="1"/>
  <c r="AL334" i="1"/>
  <c r="AM334" i="1" s="1"/>
  <c r="AL336" i="1"/>
  <c r="AM336" i="1" s="1"/>
  <c r="AL339" i="1"/>
  <c r="AM339" i="1" s="1"/>
  <c r="AL340" i="1"/>
  <c r="AM340" i="1" s="1"/>
  <c r="AL341" i="1"/>
  <c r="AM341" i="1" s="1"/>
  <c r="AL342" i="1"/>
  <c r="AM342" i="1" s="1"/>
  <c r="AL344" i="1"/>
  <c r="AM344" i="1" s="1"/>
  <c r="AL347" i="1"/>
  <c r="AM347" i="1" s="1"/>
  <c r="AL348" i="1"/>
  <c r="AM348" i="1" s="1"/>
  <c r="AL349" i="1"/>
  <c r="AM349" i="1" s="1"/>
  <c r="AL350" i="1"/>
  <c r="AM350" i="1" s="1"/>
  <c r="AL352" i="1"/>
  <c r="AM352" i="1" s="1"/>
  <c r="AL5" i="1"/>
  <c r="AM5" i="1" s="1"/>
  <c r="AI6" i="1" l="1"/>
  <c r="AJ6" i="1" s="1"/>
  <c r="AI7" i="1"/>
  <c r="AJ7" i="1"/>
  <c r="AI8" i="1"/>
  <c r="AJ8" i="1" s="1"/>
  <c r="AI9" i="1"/>
  <c r="AJ9" i="1"/>
  <c r="AI10" i="1"/>
  <c r="AJ10" i="1" s="1"/>
  <c r="AI11" i="1"/>
  <c r="AJ11" i="1" s="1"/>
  <c r="AI12" i="1"/>
  <c r="AJ12" i="1" s="1"/>
  <c r="AI13" i="1"/>
  <c r="AJ13" i="1"/>
  <c r="AI14" i="1"/>
  <c r="AJ14" i="1" s="1"/>
  <c r="AI15" i="1"/>
  <c r="AJ15" i="1" s="1"/>
  <c r="AI16" i="1"/>
  <c r="AJ16" i="1" s="1"/>
  <c r="AI17" i="1"/>
  <c r="AJ17" i="1" s="1"/>
  <c r="AI18" i="1"/>
  <c r="AJ18" i="1" s="1"/>
  <c r="AI19" i="1"/>
  <c r="AJ19" i="1" s="1"/>
  <c r="AI20" i="1"/>
  <c r="AJ20" i="1" s="1"/>
  <c r="AI21" i="1"/>
  <c r="AJ21" i="1" s="1"/>
  <c r="AI22" i="1"/>
  <c r="AJ22" i="1" s="1"/>
  <c r="AI23" i="1"/>
  <c r="AJ23" i="1" s="1"/>
  <c r="AI24" i="1"/>
  <c r="AJ24" i="1" s="1"/>
  <c r="AI25" i="1"/>
  <c r="AJ25" i="1" s="1"/>
  <c r="AI26" i="1"/>
  <c r="AJ26" i="1" s="1"/>
  <c r="AI27" i="1"/>
  <c r="AJ27" i="1" s="1"/>
  <c r="AI28" i="1"/>
  <c r="AJ28" i="1" s="1"/>
  <c r="AI29" i="1"/>
  <c r="AJ29" i="1" s="1"/>
  <c r="AI30" i="1"/>
  <c r="AJ30" i="1" s="1"/>
  <c r="AI31" i="1"/>
  <c r="AJ31" i="1"/>
  <c r="AI32" i="1"/>
  <c r="AJ32" i="1" s="1"/>
  <c r="AI33" i="1"/>
  <c r="AJ33" i="1" s="1"/>
  <c r="AI34" i="1"/>
  <c r="AJ34" i="1" s="1"/>
  <c r="AI35" i="1"/>
  <c r="AJ35" i="1" s="1"/>
  <c r="AI36" i="1"/>
  <c r="AJ36" i="1" s="1"/>
  <c r="AI37" i="1"/>
  <c r="AJ37" i="1"/>
  <c r="AI38" i="1"/>
  <c r="AJ38" i="1" s="1"/>
  <c r="AI39" i="1"/>
  <c r="AJ39" i="1" s="1"/>
  <c r="AI40" i="1"/>
  <c r="AJ40" i="1" s="1"/>
  <c r="AI41" i="1"/>
  <c r="AJ41" i="1" s="1"/>
  <c r="AI42" i="1"/>
  <c r="AJ42" i="1" s="1"/>
  <c r="AI43" i="1"/>
  <c r="AJ43" i="1" s="1"/>
  <c r="AI44" i="1"/>
  <c r="AJ44" i="1" s="1"/>
  <c r="AI45" i="1"/>
  <c r="AJ45" i="1" s="1"/>
  <c r="AI46" i="1"/>
  <c r="AJ46" i="1" s="1"/>
  <c r="AI47" i="1"/>
  <c r="AJ47" i="1" s="1"/>
  <c r="AI48" i="1"/>
  <c r="AJ48" i="1" s="1"/>
  <c r="AI49" i="1"/>
  <c r="AJ49" i="1" s="1"/>
  <c r="AI50" i="1"/>
  <c r="AJ50" i="1" s="1"/>
  <c r="AI51" i="1"/>
  <c r="AJ51" i="1" s="1"/>
  <c r="AI52" i="1"/>
  <c r="AJ52" i="1" s="1"/>
  <c r="AI53" i="1"/>
  <c r="AJ53" i="1"/>
  <c r="AI54" i="1"/>
  <c r="AJ54" i="1" s="1"/>
  <c r="AI55" i="1"/>
  <c r="AJ55" i="1"/>
  <c r="AI56" i="1"/>
  <c r="AJ56" i="1" s="1"/>
  <c r="AI57" i="1"/>
  <c r="AJ57" i="1" s="1"/>
  <c r="AI58" i="1"/>
  <c r="AJ58" i="1" s="1"/>
  <c r="AI59" i="1"/>
  <c r="AJ59" i="1"/>
  <c r="AI60" i="1"/>
  <c r="AJ60" i="1" s="1"/>
  <c r="AI61" i="1"/>
  <c r="AJ61" i="1" s="1"/>
  <c r="AI62" i="1"/>
  <c r="AJ62" i="1" s="1"/>
  <c r="AI63" i="1"/>
  <c r="AJ63" i="1" s="1"/>
  <c r="AI64" i="1"/>
  <c r="AJ64" i="1" s="1"/>
  <c r="AI65" i="1"/>
  <c r="AJ65" i="1" s="1"/>
  <c r="AI66" i="1"/>
  <c r="AJ66" i="1" s="1"/>
  <c r="AI67" i="1"/>
  <c r="AJ67" i="1" s="1"/>
  <c r="AI68" i="1"/>
  <c r="AJ68" i="1" s="1"/>
  <c r="AI69" i="1"/>
  <c r="AJ69" i="1" s="1"/>
  <c r="AI70" i="1"/>
  <c r="AJ70" i="1" s="1"/>
  <c r="AI71" i="1"/>
  <c r="AJ71" i="1" s="1"/>
  <c r="AI72" i="1"/>
  <c r="AJ72" i="1" s="1"/>
  <c r="AI73" i="1"/>
  <c r="AJ73" i="1" s="1"/>
  <c r="AI74" i="1"/>
  <c r="AJ74" i="1" s="1"/>
  <c r="AI75" i="1"/>
  <c r="AJ75" i="1" s="1"/>
  <c r="AI76" i="1"/>
  <c r="AJ76" i="1" s="1"/>
  <c r="AI77" i="1"/>
  <c r="AJ77" i="1"/>
  <c r="AI78" i="1"/>
  <c r="AJ78" i="1" s="1"/>
  <c r="AI79" i="1"/>
  <c r="AJ79" i="1" s="1"/>
  <c r="AI80" i="1"/>
  <c r="AJ80" i="1" s="1"/>
  <c r="AI81" i="1"/>
  <c r="AJ81" i="1" s="1"/>
  <c r="AI82" i="1"/>
  <c r="AJ82" i="1" s="1"/>
  <c r="AI83" i="1"/>
  <c r="AJ83" i="1"/>
  <c r="AI84" i="1"/>
  <c r="AJ84" i="1" s="1"/>
  <c r="AI85" i="1"/>
  <c r="AJ85" i="1" s="1"/>
  <c r="AI86" i="1"/>
  <c r="AJ86" i="1" s="1"/>
  <c r="AI87" i="1"/>
  <c r="AJ87" i="1" s="1"/>
  <c r="AI88" i="1"/>
  <c r="AJ88" i="1" s="1"/>
  <c r="AI89" i="1"/>
  <c r="AJ89" i="1" s="1"/>
  <c r="AI90" i="1"/>
  <c r="AJ90" i="1" s="1"/>
  <c r="AI91" i="1"/>
  <c r="AJ91" i="1" s="1"/>
  <c r="AI92" i="1"/>
  <c r="AJ92" i="1" s="1"/>
  <c r="AI93" i="1"/>
  <c r="AJ93" i="1" s="1"/>
  <c r="AI94" i="1"/>
  <c r="AJ94" i="1" s="1"/>
  <c r="AI95" i="1"/>
  <c r="AJ95" i="1" s="1"/>
  <c r="AI96" i="1"/>
  <c r="AJ96" i="1" s="1"/>
  <c r="AI97" i="1"/>
  <c r="AJ97" i="1" s="1"/>
  <c r="AI98" i="1"/>
  <c r="AJ98" i="1" s="1"/>
  <c r="AI99" i="1"/>
  <c r="AJ99" i="1" s="1"/>
  <c r="AI100" i="1"/>
  <c r="AJ100" i="1" s="1"/>
  <c r="AI101" i="1"/>
  <c r="AJ101" i="1" s="1"/>
  <c r="AI102" i="1"/>
  <c r="AJ102" i="1" s="1"/>
  <c r="AI103" i="1"/>
  <c r="AJ103" i="1" s="1"/>
  <c r="AI104" i="1"/>
  <c r="AJ104" i="1" s="1"/>
  <c r="AI105" i="1"/>
  <c r="AJ105" i="1" s="1"/>
  <c r="AI106" i="1"/>
  <c r="AJ106" i="1" s="1"/>
  <c r="AI107" i="1"/>
  <c r="AJ107" i="1" s="1"/>
  <c r="AI108" i="1"/>
  <c r="AJ108" i="1" s="1"/>
  <c r="AI109" i="1"/>
  <c r="AJ109" i="1" s="1"/>
  <c r="AI110" i="1"/>
  <c r="AJ110" i="1" s="1"/>
  <c r="AI111" i="1"/>
  <c r="AJ111" i="1" s="1"/>
  <c r="AI112" i="1"/>
  <c r="AJ112" i="1" s="1"/>
  <c r="AI113" i="1"/>
  <c r="AJ113" i="1" s="1"/>
  <c r="AI114" i="1"/>
  <c r="AJ114" i="1" s="1"/>
  <c r="AI115" i="1"/>
  <c r="AJ115" i="1" s="1"/>
  <c r="AI116" i="1"/>
  <c r="AJ116" i="1" s="1"/>
  <c r="AI117" i="1"/>
  <c r="AJ117" i="1" s="1"/>
  <c r="AI118" i="1"/>
  <c r="AJ118" i="1" s="1"/>
  <c r="AI119" i="1"/>
  <c r="AJ119" i="1" s="1"/>
  <c r="AI120" i="1"/>
  <c r="AJ120" i="1" s="1"/>
  <c r="AI121" i="1"/>
  <c r="AJ121" i="1" s="1"/>
  <c r="AI122" i="1"/>
  <c r="AJ122" i="1" s="1"/>
  <c r="AI123" i="1"/>
  <c r="AJ123" i="1" s="1"/>
  <c r="AI124" i="1"/>
  <c r="AJ124" i="1" s="1"/>
  <c r="AI125" i="1"/>
  <c r="AJ125" i="1" s="1"/>
  <c r="AI126" i="1"/>
  <c r="AJ126" i="1" s="1"/>
  <c r="AI127" i="1"/>
  <c r="AJ127" i="1" s="1"/>
  <c r="AI128" i="1"/>
  <c r="AJ128" i="1" s="1"/>
  <c r="AI129" i="1"/>
  <c r="AJ129" i="1" s="1"/>
  <c r="AI130" i="1"/>
  <c r="AJ130" i="1" s="1"/>
  <c r="AI131" i="1"/>
  <c r="AJ131" i="1"/>
  <c r="AI132" i="1"/>
  <c r="AJ132" i="1" s="1"/>
  <c r="AI133" i="1"/>
  <c r="AJ133" i="1" s="1"/>
  <c r="AI134" i="1"/>
  <c r="AJ134" i="1"/>
  <c r="AI135" i="1"/>
  <c r="AJ135" i="1" s="1"/>
  <c r="AI136" i="1"/>
  <c r="AJ136" i="1" s="1"/>
  <c r="AI137" i="1"/>
  <c r="AJ137" i="1" s="1"/>
  <c r="AI138" i="1"/>
  <c r="AJ138" i="1" s="1"/>
  <c r="AI139" i="1"/>
  <c r="AJ139" i="1" s="1"/>
  <c r="AI140" i="1"/>
  <c r="AJ140" i="1" s="1"/>
  <c r="AI141" i="1"/>
  <c r="AJ141" i="1" s="1"/>
  <c r="AI142" i="1"/>
  <c r="AJ142" i="1" s="1"/>
  <c r="AI143" i="1"/>
  <c r="AJ143" i="1" s="1"/>
  <c r="AI144" i="1"/>
  <c r="AJ144" i="1" s="1"/>
  <c r="AI145" i="1"/>
  <c r="AJ145" i="1" s="1"/>
  <c r="AI146" i="1"/>
  <c r="AJ146" i="1" s="1"/>
  <c r="AI147" i="1"/>
  <c r="AJ147" i="1" s="1"/>
  <c r="AI148" i="1"/>
  <c r="AJ148" i="1" s="1"/>
  <c r="AI149" i="1"/>
  <c r="AJ149" i="1" s="1"/>
  <c r="AI150" i="1"/>
  <c r="AJ150" i="1" s="1"/>
  <c r="AI151" i="1"/>
  <c r="AJ151" i="1" s="1"/>
  <c r="AI152" i="1"/>
  <c r="AJ152" i="1" s="1"/>
  <c r="AI153" i="1"/>
  <c r="AJ153" i="1" s="1"/>
  <c r="AI154" i="1"/>
  <c r="AJ154" i="1" s="1"/>
  <c r="AI155" i="1"/>
  <c r="AJ155" i="1" s="1"/>
  <c r="AI156" i="1"/>
  <c r="AJ156" i="1" s="1"/>
  <c r="AI157" i="1"/>
  <c r="AJ157" i="1" s="1"/>
  <c r="AI158" i="1"/>
  <c r="AJ158" i="1" s="1"/>
  <c r="AI159" i="1"/>
  <c r="AJ159" i="1" s="1"/>
  <c r="AI160" i="1"/>
  <c r="AJ160" i="1" s="1"/>
  <c r="AI161" i="1"/>
  <c r="AJ161" i="1" s="1"/>
  <c r="AI162" i="1"/>
  <c r="AJ162" i="1" s="1"/>
  <c r="AI163" i="1"/>
  <c r="AJ163" i="1" s="1"/>
  <c r="AI164" i="1"/>
  <c r="AJ164" i="1" s="1"/>
  <c r="AI165" i="1"/>
  <c r="AJ165" i="1" s="1"/>
  <c r="AI166" i="1"/>
  <c r="AJ166" i="1" s="1"/>
  <c r="AI167" i="1"/>
  <c r="AJ167" i="1" s="1"/>
  <c r="AI168" i="1"/>
  <c r="AJ168" i="1" s="1"/>
  <c r="AI169" i="1"/>
  <c r="AJ169" i="1" s="1"/>
  <c r="AI170" i="1"/>
  <c r="AJ170" i="1" s="1"/>
  <c r="AI171" i="1"/>
  <c r="AJ171" i="1" s="1"/>
  <c r="AI172" i="1"/>
  <c r="AJ172" i="1" s="1"/>
  <c r="AI173" i="1"/>
  <c r="AJ173" i="1" s="1"/>
  <c r="AI174" i="1"/>
  <c r="AJ174" i="1" s="1"/>
  <c r="AI175" i="1"/>
  <c r="AJ175" i="1" s="1"/>
  <c r="AI176" i="1"/>
  <c r="AJ176" i="1" s="1"/>
  <c r="AI177" i="1"/>
  <c r="AJ177" i="1" s="1"/>
  <c r="AI178" i="1"/>
  <c r="AJ178" i="1" s="1"/>
  <c r="AI179" i="1"/>
  <c r="AJ179" i="1" s="1"/>
  <c r="AI180" i="1"/>
  <c r="AJ180" i="1" s="1"/>
  <c r="AI181" i="1"/>
  <c r="AJ181" i="1" s="1"/>
  <c r="AI182" i="1"/>
  <c r="AJ182" i="1" s="1"/>
  <c r="AI183" i="1"/>
  <c r="AJ183" i="1" s="1"/>
  <c r="AI184" i="1"/>
  <c r="AJ184" i="1" s="1"/>
  <c r="AI185" i="1"/>
  <c r="AJ185" i="1" s="1"/>
  <c r="AI186" i="1"/>
  <c r="AJ186" i="1" s="1"/>
  <c r="AI187" i="1"/>
  <c r="AJ187" i="1" s="1"/>
  <c r="AI188" i="1"/>
  <c r="AJ188" i="1" s="1"/>
  <c r="AI189" i="1"/>
  <c r="AJ189" i="1" s="1"/>
  <c r="AI190" i="1"/>
  <c r="AJ190" i="1" s="1"/>
  <c r="AI191" i="1"/>
  <c r="AJ191" i="1" s="1"/>
  <c r="AI192" i="1"/>
  <c r="AJ192" i="1" s="1"/>
  <c r="AI193" i="1"/>
  <c r="AJ193" i="1" s="1"/>
  <c r="AI194" i="1"/>
  <c r="AJ194" i="1" s="1"/>
  <c r="AI195" i="1"/>
  <c r="AJ195" i="1" s="1"/>
  <c r="AI196" i="1"/>
  <c r="AJ196" i="1" s="1"/>
  <c r="AI197" i="1"/>
  <c r="AJ197" i="1" s="1"/>
  <c r="AI198" i="1"/>
  <c r="AJ198" i="1" s="1"/>
  <c r="AI199" i="1"/>
  <c r="AJ199" i="1" s="1"/>
  <c r="AI200" i="1"/>
  <c r="AJ200" i="1" s="1"/>
  <c r="AI201" i="1"/>
  <c r="AJ201" i="1" s="1"/>
  <c r="AI202" i="1"/>
  <c r="AJ202" i="1" s="1"/>
  <c r="AI203" i="1"/>
  <c r="AJ203" i="1" s="1"/>
  <c r="AI204" i="1"/>
  <c r="AJ204" i="1" s="1"/>
  <c r="AI205" i="1"/>
  <c r="AJ205" i="1" s="1"/>
  <c r="AI206" i="1"/>
  <c r="AJ206" i="1" s="1"/>
  <c r="AI207" i="1"/>
  <c r="AJ207" i="1" s="1"/>
  <c r="AI208" i="1"/>
  <c r="AJ208" i="1" s="1"/>
  <c r="AI209" i="1"/>
  <c r="AJ209" i="1" s="1"/>
  <c r="AI210" i="1"/>
  <c r="AJ210" i="1" s="1"/>
  <c r="AI211" i="1"/>
  <c r="AJ211" i="1" s="1"/>
  <c r="AI212" i="1"/>
  <c r="AJ212" i="1" s="1"/>
  <c r="AI213" i="1"/>
  <c r="AJ213" i="1" s="1"/>
  <c r="AI214" i="1"/>
  <c r="AJ214" i="1" s="1"/>
  <c r="AI215" i="1"/>
  <c r="AJ215" i="1" s="1"/>
  <c r="AI216" i="1"/>
  <c r="AJ216" i="1" s="1"/>
  <c r="AI217" i="1"/>
  <c r="AJ217" i="1" s="1"/>
  <c r="AI218" i="1"/>
  <c r="AJ218" i="1" s="1"/>
  <c r="AI219" i="1"/>
  <c r="AJ219" i="1" s="1"/>
  <c r="AI220" i="1"/>
  <c r="AJ220" i="1" s="1"/>
  <c r="AI221" i="1"/>
  <c r="AJ221" i="1" s="1"/>
  <c r="AI222" i="1"/>
  <c r="AJ222" i="1" s="1"/>
  <c r="AI223" i="1"/>
  <c r="AJ223" i="1" s="1"/>
  <c r="AI224" i="1"/>
  <c r="AJ224" i="1" s="1"/>
  <c r="AI225" i="1"/>
  <c r="AJ225" i="1" s="1"/>
  <c r="AI226" i="1"/>
  <c r="AJ226" i="1" s="1"/>
  <c r="AI227" i="1"/>
  <c r="AJ227" i="1" s="1"/>
  <c r="AI228" i="1"/>
  <c r="AJ228" i="1" s="1"/>
  <c r="AI229" i="1"/>
  <c r="AJ229" i="1" s="1"/>
  <c r="AI230" i="1"/>
  <c r="AJ230" i="1" s="1"/>
  <c r="AI231" i="1"/>
  <c r="AJ231" i="1" s="1"/>
  <c r="AI232" i="1"/>
  <c r="AJ232" i="1" s="1"/>
  <c r="AI233" i="1"/>
  <c r="AJ233" i="1" s="1"/>
  <c r="AI234" i="1"/>
  <c r="AJ234" i="1" s="1"/>
  <c r="AI235" i="1"/>
  <c r="AJ235" i="1" s="1"/>
  <c r="AI236" i="1"/>
  <c r="AJ236" i="1" s="1"/>
  <c r="AI237" i="1"/>
  <c r="AJ237" i="1" s="1"/>
  <c r="AI238" i="1"/>
  <c r="AJ238" i="1" s="1"/>
  <c r="AI239" i="1"/>
  <c r="AJ239" i="1" s="1"/>
  <c r="AI240" i="1"/>
  <c r="AJ240" i="1" s="1"/>
  <c r="AI241" i="1"/>
  <c r="AJ241" i="1" s="1"/>
  <c r="AI242" i="1"/>
  <c r="AJ242" i="1" s="1"/>
  <c r="AI243" i="1"/>
  <c r="AJ243" i="1" s="1"/>
  <c r="AI244" i="1"/>
  <c r="AJ244" i="1" s="1"/>
  <c r="AI245" i="1"/>
  <c r="AJ245" i="1" s="1"/>
  <c r="AI246" i="1"/>
  <c r="AJ246" i="1" s="1"/>
  <c r="AI247" i="1"/>
  <c r="AJ247" i="1" s="1"/>
  <c r="AI248" i="1"/>
  <c r="AJ248" i="1" s="1"/>
  <c r="AI249" i="1"/>
  <c r="AJ249" i="1" s="1"/>
  <c r="AI250" i="1"/>
  <c r="AJ250" i="1" s="1"/>
  <c r="AI251" i="1"/>
  <c r="AJ251" i="1" s="1"/>
  <c r="AI252" i="1"/>
  <c r="AJ252" i="1" s="1"/>
  <c r="AI253" i="1"/>
  <c r="AJ253" i="1" s="1"/>
  <c r="AI254" i="1"/>
  <c r="AJ254" i="1" s="1"/>
  <c r="AI255" i="1"/>
  <c r="AJ255" i="1" s="1"/>
  <c r="AI256" i="1"/>
  <c r="AJ256" i="1" s="1"/>
  <c r="AI257" i="1"/>
  <c r="AJ257" i="1" s="1"/>
  <c r="AI258" i="1"/>
  <c r="AJ258" i="1" s="1"/>
  <c r="AI259" i="1"/>
  <c r="AJ259" i="1" s="1"/>
  <c r="AI260" i="1"/>
  <c r="AJ260" i="1" s="1"/>
  <c r="AI261" i="1"/>
  <c r="AJ261" i="1" s="1"/>
  <c r="AI262" i="1"/>
  <c r="AJ262" i="1" s="1"/>
  <c r="AI263" i="1"/>
  <c r="AJ263" i="1"/>
  <c r="AI264" i="1"/>
  <c r="AJ264" i="1" s="1"/>
  <c r="AI265" i="1"/>
  <c r="AJ265" i="1" s="1"/>
  <c r="AI266" i="1"/>
  <c r="AJ266" i="1" s="1"/>
  <c r="AI267" i="1"/>
  <c r="AJ267" i="1" s="1"/>
  <c r="AI268" i="1"/>
  <c r="AJ268" i="1" s="1"/>
  <c r="AI269" i="1"/>
  <c r="AJ269" i="1" s="1"/>
  <c r="AI270" i="1"/>
  <c r="AJ270" i="1" s="1"/>
  <c r="AI271" i="1"/>
  <c r="AJ271" i="1" s="1"/>
  <c r="AI272" i="1"/>
  <c r="AJ272" i="1" s="1"/>
  <c r="AI273" i="1"/>
  <c r="AJ273" i="1" s="1"/>
  <c r="AI274" i="1"/>
  <c r="AJ274" i="1" s="1"/>
  <c r="AI275" i="1"/>
  <c r="AJ275" i="1" s="1"/>
  <c r="AI276" i="1"/>
  <c r="AJ276" i="1" s="1"/>
  <c r="AI277" i="1"/>
  <c r="AJ277" i="1" s="1"/>
  <c r="AI278" i="1"/>
  <c r="AJ278" i="1" s="1"/>
  <c r="AI279" i="1"/>
  <c r="AJ279" i="1" s="1"/>
  <c r="AI280" i="1"/>
  <c r="AJ280" i="1" s="1"/>
  <c r="AI281" i="1"/>
  <c r="AJ281" i="1" s="1"/>
  <c r="AI282" i="1"/>
  <c r="AJ282" i="1" s="1"/>
  <c r="AI283" i="1"/>
  <c r="AJ283" i="1" s="1"/>
  <c r="AI284" i="1"/>
  <c r="AJ284" i="1" s="1"/>
  <c r="AI285" i="1"/>
  <c r="AJ285" i="1" s="1"/>
  <c r="AI286" i="1"/>
  <c r="AJ286" i="1" s="1"/>
  <c r="AI287" i="1"/>
  <c r="AJ287" i="1" s="1"/>
  <c r="AI288" i="1"/>
  <c r="AJ288" i="1" s="1"/>
  <c r="AI289" i="1"/>
  <c r="AJ289" i="1" s="1"/>
  <c r="AI290" i="1"/>
  <c r="AJ290" i="1" s="1"/>
  <c r="AI291" i="1"/>
  <c r="AJ291" i="1" s="1"/>
  <c r="AI292" i="1"/>
  <c r="AJ292" i="1" s="1"/>
  <c r="AI293" i="1"/>
  <c r="AJ293" i="1" s="1"/>
  <c r="AI294" i="1"/>
  <c r="AJ294" i="1" s="1"/>
  <c r="AI295" i="1"/>
  <c r="AJ295" i="1" s="1"/>
  <c r="AI296" i="1"/>
  <c r="AJ296" i="1" s="1"/>
  <c r="AI297" i="1"/>
  <c r="AJ297" i="1" s="1"/>
  <c r="AI298" i="1"/>
  <c r="AJ298" i="1" s="1"/>
  <c r="AI299" i="1"/>
  <c r="AJ299" i="1" s="1"/>
  <c r="AI300" i="1"/>
  <c r="AJ300" i="1" s="1"/>
  <c r="AI301" i="1"/>
  <c r="AJ301" i="1" s="1"/>
  <c r="AI302" i="1"/>
  <c r="AJ302" i="1" s="1"/>
  <c r="AI303" i="1"/>
  <c r="AJ303" i="1" s="1"/>
  <c r="AI304" i="1"/>
  <c r="AJ304" i="1" s="1"/>
  <c r="AI305" i="1"/>
  <c r="AJ305" i="1" s="1"/>
  <c r="AI306" i="1"/>
  <c r="AJ306" i="1" s="1"/>
  <c r="AI307" i="1"/>
  <c r="AJ307" i="1" s="1"/>
  <c r="AI308" i="1"/>
  <c r="AJ308" i="1" s="1"/>
  <c r="AI309" i="1"/>
  <c r="AJ309" i="1" s="1"/>
  <c r="AI310" i="1"/>
  <c r="AJ310" i="1" s="1"/>
  <c r="AI311" i="1"/>
  <c r="AJ311" i="1" s="1"/>
  <c r="AI312" i="1"/>
  <c r="AJ312" i="1" s="1"/>
  <c r="AI313" i="1"/>
  <c r="AJ313" i="1" s="1"/>
  <c r="AI314" i="1"/>
  <c r="AJ314" i="1" s="1"/>
  <c r="AI315" i="1"/>
  <c r="AJ315" i="1" s="1"/>
  <c r="AI316" i="1"/>
  <c r="AJ316" i="1" s="1"/>
  <c r="AI317" i="1"/>
  <c r="AJ317" i="1"/>
  <c r="AI318" i="1"/>
  <c r="AJ318" i="1" s="1"/>
  <c r="AI319" i="1"/>
  <c r="AJ319" i="1" s="1"/>
  <c r="AI320" i="1"/>
  <c r="AJ320" i="1" s="1"/>
  <c r="AI321" i="1"/>
  <c r="AJ321" i="1" s="1"/>
  <c r="AI322" i="1"/>
  <c r="AJ322" i="1" s="1"/>
  <c r="AI323" i="1"/>
  <c r="AJ323" i="1"/>
  <c r="AI324" i="1"/>
  <c r="AJ324" i="1" s="1"/>
  <c r="AI325" i="1"/>
  <c r="AJ325" i="1" s="1"/>
  <c r="AI326" i="1"/>
  <c r="AJ326" i="1" s="1"/>
  <c r="AI327" i="1"/>
  <c r="AJ327" i="1" s="1"/>
  <c r="AI328" i="1"/>
  <c r="AJ328" i="1" s="1"/>
  <c r="AI329" i="1"/>
  <c r="AJ329" i="1" s="1"/>
  <c r="AI330" i="1"/>
  <c r="AJ330" i="1" s="1"/>
  <c r="AI331" i="1"/>
  <c r="AJ331" i="1" s="1"/>
  <c r="AI332" i="1"/>
  <c r="AJ332" i="1" s="1"/>
  <c r="AI333" i="1"/>
  <c r="AJ333" i="1" s="1"/>
  <c r="AI334" i="1"/>
  <c r="AJ334" i="1" s="1"/>
  <c r="AI335" i="1"/>
  <c r="AJ335" i="1" s="1"/>
  <c r="AI336" i="1"/>
  <c r="AJ336" i="1" s="1"/>
  <c r="AI337" i="1"/>
  <c r="AJ337" i="1" s="1"/>
  <c r="AI338" i="1"/>
  <c r="AJ338" i="1" s="1"/>
  <c r="AI339" i="1"/>
  <c r="AJ339" i="1" s="1"/>
  <c r="AI340" i="1"/>
  <c r="AJ340" i="1" s="1"/>
  <c r="AI341" i="1"/>
  <c r="AJ341" i="1" s="1"/>
  <c r="AI342" i="1"/>
  <c r="AJ342" i="1" s="1"/>
  <c r="AI343" i="1"/>
  <c r="AJ343" i="1" s="1"/>
  <c r="AI344" i="1"/>
  <c r="AJ344" i="1" s="1"/>
  <c r="AI345" i="1"/>
  <c r="AJ345" i="1" s="1"/>
  <c r="AI346" i="1"/>
  <c r="AJ346" i="1" s="1"/>
  <c r="AI347" i="1"/>
  <c r="AJ347" i="1" s="1"/>
  <c r="AI348" i="1"/>
  <c r="AJ348" i="1" s="1"/>
  <c r="AI349" i="1"/>
  <c r="AJ349" i="1" s="1"/>
  <c r="AI350" i="1"/>
  <c r="AJ350" i="1" s="1"/>
  <c r="AI351" i="1"/>
  <c r="AJ351" i="1" s="1"/>
  <c r="AI352" i="1"/>
  <c r="AJ352" i="1" s="1"/>
  <c r="AI353" i="1"/>
  <c r="AJ353" i="1" s="1"/>
  <c r="AI5" i="1"/>
  <c r="AJ5" i="1" s="1"/>
  <c r="E2" i="4" l="1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A4479" i="3"/>
  <c r="A4478" i="3"/>
  <c r="A4477" i="3"/>
  <c r="A4476" i="3"/>
  <c r="A4475" i="3"/>
  <c r="A4474" i="3"/>
  <c r="A4473" i="3"/>
  <c r="A4472" i="3"/>
  <c r="A4471" i="3"/>
  <c r="A4470" i="3"/>
  <c r="A4469" i="3"/>
  <c r="A4468" i="3"/>
  <c r="A4467" i="3"/>
  <c r="A4466" i="3"/>
  <c r="A4465" i="3"/>
  <c r="A4464" i="3"/>
  <c r="A4463" i="3"/>
  <c r="A4462" i="3"/>
  <c r="A4461" i="3"/>
  <c r="A4460" i="3"/>
  <c r="A4459" i="3"/>
  <c r="A4458" i="3"/>
  <c r="A4457" i="3"/>
  <c r="A4456" i="3"/>
  <c r="A4455" i="3"/>
  <c r="A4454" i="3"/>
  <c r="A4453" i="3"/>
  <c r="A4452" i="3"/>
  <c r="A4451" i="3"/>
  <c r="A4450" i="3"/>
  <c r="A4449" i="3"/>
  <c r="A4448" i="3"/>
  <c r="A4447" i="3"/>
  <c r="A4446" i="3"/>
  <c r="A4445" i="3"/>
  <c r="A4444" i="3"/>
  <c r="A4443" i="3"/>
  <c r="A4442" i="3"/>
  <c r="A4441" i="3"/>
  <c r="A4440" i="3"/>
  <c r="A4439" i="3"/>
  <c r="A4438" i="3"/>
  <c r="A4437" i="3"/>
  <c r="A4436" i="3"/>
  <c r="A4435" i="3"/>
  <c r="A4434" i="3"/>
  <c r="A4433" i="3"/>
  <c r="A4432" i="3"/>
  <c r="A4431" i="3"/>
  <c r="A4430" i="3"/>
  <c r="A4429" i="3"/>
  <c r="A4428" i="3"/>
  <c r="A4427" i="3"/>
  <c r="A4426" i="3"/>
  <c r="A4425" i="3"/>
  <c r="A4424" i="3"/>
  <c r="A4423" i="3"/>
  <c r="A4422" i="3"/>
  <c r="A4421" i="3"/>
  <c r="A4420" i="3"/>
  <c r="A4419" i="3"/>
  <c r="A4418" i="3"/>
  <c r="A4417" i="3"/>
  <c r="A4416" i="3"/>
  <c r="A4415" i="3"/>
  <c r="A4414" i="3"/>
  <c r="A4413" i="3"/>
  <c r="A4412" i="3"/>
  <c r="A4411" i="3"/>
  <c r="A4410" i="3"/>
  <c r="A4409" i="3"/>
  <c r="A4408" i="3"/>
  <c r="A4407" i="3"/>
  <c r="A4406" i="3"/>
  <c r="A4405" i="3"/>
  <c r="A4404" i="3"/>
  <c r="A4403" i="3"/>
  <c r="A4402" i="3"/>
  <c r="A4401" i="3"/>
  <c r="A4400" i="3"/>
  <c r="A4399" i="3"/>
  <c r="A4398" i="3"/>
  <c r="A4397" i="3"/>
  <c r="A4396" i="3"/>
  <c r="A4395" i="3"/>
  <c r="A4394" i="3"/>
  <c r="A4393" i="3"/>
  <c r="A4392" i="3"/>
  <c r="A4391" i="3"/>
  <c r="A4390" i="3"/>
  <c r="A4389" i="3"/>
  <c r="A4388" i="3"/>
  <c r="A4387" i="3"/>
  <c r="A4386" i="3"/>
  <c r="A4385" i="3"/>
  <c r="A4384" i="3"/>
  <c r="A4383" i="3"/>
  <c r="A4382" i="3"/>
  <c r="A4381" i="3"/>
  <c r="A4380" i="3"/>
  <c r="A4379" i="3"/>
  <c r="A4378" i="3"/>
  <c r="A4377" i="3"/>
  <c r="A4376" i="3"/>
  <c r="A4375" i="3"/>
  <c r="A4374" i="3"/>
  <c r="A4373" i="3"/>
  <c r="A4372" i="3"/>
  <c r="A4371" i="3"/>
  <c r="A4370" i="3"/>
  <c r="A4369" i="3"/>
  <c r="A4368" i="3"/>
  <c r="A4367" i="3"/>
  <c r="A4366" i="3"/>
  <c r="A4365" i="3"/>
  <c r="A4364" i="3"/>
  <c r="A4363" i="3"/>
  <c r="A4362" i="3"/>
  <c r="A4361" i="3"/>
  <c r="A4360" i="3"/>
  <c r="A4359" i="3"/>
  <c r="A4358" i="3"/>
  <c r="A4357" i="3"/>
  <c r="A4356" i="3"/>
  <c r="A4355" i="3"/>
  <c r="A4354" i="3"/>
  <c r="A4353" i="3"/>
  <c r="A4352" i="3"/>
  <c r="A4351" i="3"/>
  <c r="A4350" i="3"/>
  <c r="A4349" i="3"/>
  <c r="A4348" i="3"/>
  <c r="A4347" i="3"/>
  <c r="A4346" i="3"/>
  <c r="A4345" i="3"/>
  <c r="A4344" i="3"/>
  <c r="A4343" i="3"/>
  <c r="A4342" i="3"/>
  <c r="A4341" i="3"/>
  <c r="A4340" i="3"/>
  <c r="A4339" i="3"/>
  <c r="A4338" i="3"/>
  <c r="A4337" i="3"/>
  <c r="A4336" i="3"/>
  <c r="A4335" i="3"/>
  <c r="A4334" i="3"/>
  <c r="A4333" i="3"/>
  <c r="A4332" i="3"/>
  <c r="A4331" i="3"/>
  <c r="A4330" i="3"/>
  <c r="A4329" i="3"/>
  <c r="A4328" i="3"/>
  <c r="A4327" i="3"/>
  <c r="A4326" i="3"/>
  <c r="A4325" i="3"/>
  <c r="A4324" i="3"/>
  <c r="A4323" i="3"/>
  <c r="A4322" i="3"/>
  <c r="A4321" i="3"/>
  <c r="A4320" i="3"/>
  <c r="A4319" i="3"/>
  <c r="A4318" i="3"/>
  <c r="A4317" i="3"/>
  <c r="A4316" i="3"/>
  <c r="A4315" i="3"/>
  <c r="A4314" i="3"/>
  <c r="A4313" i="3"/>
  <c r="A4312" i="3"/>
  <c r="A4311" i="3"/>
  <c r="A4310" i="3"/>
  <c r="A4309" i="3"/>
  <c r="A4308" i="3"/>
  <c r="A4307" i="3"/>
  <c r="A4306" i="3"/>
  <c r="A4305" i="3"/>
  <c r="A4304" i="3"/>
  <c r="A4303" i="3"/>
  <c r="A4302" i="3"/>
  <c r="A4301" i="3"/>
  <c r="A4300" i="3"/>
  <c r="A4299" i="3"/>
  <c r="A4298" i="3"/>
  <c r="A4297" i="3"/>
  <c r="A4296" i="3"/>
  <c r="A4295" i="3"/>
  <c r="A4294" i="3"/>
  <c r="A4293" i="3"/>
  <c r="A4292" i="3"/>
  <c r="A4291" i="3"/>
  <c r="A4290" i="3"/>
  <c r="A4289" i="3"/>
  <c r="A4288" i="3"/>
  <c r="A4287" i="3"/>
  <c r="A4286" i="3"/>
  <c r="A4285" i="3"/>
  <c r="A4284" i="3"/>
  <c r="A4283" i="3"/>
  <c r="A4282" i="3"/>
  <c r="A4281" i="3"/>
  <c r="A4280" i="3"/>
  <c r="A4279" i="3"/>
  <c r="A4278" i="3"/>
  <c r="A4277" i="3"/>
  <c r="A4276" i="3"/>
  <c r="A4275" i="3"/>
  <c r="A4274" i="3"/>
  <c r="A4273" i="3"/>
  <c r="A4272" i="3"/>
  <c r="A4271" i="3"/>
  <c r="A4270" i="3"/>
  <c r="A4269" i="3"/>
  <c r="A4268" i="3"/>
  <c r="A4267" i="3"/>
  <c r="A4266" i="3"/>
  <c r="A4265" i="3"/>
  <c r="A4264" i="3"/>
  <c r="A4263" i="3"/>
  <c r="A4262" i="3"/>
  <c r="A4261" i="3"/>
  <c r="A4260" i="3"/>
  <c r="A4259" i="3"/>
  <c r="A4258" i="3"/>
  <c r="A4257" i="3"/>
  <c r="A4256" i="3"/>
  <c r="A4255" i="3"/>
  <c r="A4254" i="3"/>
  <c r="A4253" i="3"/>
  <c r="A4252" i="3"/>
  <c r="A4251" i="3"/>
  <c r="A4250" i="3"/>
  <c r="A4249" i="3"/>
  <c r="A4248" i="3"/>
  <c r="A4247" i="3"/>
  <c r="A4246" i="3"/>
  <c r="A4245" i="3"/>
  <c r="A4244" i="3"/>
  <c r="A4243" i="3"/>
  <c r="A4242" i="3"/>
  <c r="A4241" i="3"/>
  <c r="A4240" i="3"/>
  <c r="A4239" i="3"/>
  <c r="A4238" i="3"/>
  <c r="A4237" i="3"/>
  <c r="A4236" i="3"/>
  <c r="A4235" i="3"/>
  <c r="A4234" i="3"/>
  <c r="A4233" i="3"/>
  <c r="A4232" i="3"/>
  <c r="A4231" i="3"/>
  <c r="A4230" i="3"/>
  <c r="A4229" i="3"/>
  <c r="A4228" i="3"/>
  <c r="A4227" i="3"/>
  <c r="A4226" i="3"/>
  <c r="A4225" i="3"/>
  <c r="A4224" i="3"/>
  <c r="A4223" i="3"/>
  <c r="A4222" i="3"/>
  <c r="A4221" i="3"/>
  <c r="A4220" i="3"/>
  <c r="A4219" i="3"/>
  <c r="A4218" i="3"/>
  <c r="A4217" i="3"/>
  <c r="A4216" i="3"/>
  <c r="A4215" i="3"/>
  <c r="A4214" i="3"/>
  <c r="A4213" i="3"/>
  <c r="A4212" i="3"/>
  <c r="A4211" i="3"/>
  <c r="A4210" i="3"/>
  <c r="A4209" i="3"/>
  <c r="A4208" i="3"/>
  <c r="A4207" i="3"/>
  <c r="A4206" i="3"/>
  <c r="A4205" i="3"/>
  <c r="A4204" i="3"/>
  <c r="A4203" i="3"/>
  <c r="A4202" i="3"/>
  <c r="A4201" i="3"/>
  <c r="A4200" i="3"/>
  <c r="A4199" i="3"/>
  <c r="A4198" i="3"/>
  <c r="A4197" i="3"/>
  <c r="A4196" i="3"/>
  <c r="A4195" i="3"/>
  <c r="A4194" i="3"/>
  <c r="A4193" i="3"/>
  <c r="A4192" i="3"/>
  <c r="A4191" i="3"/>
  <c r="A4190" i="3"/>
  <c r="A4189" i="3"/>
  <c r="A4188" i="3"/>
  <c r="A4187" i="3"/>
  <c r="A4186" i="3"/>
  <c r="A4185" i="3"/>
  <c r="A4184" i="3"/>
  <c r="A4183" i="3"/>
  <c r="A4182" i="3"/>
  <c r="A4181" i="3"/>
  <c r="A4180" i="3"/>
  <c r="A4179" i="3"/>
  <c r="A4178" i="3"/>
  <c r="A4177" i="3"/>
  <c r="A4176" i="3"/>
  <c r="A4175" i="3"/>
  <c r="A4174" i="3"/>
  <c r="A4173" i="3"/>
  <c r="A4172" i="3"/>
  <c r="A4171" i="3"/>
  <c r="A4170" i="3"/>
  <c r="A4169" i="3"/>
  <c r="A4168" i="3"/>
  <c r="A4167" i="3"/>
  <c r="A4166" i="3"/>
  <c r="A4165" i="3"/>
  <c r="A4164" i="3"/>
  <c r="A4163" i="3"/>
  <c r="A4162" i="3"/>
  <c r="A4161" i="3"/>
  <c r="A4160" i="3"/>
  <c r="A4159" i="3"/>
  <c r="A4158" i="3"/>
  <c r="A4157" i="3"/>
  <c r="A4156" i="3"/>
  <c r="A4155" i="3"/>
  <c r="A4154" i="3"/>
  <c r="A4153" i="3"/>
  <c r="A4152" i="3"/>
  <c r="A4151" i="3"/>
  <c r="A4150" i="3"/>
  <c r="A4149" i="3"/>
  <c r="A4148" i="3"/>
  <c r="A4147" i="3"/>
  <c r="A4146" i="3"/>
  <c r="A4145" i="3"/>
  <c r="A4144" i="3"/>
  <c r="A4143" i="3"/>
  <c r="A4142" i="3"/>
  <c r="A4141" i="3"/>
  <c r="A4140" i="3"/>
  <c r="A4139" i="3"/>
  <c r="A4138" i="3"/>
  <c r="A4137" i="3"/>
  <c r="A4136" i="3"/>
  <c r="A4135" i="3"/>
  <c r="A4134" i="3"/>
  <c r="A4133" i="3"/>
  <c r="A4132" i="3"/>
  <c r="A4131" i="3"/>
  <c r="A4130" i="3"/>
  <c r="A4129" i="3"/>
  <c r="A4128" i="3"/>
  <c r="A4127" i="3"/>
  <c r="A4126" i="3"/>
  <c r="A4125" i="3"/>
  <c r="A4124" i="3"/>
  <c r="A4123" i="3"/>
  <c r="A4122" i="3"/>
  <c r="A4121" i="3"/>
  <c r="A4120" i="3"/>
  <c r="A4119" i="3"/>
  <c r="A4118" i="3"/>
  <c r="A4117" i="3"/>
  <c r="A4116" i="3"/>
  <c r="A4115" i="3"/>
  <c r="A4114" i="3"/>
  <c r="A4113" i="3"/>
  <c r="A4112" i="3"/>
  <c r="A4111" i="3"/>
  <c r="A4110" i="3"/>
  <c r="A4109" i="3"/>
  <c r="A4108" i="3"/>
  <c r="A4107" i="3"/>
  <c r="A4106" i="3"/>
  <c r="A4105" i="3"/>
  <c r="A4104" i="3"/>
  <c r="A4103" i="3"/>
  <c r="A4102" i="3"/>
  <c r="A4101" i="3"/>
  <c r="A4100" i="3"/>
  <c r="A4099" i="3"/>
  <c r="A4098" i="3"/>
  <c r="A4097" i="3"/>
  <c r="A4096" i="3"/>
  <c r="A4095" i="3"/>
  <c r="A4094" i="3"/>
  <c r="A4093" i="3"/>
  <c r="A4092" i="3"/>
  <c r="A4091" i="3"/>
  <c r="A4090" i="3"/>
  <c r="A4089" i="3"/>
  <c r="A4088" i="3"/>
  <c r="A4087" i="3"/>
  <c r="A4086" i="3"/>
  <c r="A4085" i="3"/>
  <c r="A4084" i="3"/>
  <c r="A4083" i="3"/>
  <c r="A4082" i="3"/>
  <c r="A4081" i="3"/>
  <c r="A4080" i="3"/>
  <c r="A4079" i="3"/>
  <c r="A4078" i="3"/>
  <c r="A4077" i="3"/>
  <c r="A4076" i="3"/>
  <c r="A4075" i="3"/>
  <c r="A4074" i="3"/>
  <c r="A4073" i="3"/>
  <c r="A4072" i="3"/>
  <c r="A4071" i="3"/>
  <c r="A4070" i="3"/>
  <c r="A4069" i="3"/>
  <c r="A4068" i="3"/>
  <c r="A4067" i="3"/>
  <c r="A4066" i="3"/>
  <c r="A4065" i="3"/>
  <c r="A4064" i="3"/>
  <c r="A4063" i="3"/>
  <c r="A4062" i="3"/>
  <c r="A4061" i="3"/>
  <c r="A4060" i="3"/>
  <c r="A4059" i="3"/>
  <c r="A4058" i="3"/>
  <c r="A4057" i="3"/>
  <c r="A4056" i="3"/>
  <c r="A4055" i="3"/>
  <c r="A4054" i="3"/>
  <c r="A4053" i="3"/>
  <c r="A4052" i="3"/>
  <c r="A4051" i="3"/>
  <c r="A4050" i="3"/>
  <c r="A4049" i="3"/>
  <c r="A4048" i="3"/>
  <c r="A4047" i="3"/>
  <c r="A4046" i="3"/>
  <c r="A4045" i="3"/>
  <c r="A4044" i="3"/>
  <c r="A4043" i="3"/>
  <c r="A4042" i="3"/>
  <c r="A4041" i="3"/>
  <c r="A4040" i="3"/>
  <c r="A4039" i="3"/>
  <c r="A4038" i="3"/>
  <c r="A4037" i="3"/>
  <c r="A4036" i="3"/>
  <c r="A4035" i="3"/>
  <c r="A4034" i="3"/>
  <c r="A4033" i="3"/>
  <c r="A4032" i="3"/>
  <c r="A4031" i="3"/>
  <c r="A4030" i="3"/>
  <c r="A4029" i="3"/>
  <c r="A4028" i="3"/>
  <c r="A4027" i="3"/>
  <c r="A4026" i="3"/>
  <c r="A4025" i="3"/>
  <c r="A4024" i="3"/>
  <c r="A4023" i="3"/>
  <c r="A4022" i="3"/>
  <c r="A4021" i="3"/>
  <c r="A4020" i="3"/>
  <c r="A4019" i="3"/>
  <c r="A4018" i="3"/>
  <c r="A4017" i="3"/>
  <c r="A4016" i="3"/>
  <c r="A4015" i="3"/>
  <c r="A4014" i="3"/>
  <c r="A4013" i="3"/>
  <c r="A4012" i="3"/>
  <c r="A4011" i="3"/>
  <c r="A4010" i="3"/>
  <c r="A4009" i="3"/>
  <c r="A4008" i="3"/>
  <c r="A4007" i="3"/>
  <c r="A4006" i="3"/>
  <c r="A4005" i="3"/>
  <c r="A4004" i="3"/>
  <c r="A4003" i="3"/>
  <c r="A4002" i="3"/>
  <c r="A4001" i="3"/>
  <c r="A4000" i="3"/>
  <c r="A3999" i="3"/>
  <c r="A3998" i="3"/>
  <c r="A3997" i="3"/>
  <c r="A3996" i="3"/>
  <c r="A3995" i="3"/>
  <c r="A3994" i="3"/>
  <c r="A3993" i="3"/>
  <c r="A3992" i="3"/>
  <c r="A3991" i="3"/>
  <c r="A3990" i="3"/>
  <c r="A3989" i="3"/>
  <c r="A3988" i="3"/>
  <c r="A3987" i="3"/>
  <c r="A3986" i="3"/>
  <c r="A3985" i="3"/>
  <c r="A3984" i="3"/>
  <c r="A3983" i="3"/>
  <c r="A3982" i="3"/>
  <c r="A3981" i="3"/>
  <c r="A3980" i="3"/>
  <c r="A3979" i="3"/>
  <c r="A3978" i="3"/>
  <c r="A3977" i="3"/>
  <c r="A3976" i="3"/>
  <c r="A3975" i="3"/>
  <c r="A3974" i="3"/>
  <c r="A3973" i="3"/>
  <c r="A3972" i="3"/>
  <c r="A3971" i="3"/>
  <c r="A3970" i="3"/>
  <c r="A3969" i="3"/>
  <c r="A3968" i="3"/>
  <c r="A3967" i="3"/>
  <c r="A3966" i="3"/>
  <c r="A3965" i="3"/>
  <c r="A3964" i="3"/>
  <c r="A3963" i="3"/>
  <c r="A3962" i="3"/>
  <c r="A3961" i="3"/>
  <c r="A3960" i="3"/>
  <c r="A3959" i="3"/>
  <c r="A3958" i="3"/>
  <c r="A3957" i="3"/>
  <c r="A3956" i="3"/>
  <c r="A3955" i="3"/>
  <c r="A3954" i="3"/>
  <c r="A3953" i="3"/>
  <c r="A3952" i="3"/>
  <c r="A3951" i="3"/>
  <c r="A3950" i="3"/>
  <c r="A3949" i="3"/>
  <c r="A3948" i="3"/>
  <c r="A3947" i="3"/>
  <c r="A3946" i="3"/>
  <c r="A3945" i="3"/>
  <c r="A3944" i="3"/>
  <c r="A3943" i="3"/>
  <c r="A3942" i="3"/>
  <c r="A3941" i="3"/>
  <c r="A3940" i="3"/>
  <c r="A3939" i="3"/>
  <c r="A3938" i="3"/>
  <c r="A3937" i="3"/>
  <c r="A3936" i="3"/>
  <c r="A3935" i="3"/>
  <c r="A3934" i="3"/>
  <c r="A3933" i="3"/>
  <c r="A3932" i="3"/>
  <c r="A3931" i="3"/>
  <c r="A3930" i="3"/>
  <c r="A3929" i="3"/>
  <c r="A3928" i="3"/>
  <c r="A3927" i="3"/>
  <c r="A3926" i="3"/>
  <c r="A3925" i="3"/>
  <c r="A3924" i="3"/>
  <c r="A3923" i="3"/>
  <c r="A3922" i="3"/>
  <c r="A3921" i="3"/>
  <c r="A3920" i="3"/>
  <c r="A3919" i="3"/>
  <c r="A3918" i="3"/>
  <c r="A3917" i="3"/>
  <c r="A3916" i="3"/>
  <c r="A3915" i="3"/>
  <c r="A3914" i="3"/>
  <c r="A3913" i="3"/>
  <c r="A3912" i="3"/>
  <c r="A3911" i="3"/>
  <c r="A3910" i="3"/>
  <c r="A3909" i="3"/>
  <c r="A3908" i="3"/>
  <c r="A3907" i="3"/>
  <c r="A3906" i="3"/>
  <c r="A3905" i="3"/>
  <c r="A3904" i="3"/>
  <c r="A3903" i="3"/>
  <c r="A3902" i="3"/>
  <c r="A3901" i="3"/>
  <c r="A3900" i="3"/>
  <c r="A3899" i="3"/>
  <c r="A3898" i="3"/>
  <c r="A3897" i="3"/>
  <c r="A3896" i="3"/>
  <c r="A3895" i="3"/>
  <c r="A3894" i="3"/>
  <c r="A3893" i="3"/>
  <c r="A3892" i="3"/>
  <c r="A3891" i="3"/>
  <c r="A3890" i="3"/>
  <c r="A3889" i="3"/>
  <c r="A3888" i="3"/>
  <c r="A3887" i="3"/>
  <c r="A3886" i="3"/>
  <c r="A3885" i="3"/>
  <c r="A3884" i="3"/>
  <c r="A3883" i="3"/>
  <c r="A3882" i="3"/>
  <c r="A3881" i="3"/>
  <c r="A3880" i="3"/>
  <c r="A3879" i="3"/>
  <c r="A3878" i="3"/>
  <c r="A3877" i="3"/>
  <c r="A3876" i="3"/>
  <c r="A3875" i="3"/>
  <c r="A3874" i="3"/>
  <c r="A3873" i="3"/>
  <c r="A3872" i="3"/>
  <c r="A3871" i="3"/>
  <c r="A3870" i="3"/>
  <c r="A3869" i="3"/>
  <c r="A3868" i="3"/>
  <c r="A3867" i="3"/>
  <c r="A3866" i="3"/>
  <c r="A3865" i="3"/>
  <c r="A3864" i="3"/>
  <c r="A3863" i="3"/>
  <c r="A3862" i="3"/>
  <c r="A3861" i="3"/>
  <c r="A3860" i="3"/>
  <c r="A3859" i="3"/>
  <c r="A3858" i="3"/>
  <c r="A3857" i="3"/>
  <c r="A3856" i="3"/>
  <c r="A3855" i="3"/>
  <c r="A3854" i="3"/>
  <c r="A3853" i="3"/>
  <c r="A3852" i="3"/>
  <c r="A3851" i="3"/>
  <c r="A3850" i="3"/>
  <c r="A3849" i="3"/>
  <c r="A3848" i="3"/>
  <c r="A3847" i="3"/>
  <c r="A3846" i="3"/>
  <c r="A3845" i="3"/>
  <c r="A3844" i="3"/>
  <c r="A3843" i="3"/>
  <c r="A3842" i="3"/>
  <c r="A3841" i="3"/>
  <c r="A3840" i="3"/>
  <c r="A3839" i="3"/>
  <c r="A3838" i="3"/>
  <c r="A3837" i="3"/>
  <c r="A3836" i="3"/>
  <c r="A3835" i="3"/>
  <c r="A3834" i="3"/>
  <c r="A3833" i="3"/>
  <c r="A3832" i="3"/>
  <c r="A3831" i="3"/>
  <c r="A3830" i="3"/>
  <c r="A3829" i="3"/>
  <c r="A3828" i="3"/>
  <c r="A3827" i="3"/>
  <c r="A3826" i="3"/>
  <c r="A3825" i="3"/>
  <c r="A3824" i="3"/>
  <c r="A3823" i="3"/>
  <c r="A3822" i="3"/>
  <c r="A3821" i="3"/>
  <c r="A3820" i="3"/>
  <c r="A3819" i="3"/>
  <c r="A3818" i="3"/>
  <c r="A3817" i="3"/>
  <c r="A3816" i="3"/>
  <c r="A3815" i="3"/>
  <c r="A3814" i="3"/>
  <c r="A3813" i="3"/>
  <c r="A3812" i="3"/>
  <c r="A3811" i="3"/>
  <c r="A3810" i="3"/>
  <c r="A3809" i="3"/>
  <c r="A3808" i="3"/>
  <c r="A3807" i="3"/>
  <c r="A3806" i="3"/>
  <c r="A3805" i="3"/>
  <c r="A3804" i="3"/>
  <c r="A3803" i="3"/>
  <c r="A3802" i="3"/>
  <c r="A3801" i="3"/>
  <c r="A3800" i="3"/>
  <c r="A3799" i="3"/>
  <c r="A3798" i="3"/>
  <c r="A3797" i="3"/>
  <c r="A3796" i="3"/>
  <c r="A3795" i="3"/>
  <c r="A3794" i="3"/>
  <c r="A3793" i="3"/>
  <c r="A3792" i="3"/>
  <c r="A3791" i="3"/>
  <c r="A3790" i="3"/>
  <c r="A3789" i="3"/>
  <c r="A3788" i="3"/>
  <c r="A3787" i="3"/>
  <c r="A3786" i="3"/>
  <c r="A3785" i="3"/>
  <c r="A3784" i="3"/>
  <c r="A3783" i="3"/>
  <c r="A3782" i="3"/>
  <c r="A3781" i="3"/>
  <c r="A3780" i="3"/>
  <c r="A3779" i="3"/>
  <c r="A3778" i="3"/>
  <c r="A3777" i="3"/>
  <c r="A3776" i="3"/>
  <c r="A3775" i="3"/>
  <c r="A3774" i="3"/>
  <c r="A3773" i="3"/>
  <c r="A3772" i="3"/>
  <c r="A3771" i="3"/>
  <c r="A3770" i="3"/>
  <c r="A3769" i="3"/>
  <c r="A3768" i="3"/>
  <c r="A3767" i="3"/>
  <c r="A3766" i="3"/>
  <c r="A3765" i="3"/>
  <c r="A3764" i="3"/>
  <c r="A3763" i="3"/>
  <c r="A3762" i="3"/>
  <c r="A3761" i="3"/>
  <c r="A3760" i="3"/>
  <c r="A3759" i="3"/>
  <c r="A3758" i="3"/>
  <c r="A3757" i="3"/>
  <c r="A3756" i="3"/>
  <c r="A3755" i="3"/>
  <c r="A3754" i="3"/>
  <c r="A3753" i="3"/>
  <c r="A3752" i="3"/>
  <c r="A3751" i="3"/>
  <c r="A3750" i="3"/>
  <c r="A3749" i="3"/>
  <c r="A3748" i="3"/>
  <c r="A3747" i="3"/>
  <c r="A3746" i="3"/>
  <c r="A3745" i="3"/>
  <c r="A3744" i="3"/>
  <c r="A3743" i="3"/>
  <c r="A3742" i="3"/>
  <c r="A3741" i="3"/>
  <c r="A3740" i="3"/>
  <c r="A3739" i="3"/>
  <c r="A3738" i="3"/>
  <c r="A3737" i="3"/>
  <c r="A3736" i="3"/>
  <c r="A3735" i="3"/>
  <c r="A3734" i="3"/>
  <c r="A3733" i="3"/>
  <c r="A3732" i="3"/>
  <c r="A3731" i="3"/>
  <c r="A3730" i="3"/>
  <c r="A3729" i="3"/>
  <c r="A3728" i="3"/>
  <c r="A3727" i="3"/>
  <c r="A3726" i="3"/>
  <c r="A3725" i="3"/>
  <c r="A3724" i="3"/>
  <c r="A3723" i="3"/>
  <c r="A3722" i="3"/>
  <c r="A3721" i="3"/>
  <c r="A3720" i="3"/>
  <c r="A3719" i="3"/>
  <c r="A3718" i="3"/>
  <c r="A3717" i="3"/>
  <c r="A3716" i="3"/>
  <c r="A3715" i="3"/>
  <c r="A3714" i="3"/>
  <c r="A3713" i="3"/>
  <c r="A3712" i="3"/>
  <c r="A3711" i="3"/>
  <c r="A3710" i="3"/>
  <c r="A3709" i="3"/>
  <c r="A3708" i="3"/>
  <c r="A3707" i="3"/>
  <c r="A3706" i="3"/>
  <c r="A3705" i="3"/>
  <c r="A3704" i="3"/>
  <c r="A3703" i="3"/>
  <c r="A3702" i="3"/>
  <c r="A3701" i="3"/>
  <c r="A3700" i="3"/>
  <c r="A3699" i="3"/>
  <c r="A3698" i="3"/>
  <c r="A3697" i="3"/>
  <c r="A3696" i="3"/>
  <c r="A3695" i="3"/>
  <c r="A3694" i="3"/>
  <c r="A3693" i="3"/>
  <c r="A3692" i="3"/>
  <c r="A3691" i="3"/>
  <c r="A3690" i="3"/>
  <c r="A3689" i="3"/>
  <c r="A3688" i="3"/>
  <c r="A3687" i="3"/>
  <c r="A3686" i="3"/>
  <c r="A3685" i="3"/>
  <c r="A3684" i="3"/>
  <c r="A3683" i="3"/>
  <c r="A3682" i="3"/>
  <c r="A3681" i="3"/>
  <c r="A3680" i="3"/>
  <c r="A3679" i="3"/>
  <c r="A3678" i="3"/>
  <c r="A3677" i="3"/>
  <c r="A3676" i="3"/>
  <c r="A3675" i="3"/>
  <c r="A3674" i="3"/>
  <c r="A3673" i="3"/>
  <c r="A3672" i="3"/>
  <c r="A3671" i="3"/>
  <c r="A3670" i="3"/>
  <c r="A3669" i="3"/>
  <c r="A3668" i="3"/>
  <c r="A3667" i="3"/>
  <c r="A3666" i="3"/>
  <c r="A3665" i="3"/>
  <c r="A3664" i="3"/>
  <c r="A3663" i="3"/>
  <c r="A3662" i="3"/>
  <c r="A3661" i="3"/>
  <c r="A3660" i="3"/>
  <c r="A3659" i="3"/>
  <c r="A3658" i="3"/>
  <c r="A3657" i="3"/>
  <c r="A3656" i="3"/>
  <c r="A3655" i="3"/>
  <c r="A3654" i="3"/>
  <c r="A3653" i="3"/>
  <c r="A3652" i="3"/>
  <c r="A3651" i="3"/>
  <c r="A3650" i="3"/>
  <c r="A3649" i="3"/>
  <c r="A3648" i="3"/>
  <c r="A3647" i="3"/>
  <c r="A3646" i="3"/>
  <c r="A3645" i="3"/>
  <c r="A3644" i="3"/>
  <c r="A3643" i="3"/>
  <c r="A3642" i="3"/>
  <c r="A3641" i="3"/>
  <c r="A3640" i="3"/>
  <c r="A3639" i="3"/>
  <c r="A3638" i="3"/>
  <c r="A3637" i="3"/>
  <c r="A3636" i="3"/>
  <c r="A3635" i="3"/>
  <c r="A3634" i="3"/>
  <c r="A3633" i="3"/>
  <c r="A3632" i="3"/>
  <c r="A3631" i="3"/>
  <c r="A3630" i="3"/>
  <c r="A3629" i="3"/>
  <c r="A3628" i="3"/>
  <c r="A3627" i="3"/>
  <c r="A3626" i="3"/>
  <c r="A3625" i="3"/>
  <c r="A3624" i="3"/>
  <c r="A3623" i="3"/>
  <c r="A3622" i="3"/>
  <c r="A3621" i="3"/>
  <c r="A3620" i="3"/>
  <c r="A3619" i="3"/>
  <c r="A3618" i="3"/>
  <c r="A3617" i="3"/>
  <c r="A3616" i="3"/>
  <c r="A3615" i="3"/>
  <c r="A3614" i="3"/>
  <c r="A3613" i="3"/>
  <c r="A3612" i="3"/>
  <c r="A3611" i="3"/>
  <c r="A3610" i="3"/>
  <c r="A3609" i="3"/>
  <c r="A3608" i="3"/>
  <c r="A3607" i="3"/>
  <c r="A3606" i="3"/>
  <c r="A3605" i="3"/>
  <c r="A3604" i="3"/>
  <c r="A3603" i="3"/>
  <c r="A3602" i="3"/>
  <c r="A3601" i="3"/>
  <c r="A3600" i="3"/>
  <c r="A3599" i="3"/>
  <c r="A3598" i="3"/>
  <c r="A3597" i="3"/>
  <c r="A3596" i="3"/>
  <c r="A3595" i="3"/>
  <c r="A3594" i="3"/>
  <c r="A3593" i="3"/>
  <c r="A3592" i="3"/>
  <c r="A3591" i="3"/>
  <c r="A3590" i="3"/>
  <c r="A3589" i="3"/>
  <c r="A3588" i="3"/>
  <c r="A3587" i="3"/>
  <c r="A3586" i="3"/>
  <c r="A3585" i="3"/>
  <c r="A3584" i="3"/>
  <c r="A3583" i="3"/>
  <c r="A3582" i="3"/>
  <c r="A3581" i="3"/>
  <c r="A3580" i="3"/>
  <c r="A3579" i="3"/>
  <c r="A3578" i="3"/>
  <c r="A3577" i="3"/>
  <c r="A3576" i="3"/>
  <c r="A3575" i="3"/>
  <c r="A3574" i="3"/>
  <c r="A3573" i="3"/>
  <c r="A3572" i="3"/>
  <c r="A3571" i="3"/>
  <c r="A3570" i="3"/>
  <c r="A3569" i="3"/>
  <c r="A3568" i="3"/>
  <c r="A3567" i="3"/>
  <c r="A3566" i="3"/>
  <c r="A3565" i="3"/>
  <c r="A3564" i="3"/>
  <c r="A3563" i="3"/>
  <c r="A3562" i="3"/>
  <c r="A3561" i="3"/>
  <c r="A3560" i="3"/>
  <c r="A3559" i="3"/>
  <c r="A3558" i="3"/>
  <c r="A3557" i="3"/>
  <c r="A3556" i="3"/>
  <c r="A3555" i="3"/>
  <c r="A3554" i="3"/>
  <c r="A3553" i="3"/>
  <c r="A3552" i="3"/>
  <c r="A3551" i="3"/>
  <c r="A3550" i="3"/>
  <c r="A3549" i="3"/>
  <c r="A3548" i="3"/>
  <c r="A3547" i="3"/>
  <c r="A3546" i="3"/>
  <c r="A3545" i="3"/>
  <c r="A3544" i="3"/>
  <c r="A3543" i="3"/>
  <c r="A3542" i="3"/>
  <c r="A3541" i="3"/>
  <c r="A3540" i="3"/>
  <c r="A3539" i="3"/>
  <c r="A3538" i="3"/>
  <c r="A3537" i="3"/>
  <c r="A3536" i="3"/>
  <c r="A3535" i="3"/>
  <c r="A3534" i="3"/>
  <c r="A3533" i="3"/>
  <c r="A3532" i="3"/>
  <c r="A3531" i="3"/>
  <c r="A3530" i="3"/>
  <c r="A3529" i="3"/>
  <c r="A3528" i="3"/>
  <c r="A3527" i="3"/>
  <c r="A3526" i="3"/>
  <c r="A3525" i="3"/>
  <c r="A3524" i="3"/>
  <c r="A3523" i="3"/>
  <c r="A3522" i="3"/>
  <c r="A3521" i="3"/>
  <c r="A3520" i="3"/>
  <c r="A3519" i="3"/>
  <c r="A3518" i="3"/>
  <c r="A3517" i="3"/>
  <c r="A3516" i="3"/>
  <c r="A3515" i="3"/>
  <c r="A3514" i="3"/>
  <c r="A3513" i="3"/>
  <c r="A3512" i="3"/>
  <c r="A3511" i="3"/>
  <c r="A3510" i="3"/>
  <c r="A3509" i="3"/>
  <c r="A3508" i="3"/>
  <c r="A3507" i="3"/>
  <c r="A3506" i="3"/>
  <c r="A3505" i="3"/>
  <c r="A3504" i="3"/>
  <c r="A3503" i="3"/>
  <c r="A3502" i="3"/>
  <c r="A3501" i="3"/>
  <c r="A3500" i="3"/>
  <c r="A3499" i="3"/>
  <c r="A3498" i="3"/>
  <c r="A3497" i="3"/>
  <c r="A3496" i="3"/>
  <c r="A3495" i="3"/>
  <c r="A3494" i="3"/>
  <c r="A3493" i="3"/>
  <c r="A3492" i="3"/>
  <c r="A3491" i="3"/>
  <c r="A3490" i="3"/>
  <c r="A3489" i="3"/>
  <c r="A3488" i="3"/>
  <c r="A3487" i="3"/>
  <c r="A3486" i="3"/>
  <c r="A3485" i="3"/>
  <c r="A3484" i="3"/>
  <c r="A3483" i="3"/>
  <c r="A3482" i="3"/>
  <c r="A3481" i="3"/>
  <c r="A3480" i="3"/>
  <c r="A3479" i="3"/>
  <c r="A3478" i="3"/>
  <c r="A3477" i="3"/>
  <c r="A3476" i="3"/>
  <c r="A3475" i="3"/>
  <c r="A3474" i="3"/>
  <c r="A3473" i="3"/>
  <c r="A3472" i="3"/>
  <c r="A3471" i="3"/>
  <c r="A3470" i="3"/>
  <c r="A3469" i="3"/>
  <c r="A3468" i="3"/>
  <c r="A3467" i="3"/>
  <c r="A3466" i="3"/>
  <c r="A3465" i="3"/>
  <c r="A3464" i="3"/>
  <c r="A3463" i="3"/>
  <c r="A3462" i="3"/>
  <c r="A3461" i="3"/>
  <c r="A3460" i="3"/>
  <c r="A3459" i="3"/>
  <c r="A3458" i="3"/>
  <c r="A3457" i="3"/>
  <c r="A3456" i="3"/>
  <c r="A3455" i="3"/>
  <c r="A3454" i="3"/>
  <c r="A3453" i="3"/>
  <c r="A3452" i="3"/>
  <c r="A3451" i="3"/>
  <c r="A3450" i="3"/>
  <c r="A3449" i="3"/>
  <c r="A3448" i="3"/>
  <c r="A3447" i="3"/>
  <c r="A3446" i="3"/>
  <c r="A3445" i="3"/>
  <c r="A3444" i="3"/>
  <c r="A3443" i="3"/>
  <c r="A3442" i="3"/>
  <c r="A3441" i="3"/>
  <c r="A3440" i="3"/>
  <c r="A3439" i="3"/>
  <c r="A3438" i="3"/>
  <c r="A3437" i="3"/>
  <c r="A3436" i="3"/>
  <c r="A3435" i="3"/>
  <c r="A3434" i="3"/>
  <c r="A3433" i="3"/>
  <c r="A3432" i="3"/>
  <c r="A3431" i="3"/>
  <c r="A3430" i="3"/>
  <c r="A3429" i="3"/>
  <c r="A3428" i="3"/>
  <c r="A3427" i="3"/>
  <c r="A3426" i="3"/>
  <c r="A3425" i="3"/>
  <c r="A3424" i="3"/>
  <c r="A3423" i="3"/>
  <c r="A3422" i="3"/>
  <c r="A3421" i="3"/>
  <c r="A3420" i="3"/>
  <c r="A3419" i="3"/>
  <c r="A3418" i="3"/>
  <c r="A3417" i="3"/>
  <c r="A3416" i="3"/>
  <c r="A3415" i="3"/>
  <c r="A3414" i="3"/>
  <c r="A3413" i="3"/>
  <c r="A3412" i="3"/>
  <c r="A3411" i="3"/>
  <c r="A3410" i="3"/>
  <c r="A3409" i="3"/>
  <c r="A3408" i="3"/>
  <c r="A3407" i="3"/>
  <c r="A3406" i="3"/>
  <c r="A3405" i="3"/>
  <c r="A3404" i="3"/>
  <c r="A3403" i="3"/>
  <c r="A3402" i="3"/>
  <c r="A3401" i="3"/>
  <c r="A3400" i="3"/>
  <c r="A3399" i="3"/>
  <c r="A3398" i="3"/>
  <c r="A3397" i="3"/>
  <c r="A3396" i="3"/>
  <c r="A3395" i="3"/>
  <c r="A3394" i="3"/>
  <c r="A3393" i="3"/>
  <c r="A3392" i="3"/>
  <c r="A3391" i="3"/>
  <c r="A3390" i="3"/>
  <c r="A3389" i="3"/>
  <c r="A3388" i="3"/>
  <c r="A3387" i="3"/>
  <c r="A3386" i="3"/>
  <c r="A3385" i="3"/>
  <c r="A3384" i="3"/>
  <c r="A3383" i="3"/>
  <c r="A3382" i="3"/>
  <c r="A3381" i="3"/>
  <c r="A3380" i="3"/>
  <c r="A3379" i="3"/>
  <c r="A3378" i="3"/>
  <c r="A3377" i="3"/>
  <c r="A3376" i="3"/>
  <c r="A3375" i="3"/>
  <c r="A3374" i="3"/>
  <c r="A3373" i="3"/>
  <c r="A3372" i="3"/>
  <c r="A3371" i="3"/>
  <c r="A3370" i="3"/>
  <c r="A3369" i="3"/>
  <c r="A3368" i="3"/>
  <c r="A3367" i="3"/>
  <c r="A3366" i="3"/>
  <c r="A3365" i="3"/>
  <c r="A3364" i="3"/>
  <c r="A3363" i="3"/>
  <c r="A3362" i="3"/>
  <c r="A3361" i="3"/>
  <c r="A3360" i="3"/>
  <c r="A3359" i="3"/>
  <c r="A3358" i="3"/>
  <c r="A3357" i="3"/>
  <c r="A3356" i="3"/>
  <c r="A3355" i="3"/>
  <c r="A3354" i="3"/>
  <c r="A3353" i="3"/>
  <c r="A3352" i="3"/>
  <c r="A3351" i="3"/>
  <c r="A3350" i="3"/>
  <c r="A3349" i="3"/>
  <c r="A3348" i="3"/>
  <c r="A3347" i="3"/>
  <c r="A3346" i="3"/>
  <c r="A3345" i="3"/>
  <c r="A3344" i="3"/>
  <c r="A3343" i="3"/>
  <c r="A3342" i="3"/>
  <c r="A3341" i="3"/>
  <c r="A3340" i="3"/>
  <c r="A3339" i="3"/>
  <c r="A3338" i="3"/>
  <c r="A3337" i="3"/>
  <c r="A3336" i="3"/>
  <c r="A3335" i="3"/>
  <c r="A3334" i="3"/>
  <c r="A3333" i="3"/>
  <c r="A3332" i="3"/>
  <c r="A3331" i="3"/>
  <c r="A3330" i="3"/>
  <c r="A3329" i="3"/>
  <c r="A3328" i="3"/>
  <c r="A3327" i="3"/>
  <c r="A3326" i="3"/>
  <c r="A3325" i="3"/>
  <c r="A3324" i="3"/>
  <c r="A3323" i="3"/>
  <c r="A3322" i="3"/>
  <c r="A3321" i="3"/>
  <c r="A3320" i="3"/>
  <c r="A3319" i="3"/>
  <c r="A3318" i="3"/>
  <c r="A3317" i="3"/>
  <c r="A3316" i="3"/>
  <c r="A3315" i="3"/>
  <c r="A3314" i="3"/>
  <c r="A3313" i="3"/>
  <c r="A3312" i="3"/>
  <c r="A3311" i="3"/>
  <c r="A3310" i="3"/>
  <c r="A3309" i="3"/>
  <c r="A3308" i="3"/>
  <c r="A3307" i="3"/>
  <c r="A3306" i="3"/>
  <c r="A3305" i="3"/>
  <c r="A3304" i="3"/>
  <c r="A3303" i="3"/>
  <c r="A3302" i="3"/>
  <c r="A3301" i="3"/>
  <c r="A3300" i="3"/>
  <c r="A3299" i="3"/>
  <c r="A3298" i="3"/>
  <c r="A3297" i="3"/>
  <c r="A3296" i="3"/>
  <c r="A3295" i="3"/>
  <c r="A3294" i="3"/>
  <c r="A3293" i="3"/>
  <c r="A3292" i="3"/>
  <c r="A3291" i="3"/>
  <c r="A3290" i="3"/>
  <c r="A3289" i="3"/>
  <c r="A3288" i="3"/>
  <c r="A3287" i="3"/>
  <c r="A3286" i="3"/>
  <c r="A3285" i="3"/>
  <c r="A3284" i="3"/>
  <c r="A3283" i="3"/>
  <c r="A3282" i="3"/>
  <c r="A3281" i="3"/>
  <c r="A3280" i="3"/>
  <c r="A3279" i="3"/>
  <c r="A3278" i="3"/>
  <c r="A3277" i="3"/>
  <c r="A3276" i="3"/>
  <c r="A3275" i="3"/>
  <c r="A3274" i="3"/>
  <c r="A3273" i="3"/>
  <c r="A3272" i="3"/>
  <c r="A3271" i="3"/>
  <c r="A3270" i="3"/>
  <c r="A3269" i="3"/>
  <c r="A3268" i="3"/>
  <c r="A3267" i="3"/>
  <c r="A3266" i="3"/>
  <c r="A3265" i="3"/>
  <c r="A3264" i="3"/>
  <c r="A3263" i="3"/>
  <c r="A3262" i="3"/>
  <c r="A3261" i="3"/>
  <c r="A3260" i="3"/>
  <c r="A3259" i="3"/>
  <c r="A3258" i="3"/>
  <c r="A3257" i="3"/>
  <c r="A3256" i="3"/>
  <c r="A3255" i="3"/>
  <c r="A3254" i="3"/>
  <c r="A3253" i="3"/>
  <c r="A3252" i="3"/>
  <c r="A3251" i="3"/>
  <c r="A3250" i="3"/>
  <c r="A3249" i="3"/>
  <c r="A3248" i="3"/>
  <c r="A3247" i="3"/>
  <c r="A3246" i="3"/>
  <c r="A3245" i="3"/>
  <c r="A3244" i="3"/>
  <c r="A3243" i="3"/>
  <c r="A3242" i="3"/>
  <c r="A3241" i="3"/>
  <c r="A3240" i="3"/>
  <c r="A3239" i="3"/>
  <c r="A3238" i="3"/>
  <c r="A3237" i="3"/>
  <c r="A3236" i="3"/>
  <c r="A3235" i="3"/>
  <c r="A3234" i="3"/>
  <c r="A3233" i="3"/>
  <c r="A3232" i="3"/>
  <c r="A3231" i="3"/>
  <c r="A3230" i="3"/>
  <c r="A3229" i="3"/>
  <c r="A3228" i="3"/>
  <c r="A3227" i="3"/>
  <c r="A3226" i="3"/>
  <c r="A3225" i="3"/>
  <c r="A3224" i="3"/>
  <c r="A3223" i="3"/>
  <c r="A3222" i="3"/>
  <c r="A3221" i="3"/>
  <c r="A3220" i="3"/>
  <c r="A3219" i="3"/>
  <c r="A3218" i="3"/>
  <c r="A3217" i="3"/>
  <c r="A3216" i="3"/>
  <c r="A3215" i="3"/>
  <c r="A3214" i="3"/>
  <c r="A3213" i="3"/>
  <c r="A3212" i="3"/>
  <c r="A3211" i="3"/>
  <c r="A3210" i="3"/>
  <c r="A3209" i="3"/>
  <c r="A3208" i="3"/>
  <c r="A3207" i="3"/>
  <c r="A3206" i="3"/>
  <c r="A3205" i="3"/>
  <c r="A3204" i="3"/>
  <c r="A3203" i="3"/>
  <c r="A3202" i="3"/>
  <c r="A3201" i="3"/>
  <c r="A3200" i="3"/>
  <c r="A3199" i="3"/>
  <c r="A3198" i="3"/>
  <c r="A3197" i="3"/>
  <c r="A3196" i="3"/>
  <c r="A3195" i="3"/>
  <c r="A3194" i="3"/>
  <c r="A3193" i="3"/>
  <c r="A3192" i="3"/>
  <c r="A3191" i="3"/>
  <c r="A3190" i="3"/>
  <c r="A3189" i="3"/>
  <c r="A3188" i="3"/>
  <c r="A3187" i="3"/>
  <c r="A3186" i="3"/>
  <c r="A3185" i="3"/>
  <c r="A3184" i="3"/>
  <c r="A3183" i="3"/>
  <c r="A3182" i="3"/>
  <c r="A3181" i="3"/>
  <c r="A3180" i="3"/>
  <c r="A3179" i="3"/>
  <c r="A3178" i="3"/>
  <c r="A3177" i="3"/>
  <c r="A3176" i="3"/>
  <c r="A3175" i="3"/>
  <c r="A3174" i="3"/>
  <c r="A3173" i="3"/>
  <c r="A3172" i="3"/>
  <c r="A3171" i="3"/>
  <c r="A3170" i="3"/>
  <c r="A3169" i="3"/>
  <c r="A3168" i="3"/>
  <c r="A3167" i="3"/>
  <c r="A3166" i="3"/>
  <c r="A3165" i="3"/>
  <c r="A3164" i="3"/>
  <c r="A3163" i="3"/>
  <c r="A3162" i="3"/>
  <c r="A3161" i="3"/>
  <c r="A3160" i="3"/>
  <c r="A3159" i="3"/>
  <c r="A3158" i="3"/>
  <c r="A3157" i="3"/>
  <c r="A3156" i="3"/>
  <c r="A3155" i="3"/>
  <c r="A3154" i="3"/>
  <c r="A3153" i="3"/>
  <c r="A3152" i="3"/>
  <c r="A3151" i="3"/>
  <c r="A3150" i="3"/>
  <c r="A3149" i="3"/>
  <c r="A3148" i="3"/>
  <c r="A3147" i="3"/>
  <c r="A3146" i="3"/>
  <c r="A3145" i="3"/>
  <c r="A3144" i="3"/>
  <c r="A3143" i="3"/>
  <c r="A3142" i="3"/>
  <c r="A3141" i="3"/>
  <c r="A3140" i="3"/>
  <c r="A3139" i="3"/>
  <c r="A3138" i="3"/>
  <c r="A3137" i="3"/>
  <c r="A3136" i="3"/>
  <c r="A3135" i="3"/>
  <c r="A3134" i="3"/>
  <c r="A3133" i="3"/>
  <c r="A3132" i="3"/>
  <c r="A3131" i="3"/>
  <c r="A3130" i="3"/>
  <c r="A3129" i="3"/>
  <c r="A3128" i="3"/>
  <c r="A3127" i="3"/>
  <c r="A3126" i="3"/>
  <c r="A3125" i="3"/>
  <c r="A3124" i="3"/>
  <c r="A3123" i="3"/>
  <c r="A3122" i="3"/>
  <c r="A3121" i="3"/>
  <c r="A3120" i="3"/>
  <c r="A3119" i="3"/>
  <c r="A3118" i="3"/>
  <c r="A3117" i="3"/>
  <c r="A3116" i="3"/>
  <c r="A3115" i="3"/>
  <c r="A3114" i="3"/>
  <c r="A3113" i="3"/>
  <c r="A3112" i="3"/>
  <c r="A3111" i="3"/>
  <c r="A3110" i="3"/>
  <c r="A3109" i="3"/>
  <c r="A3108" i="3"/>
  <c r="A3107" i="3"/>
  <c r="A3106" i="3"/>
  <c r="A3105" i="3"/>
  <c r="A3104" i="3"/>
  <c r="A3103" i="3"/>
  <c r="A3102" i="3"/>
  <c r="A3101" i="3"/>
  <c r="A3100" i="3"/>
  <c r="A3099" i="3"/>
  <c r="A3098" i="3"/>
  <c r="A3097" i="3"/>
  <c r="A3096" i="3"/>
  <c r="A3095" i="3"/>
  <c r="A3094" i="3"/>
  <c r="A3093" i="3"/>
  <c r="A3092" i="3"/>
  <c r="A3091" i="3"/>
  <c r="A3090" i="3"/>
  <c r="A3089" i="3"/>
  <c r="A3088" i="3"/>
  <c r="A3087" i="3"/>
  <c r="A3086" i="3"/>
  <c r="A3085" i="3"/>
  <c r="A3084" i="3"/>
  <c r="A3083" i="3"/>
  <c r="A3082" i="3"/>
  <c r="A3081" i="3"/>
  <c r="A3080" i="3"/>
  <c r="A3079" i="3"/>
  <c r="A3078" i="3"/>
  <c r="A3077" i="3"/>
  <c r="A3076" i="3"/>
  <c r="A3075" i="3"/>
  <c r="A3074" i="3"/>
  <c r="A3073" i="3"/>
  <c r="A3072" i="3"/>
  <c r="A3071" i="3"/>
  <c r="A3070" i="3"/>
  <c r="A3069" i="3"/>
  <c r="A3068" i="3"/>
  <c r="A3067" i="3"/>
  <c r="A3066" i="3"/>
  <c r="A3065" i="3"/>
  <c r="A3064" i="3"/>
  <c r="A3063" i="3"/>
  <c r="A3062" i="3"/>
  <c r="A3061" i="3"/>
  <c r="A3060" i="3"/>
  <c r="A3059" i="3"/>
  <c r="A3058" i="3"/>
  <c r="A3057" i="3"/>
  <c r="A3056" i="3"/>
  <c r="A3055" i="3"/>
  <c r="A3054" i="3"/>
  <c r="A3053" i="3"/>
  <c r="A3052" i="3"/>
  <c r="A3051" i="3"/>
  <c r="A3050" i="3"/>
  <c r="A3049" i="3"/>
  <c r="A3048" i="3"/>
  <c r="A3047" i="3"/>
  <c r="A3046" i="3"/>
  <c r="A3045" i="3"/>
  <c r="A3044" i="3"/>
  <c r="A3043" i="3"/>
  <c r="A3042" i="3"/>
  <c r="A3041" i="3"/>
  <c r="A3040" i="3"/>
  <c r="A3039" i="3"/>
  <c r="A3038" i="3"/>
  <c r="A3037" i="3"/>
  <c r="A3036" i="3"/>
  <c r="A3035" i="3"/>
  <c r="A3034" i="3"/>
  <c r="A3033" i="3"/>
  <c r="A3032" i="3"/>
  <c r="A3031" i="3"/>
  <c r="A3030" i="3"/>
  <c r="A3029" i="3"/>
  <c r="A3028" i="3"/>
  <c r="A3027" i="3"/>
  <c r="A3026" i="3"/>
  <c r="A3025" i="3"/>
  <c r="A3024" i="3"/>
  <c r="A3023" i="3"/>
  <c r="A3022" i="3"/>
  <c r="A3021" i="3"/>
  <c r="A3020" i="3"/>
  <c r="A3019" i="3"/>
  <c r="A3018" i="3"/>
  <c r="A3017" i="3"/>
  <c r="A3016" i="3"/>
  <c r="A3015" i="3"/>
  <c r="A3014" i="3"/>
  <c r="A3013" i="3"/>
  <c r="A3012" i="3"/>
  <c r="A3011" i="3"/>
  <c r="A3010" i="3"/>
  <c r="A3009" i="3"/>
  <c r="A3008" i="3"/>
  <c r="A3007" i="3"/>
  <c r="A3006" i="3"/>
  <c r="A3005" i="3"/>
  <c r="A3004" i="3"/>
  <c r="A3003" i="3"/>
  <c r="A3002" i="3"/>
  <c r="A3001" i="3"/>
  <c r="A3000" i="3"/>
  <c r="A2999" i="3"/>
  <c r="A2998" i="3"/>
  <c r="A2997" i="3"/>
  <c r="A2996" i="3"/>
  <c r="A2995" i="3"/>
  <c r="A2994" i="3"/>
  <c r="A2993" i="3"/>
  <c r="A2992" i="3"/>
  <c r="A2991" i="3"/>
  <c r="A2990" i="3"/>
  <c r="A2989" i="3"/>
  <c r="A2988" i="3"/>
  <c r="A2987" i="3"/>
  <c r="A2986" i="3"/>
  <c r="A2985" i="3"/>
  <c r="A2984" i="3"/>
  <c r="A2983" i="3"/>
  <c r="A2982" i="3"/>
  <c r="A2981" i="3"/>
  <c r="A2980" i="3"/>
  <c r="A2979" i="3"/>
  <c r="A2978" i="3"/>
  <c r="A2977" i="3"/>
  <c r="A2976" i="3"/>
  <c r="A2975" i="3"/>
  <c r="A2974" i="3"/>
  <c r="A2973" i="3"/>
  <c r="A2972" i="3"/>
  <c r="A2971" i="3"/>
  <c r="A2970" i="3"/>
  <c r="A2969" i="3"/>
  <c r="A2968" i="3"/>
  <c r="A2967" i="3"/>
  <c r="A2966" i="3"/>
  <c r="A2965" i="3"/>
  <c r="A2964" i="3"/>
  <c r="A2963" i="3"/>
  <c r="A2962" i="3"/>
  <c r="A2961" i="3"/>
  <c r="A2960" i="3"/>
  <c r="A2959" i="3"/>
  <c r="A2958" i="3"/>
  <c r="A2957" i="3"/>
  <c r="A2956" i="3"/>
  <c r="A2955" i="3"/>
  <c r="A2954" i="3"/>
  <c r="A2953" i="3"/>
  <c r="A2952" i="3"/>
  <c r="A2951" i="3"/>
  <c r="A2950" i="3"/>
  <c r="A2949" i="3"/>
  <c r="A2948" i="3"/>
  <c r="A2947" i="3"/>
  <c r="A2946" i="3"/>
  <c r="A2945" i="3"/>
  <c r="A2944" i="3"/>
  <c r="A2943" i="3"/>
  <c r="A2942" i="3"/>
  <c r="A2941" i="3"/>
  <c r="A2940" i="3"/>
  <c r="A2939" i="3"/>
  <c r="A2938" i="3"/>
  <c r="A2937" i="3"/>
  <c r="A2936" i="3"/>
  <c r="A2935" i="3"/>
  <c r="A2934" i="3"/>
  <c r="A2933" i="3"/>
  <c r="A2932" i="3"/>
  <c r="A2931" i="3"/>
  <c r="A2930" i="3"/>
  <c r="A2929" i="3"/>
  <c r="A2928" i="3"/>
  <c r="A2927" i="3"/>
  <c r="A2926" i="3"/>
  <c r="A2925" i="3"/>
  <c r="A2924" i="3"/>
  <c r="A2923" i="3"/>
  <c r="A2922" i="3"/>
  <c r="A2921" i="3"/>
  <c r="A2920" i="3"/>
  <c r="A2919" i="3"/>
  <c r="A2918" i="3"/>
  <c r="A2917" i="3"/>
  <c r="A2916" i="3"/>
  <c r="A2915" i="3"/>
  <c r="A2914" i="3"/>
  <c r="A2913" i="3"/>
  <c r="A2912" i="3"/>
  <c r="A2911" i="3"/>
  <c r="A2910" i="3"/>
  <c r="A2909" i="3"/>
  <c r="A2908" i="3"/>
  <c r="A2907" i="3"/>
  <c r="A2906" i="3"/>
  <c r="A2905" i="3"/>
  <c r="A2904" i="3"/>
  <c r="A2903" i="3"/>
  <c r="A2902" i="3"/>
  <c r="A2901" i="3"/>
  <c r="A2900" i="3"/>
  <c r="A2899" i="3"/>
  <c r="A2898" i="3"/>
  <c r="A2897" i="3"/>
  <c r="A2896" i="3"/>
  <c r="A2895" i="3"/>
  <c r="A2894" i="3"/>
  <c r="A2893" i="3"/>
  <c r="A2892" i="3"/>
  <c r="A2891" i="3"/>
  <c r="A2890" i="3"/>
  <c r="A2889" i="3"/>
  <c r="A2888" i="3"/>
  <c r="A2887" i="3"/>
  <c r="A2886" i="3"/>
  <c r="A2885" i="3"/>
  <c r="A2884" i="3"/>
  <c r="A2883" i="3"/>
  <c r="A2882" i="3"/>
  <c r="A2881" i="3"/>
  <c r="A2880" i="3"/>
  <c r="A2879" i="3"/>
  <c r="A2878" i="3"/>
  <c r="A2877" i="3"/>
  <c r="A2876" i="3"/>
  <c r="A2875" i="3"/>
  <c r="A2874" i="3"/>
  <c r="A2873" i="3"/>
  <c r="A2872" i="3"/>
  <c r="A2871" i="3"/>
  <c r="A2870" i="3"/>
  <c r="A2869" i="3"/>
  <c r="A2868" i="3"/>
  <c r="A2867" i="3"/>
  <c r="A2866" i="3"/>
  <c r="A2865" i="3"/>
  <c r="A2864" i="3"/>
  <c r="A2863" i="3"/>
  <c r="A2862" i="3"/>
  <c r="A2861" i="3"/>
  <c r="A2860" i="3"/>
  <c r="A2859" i="3"/>
  <c r="A2858" i="3"/>
  <c r="A2857" i="3"/>
  <c r="A2856" i="3"/>
  <c r="A2855" i="3"/>
  <c r="A2854" i="3"/>
  <c r="A2853" i="3"/>
  <c r="A2852" i="3"/>
  <c r="A2851" i="3"/>
  <c r="A2850" i="3"/>
  <c r="A2849" i="3"/>
  <c r="A2848" i="3"/>
  <c r="A2847" i="3"/>
  <c r="A2846" i="3"/>
  <c r="A2845" i="3"/>
  <c r="A2844" i="3"/>
  <c r="A2843" i="3"/>
  <c r="A2842" i="3"/>
  <c r="A2841" i="3"/>
  <c r="A2840" i="3"/>
  <c r="A2839" i="3"/>
  <c r="A2838" i="3"/>
  <c r="A2837" i="3"/>
  <c r="A2836" i="3"/>
  <c r="A2835" i="3"/>
  <c r="A2834" i="3"/>
  <c r="A2833" i="3"/>
  <c r="A2832" i="3"/>
  <c r="A2831" i="3"/>
  <c r="A2830" i="3"/>
  <c r="A2829" i="3"/>
  <c r="A2828" i="3"/>
  <c r="A2827" i="3"/>
  <c r="A2826" i="3"/>
  <c r="A2825" i="3"/>
  <c r="A2824" i="3"/>
  <c r="A2823" i="3"/>
  <c r="A2822" i="3"/>
  <c r="A2821" i="3"/>
  <c r="A2820" i="3"/>
  <c r="A2819" i="3"/>
  <c r="A2818" i="3"/>
  <c r="A2817" i="3"/>
  <c r="A2816" i="3"/>
  <c r="A2815" i="3"/>
  <c r="A2814" i="3"/>
  <c r="A2813" i="3"/>
  <c r="A2812" i="3"/>
  <c r="A2811" i="3"/>
  <c r="A2810" i="3"/>
  <c r="A2809" i="3"/>
  <c r="A2808" i="3"/>
  <c r="A2807" i="3"/>
  <c r="A2806" i="3"/>
  <c r="A2805" i="3"/>
  <c r="A2804" i="3"/>
  <c r="A2803" i="3"/>
  <c r="A2802" i="3"/>
  <c r="A2801" i="3"/>
  <c r="A2800" i="3"/>
  <c r="A2799" i="3"/>
  <c r="A2798" i="3"/>
  <c r="A2797" i="3"/>
  <c r="A2796" i="3"/>
  <c r="A2795" i="3"/>
  <c r="A2794" i="3"/>
  <c r="A2793" i="3"/>
  <c r="A2792" i="3"/>
  <c r="A2791" i="3"/>
  <c r="A2790" i="3"/>
  <c r="A2789" i="3"/>
  <c r="A2788" i="3"/>
  <c r="A2787" i="3"/>
  <c r="A2786" i="3"/>
  <c r="A2785" i="3"/>
  <c r="A2784" i="3"/>
  <c r="A2783" i="3"/>
  <c r="A2782" i="3"/>
  <c r="A2781" i="3"/>
  <c r="A2780" i="3"/>
  <c r="A2779" i="3"/>
  <c r="A2778" i="3"/>
  <c r="A2777" i="3"/>
  <c r="A2776" i="3"/>
  <c r="A2775" i="3"/>
  <c r="A2774" i="3"/>
  <c r="A2773" i="3"/>
  <c r="A2772" i="3"/>
  <c r="A2771" i="3"/>
  <c r="A2770" i="3"/>
  <c r="A2769" i="3"/>
  <c r="A2768" i="3"/>
  <c r="A2767" i="3"/>
  <c r="A2766" i="3"/>
  <c r="A2765" i="3"/>
  <c r="A2764" i="3"/>
  <c r="A2763" i="3"/>
  <c r="A2762" i="3"/>
  <c r="A2761" i="3"/>
  <c r="A2760" i="3"/>
  <c r="A2759" i="3"/>
  <c r="A2758" i="3"/>
  <c r="A2757" i="3"/>
  <c r="A2756" i="3"/>
  <c r="A2755" i="3"/>
  <c r="A2754" i="3"/>
  <c r="A2753" i="3"/>
  <c r="A2752" i="3"/>
  <c r="A2751" i="3"/>
  <c r="A2750" i="3"/>
  <c r="A2749" i="3"/>
  <c r="A2748" i="3"/>
  <c r="A2747" i="3"/>
  <c r="A2746" i="3"/>
  <c r="A2745" i="3"/>
  <c r="A2744" i="3"/>
  <c r="A2743" i="3"/>
  <c r="A2742" i="3"/>
  <c r="A2741" i="3"/>
  <c r="A2740" i="3"/>
  <c r="A2739" i="3"/>
  <c r="A2738" i="3"/>
  <c r="A2737" i="3"/>
  <c r="A2736" i="3"/>
  <c r="A2735" i="3"/>
  <c r="A2734" i="3"/>
  <c r="A2733" i="3"/>
  <c r="A2732" i="3"/>
  <c r="A2731" i="3"/>
  <c r="A2730" i="3"/>
  <c r="A2729" i="3"/>
  <c r="A2728" i="3"/>
  <c r="A2727" i="3"/>
  <c r="A2726" i="3"/>
  <c r="A2725" i="3"/>
  <c r="A2724" i="3"/>
  <c r="A2723" i="3"/>
  <c r="A2722" i="3"/>
  <c r="A2721" i="3"/>
  <c r="A2720" i="3"/>
  <c r="A2719" i="3"/>
  <c r="A2718" i="3"/>
  <c r="A2717" i="3"/>
  <c r="A2716" i="3"/>
  <c r="A2715" i="3"/>
  <c r="A2714" i="3"/>
  <c r="A2713" i="3"/>
  <c r="A2712" i="3"/>
  <c r="A2711" i="3"/>
  <c r="A2710" i="3"/>
  <c r="A2709" i="3"/>
  <c r="A2708" i="3"/>
  <c r="A2707" i="3"/>
  <c r="A2706" i="3"/>
  <c r="A2705" i="3"/>
  <c r="A2704" i="3"/>
  <c r="A2703" i="3"/>
  <c r="A2702" i="3"/>
  <c r="A2701" i="3"/>
  <c r="A2700" i="3"/>
  <c r="A2699" i="3"/>
  <c r="A2698" i="3"/>
  <c r="A2697" i="3"/>
  <c r="A2696" i="3"/>
  <c r="A2695" i="3"/>
  <c r="A2694" i="3"/>
  <c r="A2693" i="3"/>
  <c r="A2692" i="3"/>
  <c r="A2691" i="3"/>
  <c r="A2690" i="3"/>
  <c r="A2689" i="3"/>
  <c r="A2688" i="3"/>
  <c r="A2687" i="3"/>
  <c r="A2686" i="3"/>
  <c r="A2685" i="3"/>
  <c r="A2684" i="3"/>
  <c r="A2683" i="3"/>
  <c r="A2682" i="3"/>
  <c r="A2681" i="3"/>
  <c r="A2680" i="3"/>
  <c r="A2679" i="3"/>
  <c r="A2678" i="3"/>
  <c r="A2677" i="3"/>
  <c r="A2676" i="3"/>
  <c r="A2675" i="3"/>
  <c r="A2674" i="3"/>
  <c r="A2673" i="3"/>
  <c r="A2672" i="3"/>
  <c r="A2671" i="3"/>
  <c r="A2670" i="3"/>
  <c r="A2669" i="3"/>
  <c r="A2668" i="3"/>
  <c r="A2667" i="3"/>
  <c r="A2666" i="3"/>
  <c r="A2665" i="3"/>
  <c r="A2664" i="3"/>
  <c r="A2663" i="3"/>
  <c r="A2662" i="3"/>
  <c r="A2661" i="3"/>
  <c r="A2660" i="3"/>
  <c r="A2659" i="3"/>
  <c r="A2658" i="3"/>
  <c r="A2657" i="3"/>
  <c r="A2656" i="3"/>
  <c r="A2655" i="3"/>
  <c r="A2654" i="3"/>
  <c r="A2653" i="3"/>
  <c r="A2652" i="3"/>
  <c r="A2651" i="3"/>
  <c r="A2650" i="3"/>
  <c r="A2649" i="3"/>
  <c r="A2648" i="3"/>
  <c r="A2647" i="3"/>
  <c r="A2646" i="3"/>
  <c r="A2645" i="3"/>
  <c r="A2644" i="3"/>
  <c r="A2643" i="3"/>
  <c r="A2642" i="3"/>
  <c r="A2641" i="3"/>
  <c r="A2640" i="3"/>
  <c r="A2639" i="3"/>
  <c r="A2638" i="3"/>
  <c r="A2637" i="3"/>
  <c r="A2636" i="3"/>
  <c r="A2635" i="3"/>
  <c r="A2634" i="3"/>
  <c r="A2633" i="3"/>
  <c r="A2632" i="3"/>
  <c r="A2631" i="3"/>
  <c r="A2630" i="3"/>
  <c r="A2629" i="3"/>
  <c r="A2628" i="3"/>
  <c r="A2627" i="3"/>
  <c r="A2626" i="3"/>
  <c r="A2625" i="3"/>
  <c r="A2624" i="3"/>
  <c r="A2623" i="3"/>
  <c r="A2622" i="3"/>
  <c r="A2621" i="3"/>
  <c r="A2620" i="3"/>
  <c r="A2619" i="3"/>
  <c r="A2618" i="3"/>
  <c r="A2617" i="3"/>
  <c r="A2616" i="3"/>
  <c r="A2615" i="3"/>
  <c r="A2614" i="3"/>
  <c r="A2613" i="3"/>
  <c r="A2612" i="3"/>
  <c r="A2611" i="3"/>
  <c r="A2610" i="3"/>
  <c r="A2609" i="3"/>
  <c r="A2608" i="3"/>
  <c r="A2607" i="3"/>
  <c r="A2606" i="3"/>
  <c r="A2605" i="3"/>
  <c r="A2604" i="3"/>
  <c r="A2603" i="3"/>
  <c r="A2602" i="3"/>
  <c r="A2601" i="3"/>
  <c r="A2600" i="3"/>
  <c r="A2599" i="3"/>
  <c r="A2598" i="3"/>
  <c r="A2597" i="3"/>
  <c r="A2596" i="3"/>
  <c r="A2595" i="3"/>
  <c r="A2594" i="3"/>
  <c r="A2593" i="3"/>
  <c r="A2592" i="3"/>
  <c r="A2591" i="3"/>
  <c r="A2590" i="3"/>
  <c r="A2589" i="3"/>
  <c r="A2588" i="3"/>
  <c r="A2587" i="3"/>
  <c r="A2586" i="3"/>
  <c r="A2585" i="3"/>
  <c r="A2584" i="3"/>
  <c r="A2583" i="3"/>
  <c r="A2582" i="3"/>
  <c r="A2581" i="3"/>
  <c r="A2580" i="3"/>
  <c r="A2579" i="3"/>
  <c r="A2578" i="3"/>
  <c r="A2577" i="3"/>
  <c r="A2576" i="3"/>
  <c r="A2575" i="3"/>
  <c r="A2574" i="3"/>
  <c r="A2573" i="3"/>
  <c r="A2572" i="3"/>
  <c r="A2571" i="3"/>
  <c r="A2570" i="3"/>
  <c r="A2569" i="3"/>
  <c r="A2568" i="3"/>
  <c r="A2567" i="3"/>
  <c r="A2566" i="3"/>
  <c r="A2565" i="3"/>
  <c r="A2564" i="3"/>
  <c r="A2563" i="3"/>
  <c r="A2562" i="3"/>
  <c r="A2561" i="3"/>
  <c r="A2560" i="3"/>
  <c r="A2559" i="3"/>
  <c r="A2558" i="3"/>
  <c r="A2557" i="3"/>
  <c r="A2556" i="3"/>
  <c r="A2555" i="3"/>
  <c r="A2554" i="3"/>
  <c r="A2553" i="3"/>
  <c r="A2552" i="3"/>
  <c r="A2551" i="3"/>
  <c r="A2550" i="3"/>
  <c r="A2549" i="3"/>
  <c r="A2548" i="3"/>
  <c r="A2547" i="3"/>
  <c r="A2546" i="3"/>
  <c r="A2545" i="3"/>
  <c r="A2544" i="3"/>
  <c r="A2543" i="3"/>
  <c r="A2542" i="3"/>
  <c r="A2541" i="3"/>
  <c r="A2540" i="3"/>
  <c r="A2539" i="3"/>
  <c r="A2538" i="3"/>
  <c r="A2537" i="3"/>
  <c r="A2536" i="3"/>
  <c r="A2535" i="3"/>
  <c r="A2534" i="3"/>
  <c r="A2533" i="3"/>
  <c r="A2532" i="3"/>
  <c r="A2531" i="3"/>
  <c r="A2530" i="3"/>
  <c r="A2529" i="3"/>
  <c r="A2528" i="3"/>
  <c r="A2527" i="3"/>
  <c r="A2526" i="3"/>
  <c r="A2525" i="3"/>
  <c r="A2524" i="3"/>
  <c r="A2523" i="3"/>
  <c r="A2522" i="3"/>
  <c r="A2521" i="3"/>
  <c r="A2520" i="3"/>
  <c r="A2519" i="3"/>
  <c r="A2518" i="3"/>
  <c r="A2517" i="3"/>
  <c r="A2516" i="3"/>
  <c r="A2515" i="3"/>
  <c r="A2514" i="3"/>
  <c r="A2513" i="3"/>
  <c r="A2512" i="3"/>
  <c r="A2511" i="3"/>
  <c r="A2510" i="3"/>
  <c r="A2509" i="3"/>
  <c r="A2508" i="3"/>
  <c r="A2507" i="3"/>
  <c r="A2506" i="3"/>
  <c r="A2505" i="3"/>
  <c r="A2504" i="3"/>
  <c r="A2503" i="3"/>
  <c r="A2502" i="3"/>
  <c r="A2501" i="3"/>
  <c r="A2500" i="3"/>
  <c r="A2499" i="3"/>
  <c r="A2498" i="3"/>
  <c r="A2497" i="3"/>
  <c r="A2496" i="3"/>
  <c r="A2495" i="3"/>
  <c r="A2494" i="3"/>
  <c r="A2493" i="3"/>
  <c r="A2492" i="3"/>
  <c r="A2491" i="3"/>
  <c r="A2490" i="3"/>
  <c r="A2489" i="3"/>
  <c r="A2488" i="3"/>
  <c r="A2487" i="3"/>
  <c r="A2486" i="3"/>
  <c r="A2485" i="3"/>
  <c r="A2484" i="3"/>
  <c r="A2483" i="3"/>
  <c r="A2482" i="3"/>
  <c r="A2481" i="3"/>
  <c r="A2480" i="3"/>
  <c r="A2479" i="3"/>
  <c r="A2478" i="3"/>
  <c r="A2477" i="3"/>
  <c r="A2476" i="3"/>
  <c r="A2475" i="3"/>
  <c r="A2474" i="3"/>
  <c r="A2473" i="3"/>
  <c r="A2472" i="3"/>
  <c r="A2471" i="3"/>
  <c r="A2470" i="3"/>
  <c r="A2469" i="3"/>
  <c r="A2468" i="3"/>
  <c r="A2467" i="3"/>
  <c r="A2466" i="3"/>
  <c r="A2465" i="3"/>
  <c r="A2464" i="3"/>
  <c r="A2463" i="3"/>
  <c r="A2462" i="3"/>
  <c r="A2461" i="3"/>
  <c r="A2460" i="3"/>
  <c r="A2459" i="3"/>
  <c r="A2458" i="3"/>
  <c r="A2457" i="3"/>
  <c r="A2456" i="3"/>
  <c r="A2455" i="3"/>
  <c r="A2454" i="3"/>
  <c r="A2453" i="3"/>
  <c r="A2452" i="3"/>
  <c r="A2451" i="3"/>
  <c r="A2450" i="3"/>
  <c r="A2449" i="3"/>
  <c r="A2448" i="3"/>
  <c r="A2447" i="3"/>
  <c r="A2446" i="3"/>
  <c r="A2445" i="3"/>
  <c r="A2444" i="3"/>
  <c r="A2443" i="3"/>
  <c r="A2442" i="3"/>
  <c r="A2441" i="3"/>
  <c r="A2440" i="3"/>
  <c r="A2439" i="3"/>
  <c r="A2438" i="3"/>
  <c r="A2437" i="3"/>
  <c r="A2436" i="3"/>
  <c r="A2435" i="3"/>
  <c r="A2434" i="3"/>
  <c r="A2433" i="3"/>
  <c r="A2432" i="3"/>
  <c r="A2431" i="3"/>
  <c r="A2430" i="3"/>
  <c r="A2429" i="3"/>
  <c r="A2428" i="3"/>
  <c r="A2427" i="3"/>
  <c r="A2426" i="3"/>
  <c r="A2425" i="3"/>
  <c r="A2424" i="3"/>
  <c r="A2423" i="3"/>
  <c r="A2422" i="3"/>
  <c r="A2421" i="3"/>
  <c r="A2420" i="3"/>
  <c r="A2419" i="3"/>
  <c r="A2418" i="3"/>
  <c r="A2417" i="3"/>
  <c r="A2416" i="3"/>
  <c r="A2415" i="3"/>
  <c r="A2414" i="3"/>
  <c r="A2413" i="3"/>
  <c r="A2412" i="3"/>
  <c r="A2411" i="3"/>
  <c r="A2410" i="3"/>
  <c r="A2409" i="3"/>
  <c r="A2408" i="3"/>
  <c r="A2407" i="3"/>
  <c r="A2406" i="3"/>
  <c r="A2405" i="3"/>
  <c r="A2404" i="3"/>
  <c r="A2403" i="3"/>
  <c r="A2402" i="3"/>
  <c r="A2401" i="3"/>
  <c r="A2400" i="3"/>
  <c r="A2399" i="3"/>
  <c r="A2398" i="3"/>
  <c r="A2397" i="3"/>
  <c r="A2396" i="3"/>
  <c r="A2395" i="3"/>
  <c r="A2394" i="3"/>
  <c r="A2393" i="3"/>
  <c r="A2392" i="3"/>
  <c r="A2391" i="3"/>
  <c r="A2390" i="3"/>
  <c r="A2389" i="3"/>
  <c r="A2388" i="3"/>
  <c r="A2387" i="3"/>
  <c r="A2386" i="3"/>
  <c r="A2385" i="3"/>
  <c r="A2384" i="3"/>
  <c r="A2383" i="3"/>
  <c r="A2382" i="3"/>
  <c r="A2381" i="3"/>
  <c r="A2380" i="3"/>
  <c r="A2379" i="3"/>
  <c r="A2378" i="3"/>
  <c r="A2377" i="3"/>
  <c r="A2376" i="3"/>
  <c r="A2375" i="3"/>
  <c r="A2374" i="3"/>
  <c r="A2373" i="3"/>
  <c r="A2372" i="3"/>
  <c r="A2371" i="3"/>
  <c r="A2370" i="3"/>
  <c r="A2369" i="3"/>
  <c r="A2368" i="3"/>
  <c r="A2367" i="3"/>
  <c r="A2366" i="3"/>
  <c r="A2365" i="3"/>
  <c r="A2364" i="3"/>
  <c r="A2363" i="3"/>
  <c r="A2362" i="3"/>
  <c r="A2361" i="3"/>
  <c r="A2360" i="3"/>
  <c r="A2359" i="3"/>
  <c r="A2358" i="3"/>
  <c r="A2357" i="3"/>
  <c r="A2356" i="3"/>
  <c r="A2355" i="3"/>
  <c r="A2354" i="3"/>
  <c r="A2353" i="3"/>
  <c r="A2352" i="3"/>
  <c r="A2351" i="3"/>
  <c r="A2350" i="3"/>
  <c r="A2349" i="3"/>
  <c r="A2348" i="3"/>
  <c r="A2347" i="3"/>
  <c r="A2346" i="3"/>
  <c r="A2345" i="3"/>
  <c r="A2344" i="3"/>
  <c r="A2343" i="3"/>
  <c r="A2342" i="3"/>
  <c r="A2341" i="3"/>
  <c r="A2340" i="3"/>
  <c r="A2339" i="3"/>
  <c r="A2338" i="3"/>
  <c r="A2337" i="3"/>
  <c r="A2336" i="3"/>
  <c r="A2335" i="3"/>
  <c r="A2334" i="3"/>
  <c r="A2333" i="3"/>
  <c r="A2332" i="3"/>
  <c r="A2331" i="3"/>
  <c r="A2330" i="3"/>
  <c r="A2329" i="3"/>
  <c r="A2328" i="3"/>
  <c r="A2327" i="3"/>
  <c r="A2326" i="3"/>
  <c r="A2325" i="3"/>
  <c r="A2324" i="3"/>
  <c r="A2323" i="3"/>
  <c r="A2322" i="3"/>
  <c r="A2321" i="3"/>
  <c r="A2320" i="3"/>
  <c r="A2319" i="3"/>
  <c r="A2318" i="3"/>
  <c r="A2317" i="3"/>
  <c r="A2316" i="3"/>
  <c r="A2315" i="3"/>
  <c r="A2314" i="3"/>
  <c r="A2313" i="3"/>
  <c r="A2312" i="3"/>
  <c r="A2311" i="3"/>
  <c r="A2310" i="3"/>
  <c r="A2309" i="3"/>
  <c r="A2308" i="3"/>
  <c r="A2307" i="3"/>
  <c r="A2306" i="3"/>
  <c r="A2305" i="3"/>
  <c r="A2304" i="3"/>
  <c r="A2303" i="3"/>
  <c r="A2302" i="3"/>
  <c r="A2301" i="3"/>
  <c r="A2300" i="3"/>
  <c r="A2299" i="3"/>
  <c r="A2298" i="3"/>
  <c r="A2297" i="3"/>
  <c r="A2296" i="3"/>
  <c r="A2295" i="3"/>
  <c r="A2294" i="3"/>
  <c r="A2293" i="3"/>
  <c r="A2292" i="3"/>
  <c r="A2291" i="3"/>
  <c r="A2290" i="3"/>
  <c r="A2289" i="3"/>
  <c r="A2288" i="3"/>
  <c r="A2287" i="3"/>
  <c r="A2286" i="3"/>
  <c r="A2285" i="3"/>
  <c r="A2284" i="3"/>
  <c r="A2283" i="3"/>
  <c r="A2282" i="3"/>
  <c r="A2281" i="3"/>
  <c r="A2280" i="3"/>
  <c r="A2279" i="3"/>
  <c r="A2278" i="3"/>
  <c r="A2277" i="3"/>
  <c r="A2276" i="3"/>
  <c r="A2275" i="3"/>
  <c r="A2274" i="3"/>
  <c r="A2273" i="3"/>
  <c r="A2272" i="3"/>
  <c r="A2271" i="3"/>
  <c r="A2270" i="3"/>
  <c r="A2269" i="3"/>
  <c r="A2268" i="3"/>
  <c r="A2267" i="3"/>
  <c r="A2266" i="3"/>
  <c r="A2265" i="3"/>
  <c r="A2264" i="3"/>
  <c r="A2263" i="3"/>
  <c r="A2262" i="3"/>
  <c r="A2261" i="3"/>
  <c r="A2260" i="3"/>
  <c r="A2259" i="3"/>
  <c r="A2258" i="3"/>
  <c r="A2257" i="3"/>
  <c r="A2256" i="3"/>
  <c r="A2255" i="3"/>
  <c r="A2254" i="3"/>
  <c r="A2253" i="3"/>
  <c r="A2252" i="3"/>
  <c r="A2251" i="3"/>
  <c r="A2250" i="3"/>
  <c r="A2249" i="3"/>
  <c r="A2248" i="3"/>
  <c r="A2247" i="3"/>
  <c r="A2246" i="3"/>
  <c r="A2245" i="3"/>
  <c r="A2244" i="3"/>
  <c r="A2243" i="3"/>
  <c r="A2242" i="3"/>
  <c r="A2241" i="3"/>
  <c r="A2240" i="3"/>
  <c r="A2239" i="3"/>
  <c r="A2238" i="3"/>
  <c r="A2237" i="3"/>
  <c r="A2236" i="3"/>
  <c r="A2235" i="3"/>
  <c r="A2234" i="3"/>
  <c r="A2233" i="3"/>
  <c r="A2232" i="3"/>
  <c r="A2231" i="3"/>
  <c r="A2230" i="3"/>
  <c r="A2229" i="3"/>
  <c r="A2228" i="3"/>
  <c r="A2227" i="3"/>
  <c r="A2226" i="3"/>
  <c r="A2225" i="3"/>
  <c r="A2224" i="3"/>
  <c r="A2223" i="3"/>
  <c r="A2222" i="3"/>
  <c r="A2221" i="3"/>
  <c r="A2220" i="3"/>
  <c r="A2219" i="3"/>
  <c r="A2218" i="3"/>
  <c r="A2217" i="3"/>
  <c r="A2216" i="3"/>
  <c r="A2215" i="3"/>
  <c r="A2214" i="3"/>
  <c r="A2213" i="3"/>
  <c r="A2212" i="3"/>
  <c r="A2211" i="3"/>
  <c r="A2210" i="3"/>
  <c r="A2209" i="3"/>
  <c r="A2208" i="3"/>
  <c r="A2207" i="3"/>
  <c r="A2206" i="3"/>
  <c r="A2205" i="3"/>
  <c r="A2204" i="3"/>
  <c r="A2203" i="3"/>
  <c r="A2202" i="3"/>
  <c r="A2201" i="3"/>
  <c r="A2200" i="3"/>
  <c r="A2199" i="3"/>
  <c r="A2198" i="3"/>
  <c r="A2197" i="3"/>
  <c r="A2196" i="3"/>
  <c r="A2195" i="3"/>
  <c r="A2194" i="3"/>
  <c r="A2193" i="3"/>
  <c r="A2192" i="3"/>
  <c r="A2191" i="3"/>
  <c r="A2190" i="3"/>
  <c r="A2189" i="3"/>
  <c r="A2188" i="3"/>
  <c r="A2187" i="3"/>
  <c r="A2186" i="3"/>
  <c r="A2185" i="3"/>
  <c r="A2184" i="3"/>
  <c r="A2183" i="3"/>
  <c r="A2182" i="3"/>
  <c r="A2181" i="3"/>
  <c r="A2180" i="3"/>
  <c r="A2179" i="3"/>
  <c r="A2178" i="3"/>
  <c r="A2177" i="3"/>
  <c r="A2176" i="3"/>
  <c r="A2175" i="3"/>
  <c r="A2174" i="3"/>
  <c r="A2173" i="3"/>
  <c r="A2172" i="3"/>
  <c r="A2171" i="3"/>
  <c r="A2170" i="3"/>
  <c r="A2169" i="3"/>
  <c r="A2168" i="3"/>
  <c r="A2167" i="3"/>
  <c r="A2166" i="3"/>
  <c r="A2165" i="3"/>
  <c r="A2164" i="3"/>
  <c r="A2163" i="3"/>
  <c r="A2162" i="3"/>
  <c r="A2161" i="3"/>
  <c r="A2160" i="3"/>
  <c r="A2159" i="3"/>
  <c r="A2158" i="3"/>
  <c r="A2157" i="3"/>
  <c r="A2156" i="3"/>
  <c r="A2155" i="3"/>
  <c r="A2154" i="3"/>
  <c r="A2153" i="3"/>
  <c r="A2152" i="3"/>
  <c r="A2151" i="3"/>
  <c r="A2150" i="3"/>
  <c r="A2149" i="3"/>
  <c r="A2148" i="3"/>
  <c r="A2147" i="3"/>
  <c r="A2146" i="3"/>
  <c r="A2145" i="3"/>
  <c r="A2144" i="3"/>
  <c r="A2143" i="3"/>
  <c r="A2142" i="3"/>
  <c r="A2141" i="3"/>
  <c r="A2140" i="3"/>
  <c r="A2139" i="3"/>
  <c r="A2138" i="3"/>
  <c r="A2137" i="3"/>
  <c r="A2136" i="3"/>
  <c r="A2135" i="3"/>
  <c r="A2134" i="3"/>
  <c r="A2133" i="3"/>
  <c r="A2132" i="3"/>
  <c r="A2131" i="3"/>
  <c r="A2130" i="3"/>
  <c r="A2129" i="3"/>
  <c r="A2128" i="3"/>
  <c r="A2127" i="3"/>
  <c r="A2126" i="3"/>
  <c r="A2125" i="3"/>
  <c r="A2124" i="3"/>
  <c r="A2123" i="3"/>
  <c r="A2122" i="3"/>
  <c r="A2121" i="3"/>
  <c r="A2120" i="3"/>
  <c r="A2119" i="3"/>
  <c r="A2118" i="3"/>
  <c r="A2117" i="3"/>
  <c r="A2116" i="3"/>
  <c r="A2115" i="3"/>
  <c r="A2114" i="3"/>
  <c r="A2113" i="3"/>
  <c r="A2112" i="3"/>
  <c r="A2111" i="3"/>
  <c r="A2110" i="3"/>
  <c r="A2109" i="3"/>
  <c r="A2108" i="3"/>
  <c r="A2107" i="3"/>
  <c r="A2106" i="3"/>
  <c r="A2105" i="3"/>
  <c r="A2104" i="3"/>
  <c r="A2103" i="3"/>
  <c r="A2102" i="3"/>
  <c r="A2098" i="3"/>
  <c r="A2097" i="3"/>
  <c r="A2096" i="3"/>
  <c r="A2095" i="3"/>
  <c r="A2094" i="3"/>
  <c r="A2093" i="3"/>
  <c r="A2092" i="3"/>
  <c r="A2091" i="3"/>
  <c r="A2090" i="3"/>
  <c r="A2089" i="3"/>
  <c r="A2088" i="3"/>
  <c r="A2087" i="3"/>
  <c r="A2086" i="3"/>
  <c r="A2085" i="3"/>
  <c r="A2084" i="3"/>
  <c r="A2083" i="3"/>
  <c r="A2082" i="3"/>
  <c r="A2081" i="3"/>
  <c r="A2080" i="3"/>
  <c r="A2079" i="3"/>
  <c r="A2078" i="3"/>
  <c r="A2077" i="3"/>
  <c r="A2076" i="3"/>
  <c r="A2075" i="3"/>
  <c r="A2074" i="3"/>
  <c r="A2073" i="3"/>
  <c r="A2072" i="3"/>
  <c r="A2071" i="3"/>
  <c r="A2070" i="3"/>
  <c r="A2069" i="3"/>
  <c r="A2068" i="3"/>
  <c r="A2067" i="3"/>
  <c r="A2066" i="3"/>
  <c r="A2065" i="3"/>
  <c r="A2064" i="3"/>
  <c r="A2063" i="3"/>
  <c r="A2062" i="3"/>
  <c r="A2061" i="3"/>
  <c r="A2060" i="3"/>
  <c r="A2059" i="3"/>
  <c r="A2058" i="3"/>
  <c r="A2057" i="3"/>
  <c r="A2056" i="3"/>
  <c r="A2055" i="3"/>
  <c r="A2054" i="3"/>
  <c r="A2053" i="3"/>
  <c r="A2052" i="3"/>
  <c r="A2051" i="3"/>
  <c r="A2050" i="3"/>
  <c r="A2049" i="3"/>
  <c r="A2048" i="3"/>
  <c r="A2047" i="3"/>
  <c r="A2046" i="3"/>
  <c r="A2045" i="3"/>
  <c r="A2044" i="3"/>
  <c r="A2043" i="3"/>
  <c r="A2042" i="3"/>
  <c r="A2041" i="3"/>
  <c r="A2040" i="3"/>
  <c r="A2039" i="3"/>
  <c r="A2038" i="3"/>
  <c r="A2037" i="3"/>
  <c r="A2036" i="3"/>
  <c r="A2035" i="3"/>
  <c r="A2034" i="3"/>
  <c r="A2033" i="3"/>
  <c r="A2032" i="3"/>
  <c r="A2031" i="3"/>
  <c r="A2030" i="3"/>
  <c r="A2029" i="3"/>
  <c r="A2028" i="3"/>
  <c r="A2027" i="3"/>
  <c r="A2026" i="3"/>
  <c r="A2025" i="3"/>
  <c r="A2024" i="3"/>
  <c r="A2023" i="3"/>
  <c r="A2022" i="3"/>
  <c r="A2021" i="3"/>
  <c r="A2020" i="3"/>
  <c r="A2019" i="3"/>
  <c r="A2018" i="3"/>
  <c r="A2017" i="3"/>
  <c r="A2016" i="3"/>
  <c r="A2015" i="3"/>
  <c r="A2014" i="3"/>
  <c r="A2013" i="3"/>
  <c r="A2012" i="3"/>
  <c r="A2011" i="3"/>
  <c r="A2010" i="3"/>
  <c r="A2009" i="3"/>
  <c r="A2008" i="3"/>
  <c r="A2007" i="3"/>
  <c r="A2006" i="3"/>
  <c r="A2005" i="3"/>
  <c r="A2004" i="3"/>
  <c r="A2003" i="3"/>
  <c r="A2002" i="3"/>
  <c r="A2001" i="3"/>
  <c r="A2000" i="3"/>
  <c r="A1999" i="3"/>
  <c r="A1998" i="3"/>
  <c r="A1997" i="3"/>
  <c r="A1996" i="3"/>
  <c r="A1995" i="3"/>
  <c r="A1994" i="3"/>
  <c r="A1993" i="3"/>
  <c r="A1992" i="3"/>
  <c r="A1991" i="3"/>
  <c r="A1990" i="3"/>
  <c r="A1989" i="3"/>
  <c r="A1988" i="3"/>
  <c r="A1987" i="3"/>
  <c r="A1986" i="3"/>
  <c r="A1985" i="3"/>
  <c r="A1984" i="3"/>
  <c r="A1983" i="3"/>
  <c r="A1982" i="3"/>
  <c r="A1981" i="3"/>
  <c r="A1980" i="3"/>
  <c r="A1979" i="3"/>
  <c r="A1978" i="3"/>
  <c r="A1977" i="3"/>
  <c r="A1976" i="3"/>
  <c r="A1975" i="3"/>
  <c r="A1974" i="3"/>
  <c r="A1973" i="3"/>
  <c r="A1972" i="3"/>
  <c r="A1971" i="3"/>
  <c r="A1970" i="3"/>
  <c r="A1969" i="3"/>
  <c r="A1968" i="3"/>
  <c r="A1967" i="3"/>
  <c r="A1966" i="3"/>
  <c r="A1965" i="3"/>
  <c r="A1964" i="3"/>
  <c r="A1963" i="3"/>
  <c r="A1962" i="3"/>
  <c r="A1961" i="3"/>
  <c r="A1960" i="3"/>
  <c r="A1959" i="3"/>
  <c r="A1958" i="3"/>
  <c r="A1957" i="3"/>
  <c r="A1956" i="3"/>
  <c r="A1955" i="3"/>
  <c r="A1954" i="3"/>
  <c r="A1953" i="3"/>
  <c r="A1952" i="3"/>
  <c r="A1951" i="3"/>
  <c r="A1950" i="3"/>
  <c r="A1949" i="3"/>
  <c r="A1948" i="3"/>
  <c r="A1947" i="3"/>
  <c r="A1946" i="3"/>
  <c r="A1945" i="3"/>
  <c r="A1944" i="3"/>
  <c r="A1943" i="3"/>
  <c r="A1942" i="3"/>
  <c r="A1941" i="3"/>
  <c r="A1940" i="3"/>
  <c r="A1939" i="3"/>
  <c r="A1938" i="3"/>
  <c r="A1937" i="3"/>
  <c r="A1936" i="3"/>
  <c r="A1935" i="3"/>
  <c r="A1934" i="3"/>
  <c r="A1933" i="3"/>
  <c r="A1932" i="3"/>
  <c r="A1931" i="3"/>
  <c r="A1930" i="3"/>
  <c r="A1929" i="3"/>
  <c r="A1928" i="3"/>
  <c r="A1927" i="3"/>
  <c r="A1926" i="3"/>
  <c r="A1925" i="3"/>
  <c r="A1924" i="3"/>
  <c r="A1923" i="3"/>
  <c r="A1922" i="3"/>
  <c r="A1921" i="3"/>
  <c r="A1920" i="3"/>
  <c r="A1919" i="3"/>
  <c r="A1918" i="3"/>
  <c r="A1917" i="3"/>
  <c r="A1916" i="3"/>
  <c r="A1915" i="3"/>
  <c r="A1914" i="3"/>
  <c r="A1913" i="3"/>
  <c r="A1912" i="3"/>
  <c r="A1911" i="3"/>
  <c r="A1910" i="3"/>
  <c r="A1909" i="3"/>
  <c r="A1908" i="3"/>
  <c r="A1907" i="3"/>
  <c r="A1906" i="3"/>
  <c r="A1905" i="3"/>
  <c r="A1904" i="3"/>
  <c r="A1903" i="3"/>
  <c r="A1902" i="3"/>
  <c r="A1901" i="3"/>
  <c r="A1900" i="3"/>
  <c r="A1899" i="3"/>
  <c r="A1898" i="3"/>
  <c r="A1897" i="3"/>
  <c r="A1896" i="3"/>
  <c r="A1895" i="3"/>
  <c r="A1894" i="3"/>
  <c r="A1893" i="3"/>
  <c r="A1892" i="3"/>
  <c r="A1891" i="3"/>
  <c r="A1890" i="3"/>
  <c r="A1889" i="3"/>
  <c r="A1888" i="3"/>
  <c r="A1887" i="3"/>
  <c r="A1886" i="3"/>
  <c r="A1885" i="3"/>
  <c r="A1884" i="3"/>
  <c r="A1883" i="3"/>
  <c r="A1882" i="3"/>
  <c r="A1881" i="3"/>
  <c r="A1880" i="3"/>
  <c r="A1879" i="3"/>
  <c r="A1878" i="3"/>
  <c r="A1877" i="3"/>
  <c r="A1876" i="3"/>
  <c r="A1875" i="3"/>
  <c r="A1874" i="3"/>
  <c r="A1873" i="3"/>
  <c r="A1872" i="3"/>
  <c r="A1871" i="3"/>
  <c r="A1870" i="3"/>
  <c r="A1869" i="3"/>
  <c r="A1868" i="3"/>
  <c r="A1867" i="3"/>
  <c r="A1866" i="3"/>
  <c r="A1865" i="3"/>
  <c r="A1864" i="3"/>
  <c r="A1863" i="3"/>
  <c r="A1862" i="3"/>
  <c r="A1861" i="3"/>
  <c r="A1860" i="3"/>
  <c r="A1859" i="3"/>
  <c r="A1858" i="3"/>
  <c r="A1857" i="3"/>
  <c r="A1856" i="3"/>
  <c r="A1855" i="3"/>
  <c r="A1854" i="3"/>
  <c r="A1853" i="3"/>
  <c r="A1852" i="3"/>
  <c r="A1851" i="3"/>
  <c r="A1850" i="3"/>
  <c r="A1849" i="3"/>
  <c r="A1848" i="3"/>
  <c r="A1847" i="3"/>
  <c r="A1846" i="3"/>
  <c r="A1845" i="3"/>
  <c r="A1844" i="3"/>
  <c r="A1843" i="3"/>
  <c r="A1842" i="3"/>
  <c r="A1841" i="3"/>
  <c r="A1840" i="3"/>
  <c r="A1839" i="3"/>
  <c r="A1838" i="3"/>
  <c r="A1837" i="3"/>
  <c r="A1836" i="3"/>
  <c r="A1835" i="3"/>
  <c r="A1834" i="3"/>
  <c r="A1833" i="3"/>
  <c r="A1832" i="3"/>
  <c r="A1831" i="3"/>
  <c r="A1830" i="3"/>
  <c r="A1829" i="3"/>
  <c r="A1828" i="3"/>
  <c r="A1827" i="3"/>
  <c r="A1826" i="3"/>
  <c r="A1825" i="3"/>
  <c r="A1824" i="3"/>
  <c r="A1823" i="3"/>
  <c r="A1822" i="3"/>
  <c r="A1821" i="3"/>
  <c r="A1820" i="3"/>
  <c r="A1819" i="3"/>
  <c r="A1818" i="3"/>
  <c r="A1817" i="3"/>
  <c r="A1816" i="3"/>
  <c r="A1815" i="3"/>
  <c r="A1814" i="3"/>
  <c r="A1813" i="3"/>
  <c r="A1812" i="3"/>
  <c r="A1811" i="3"/>
  <c r="A1810" i="3"/>
  <c r="A1809" i="3"/>
  <c r="A1808" i="3"/>
  <c r="A1807" i="3"/>
  <c r="A1806" i="3"/>
  <c r="A1805" i="3"/>
  <c r="A1804" i="3"/>
  <c r="A1803" i="3"/>
  <c r="A1802" i="3"/>
  <c r="A1801" i="3"/>
  <c r="A1800" i="3"/>
  <c r="A1799" i="3"/>
  <c r="A1798" i="3"/>
  <c r="A1797" i="3"/>
  <c r="A1796" i="3"/>
  <c r="A1795" i="3"/>
  <c r="A1794" i="3"/>
  <c r="A1793" i="3"/>
  <c r="A1792" i="3"/>
  <c r="A1791" i="3"/>
  <c r="A1790" i="3"/>
  <c r="A1789" i="3"/>
  <c r="A1788" i="3"/>
  <c r="A1787" i="3"/>
  <c r="A1786" i="3"/>
  <c r="A1785" i="3"/>
  <c r="A1784" i="3"/>
  <c r="A1783" i="3"/>
  <c r="A1782" i="3"/>
  <c r="A1781" i="3"/>
  <c r="A1780" i="3"/>
  <c r="A1779" i="3"/>
  <c r="A1778" i="3"/>
  <c r="A1777" i="3"/>
  <c r="A1776" i="3"/>
  <c r="A1775" i="3"/>
  <c r="A1774" i="3"/>
  <c r="A1773" i="3"/>
  <c r="A1772" i="3"/>
  <c r="A1771" i="3"/>
  <c r="A1770" i="3"/>
  <c r="A1769" i="3"/>
  <c r="A1768" i="3"/>
  <c r="A1767" i="3"/>
  <c r="A1766" i="3"/>
  <c r="A1765" i="3"/>
  <c r="A1764" i="3"/>
  <c r="A1763" i="3"/>
  <c r="A1762" i="3"/>
  <c r="A1761" i="3"/>
  <c r="A1760" i="3"/>
  <c r="A1759" i="3"/>
  <c r="A1758" i="3"/>
  <c r="A1757" i="3"/>
  <c r="A1756" i="3"/>
  <c r="A1755" i="3"/>
  <c r="A1754" i="3"/>
  <c r="A1753" i="3"/>
  <c r="A1752" i="3"/>
  <c r="A1751" i="3"/>
  <c r="A1750" i="3"/>
  <c r="A1749" i="3"/>
  <c r="A1748" i="3"/>
  <c r="A1747" i="3"/>
  <c r="A1746" i="3"/>
  <c r="A1745" i="3"/>
  <c r="A1744" i="3"/>
  <c r="A1743" i="3"/>
  <c r="A1742" i="3"/>
  <c r="A1741" i="3"/>
  <c r="A1740" i="3"/>
  <c r="A1739" i="3"/>
  <c r="A1738" i="3"/>
  <c r="A1737" i="3"/>
  <c r="A1736" i="3"/>
  <c r="A1735" i="3"/>
  <c r="A1734" i="3"/>
  <c r="A1733" i="3"/>
  <c r="A1732" i="3"/>
  <c r="A1731" i="3"/>
  <c r="A1730" i="3"/>
  <c r="A1729" i="3"/>
  <c r="A1728" i="3"/>
  <c r="A1727" i="3"/>
  <c r="A1726" i="3"/>
  <c r="A1725" i="3"/>
  <c r="A1724" i="3"/>
  <c r="A1723" i="3"/>
  <c r="A1722" i="3"/>
  <c r="A1719" i="3"/>
  <c r="A1718" i="3"/>
  <c r="A1717" i="3"/>
  <c r="A1716" i="3"/>
  <c r="A1715" i="3"/>
  <c r="A1714" i="3"/>
  <c r="A1713" i="3"/>
  <c r="A1712" i="3"/>
  <c r="A1711" i="3"/>
  <c r="A1708" i="3"/>
  <c r="A1707" i="3"/>
  <c r="A1706" i="3"/>
  <c r="A1705" i="3"/>
  <c r="A1702" i="3"/>
  <c r="A1701" i="3"/>
  <c r="A1700" i="3"/>
  <c r="A1699" i="3"/>
  <c r="A1698" i="3"/>
  <c r="A1697" i="3"/>
  <c r="A1696" i="3"/>
  <c r="A1695" i="3"/>
  <c r="A1694" i="3"/>
  <c r="A1693" i="3"/>
  <c r="A1692" i="3"/>
  <c r="A1691" i="3"/>
  <c r="A1690" i="3"/>
  <c r="A1689" i="3"/>
  <c r="A1688" i="3"/>
  <c r="A1687" i="3"/>
  <c r="A1686" i="3"/>
  <c r="A1685" i="3"/>
  <c r="A1684" i="3"/>
  <c r="A1683" i="3"/>
  <c r="A1682" i="3"/>
  <c r="A1681" i="3"/>
  <c r="A1680" i="3"/>
  <c r="A1679" i="3"/>
  <c r="A1678" i="3"/>
  <c r="A1677" i="3"/>
  <c r="A1676" i="3"/>
  <c r="A1675" i="3"/>
  <c r="A1674" i="3"/>
  <c r="A1673" i="3"/>
  <c r="A1672" i="3"/>
  <c r="A1671" i="3"/>
  <c r="A1670" i="3"/>
  <c r="A1669" i="3"/>
  <c r="A1668" i="3"/>
  <c r="A1667" i="3"/>
  <c r="A1666" i="3"/>
  <c r="A1665" i="3"/>
  <c r="A1664" i="3"/>
  <c r="A1663" i="3"/>
  <c r="A1662" i="3"/>
  <c r="A1661" i="3"/>
  <c r="A1660" i="3"/>
  <c r="A1659" i="3"/>
  <c r="A1658" i="3"/>
  <c r="A1657" i="3"/>
  <c r="A1656" i="3"/>
  <c r="A1655" i="3"/>
  <c r="A1654" i="3"/>
  <c r="A1653" i="3"/>
  <c r="A1652" i="3"/>
  <c r="A1651" i="3"/>
  <c r="A1650" i="3"/>
  <c r="A1649" i="3"/>
  <c r="A1648" i="3"/>
  <c r="A1647" i="3"/>
  <c r="A1646" i="3"/>
  <c r="A1645" i="3"/>
  <c r="A1644" i="3"/>
  <c r="A1643" i="3"/>
  <c r="A1642" i="3"/>
  <c r="A1641" i="3"/>
  <c r="A1640" i="3"/>
  <c r="A1639" i="3"/>
  <c r="A1638" i="3"/>
  <c r="A1637" i="3"/>
  <c r="A1636" i="3"/>
  <c r="A1635" i="3"/>
  <c r="A1634" i="3"/>
  <c r="A1633" i="3"/>
  <c r="A1632" i="3"/>
  <c r="A1631" i="3"/>
  <c r="A1630" i="3"/>
  <c r="A1629" i="3"/>
  <c r="A1628" i="3"/>
  <c r="A1627" i="3"/>
  <c r="A1626" i="3"/>
  <c r="A1625" i="3"/>
  <c r="A1624" i="3"/>
  <c r="A1623" i="3"/>
  <c r="A1622" i="3"/>
  <c r="A1621" i="3"/>
  <c r="A1620" i="3"/>
  <c r="A1619" i="3"/>
  <c r="A1618" i="3"/>
  <c r="A1617" i="3"/>
  <c r="A1616" i="3"/>
  <c r="A1615" i="3"/>
  <c r="A1614" i="3"/>
  <c r="A1613" i="3"/>
  <c r="A1612" i="3"/>
  <c r="A1611" i="3"/>
  <c r="A1610" i="3"/>
  <c r="A1609" i="3"/>
  <c r="A1608" i="3"/>
  <c r="A1607" i="3"/>
  <c r="A1606" i="3"/>
  <c r="A1605" i="3"/>
  <c r="A1604" i="3"/>
  <c r="A1603" i="3"/>
  <c r="A1602" i="3"/>
  <c r="A1601" i="3"/>
  <c r="A1600" i="3"/>
  <c r="A1599" i="3"/>
  <c r="A1598" i="3"/>
  <c r="A1597" i="3"/>
  <c r="A1596" i="3"/>
  <c r="A1595" i="3"/>
  <c r="A1594" i="3"/>
  <c r="A1593" i="3"/>
  <c r="A1592" i="3"/>
  <c r="A1591" i="3"/>
  <c r="A1590" i="3"/>
  <c r="A1589" i="3"/>
  <c r="A1588" i="3"/>
  <c r="A1587" i="3"/>
  <c r="A1586" i="3"/>
  <c r="A1585" i="3"/>
  <c r="A1584" i="3"/>
  <c r="A1583" i="3"/>
  <c r="A1582" i="3"/>
  <c r="A1581" i="3"/>
  <c r="A1580" i="3"/>
  <c r="A1579" i="3"/>
  <c r="A1578" i="3"/>
  <c r="A1577" i="3"/>
  <c r="A1576" i="3"/>
  <c r="A1575" i="3"/>
  <c r="A1574" i="3"/>
  <c r="A1573" i="3"/>
  <c r="A1572" i="3"/>
  <c r="A1571" i="3"/>
  <c r="A1570" i="3"/>
  <c r="A1569" i="3"/>
  <c r="A1568" i="3"/>
  <c r="A1567" i="3"/>
  <c r="A1566" i="3"/>
  <c r="A1565" i="3"/>
  <c r="A1564" i="3"/>
  <c r="A1563" i="3"/>
  <c r="A1562" i="3"/>
  <c r="A1561" i="3"/>
  <c r="A1560" i="3"/>
  <c r="A1559" i="3"/>
  <c r="A1558" i="3"/>
  <c r="A1557" i="3"/>
  <c r="A1556" i="3"/>
  <c r="A1555" i="3"/>
  <c r="A1554" i="3"/>
  <c r="A1553" i="3"/>
  <c r="A1552" i="3"/>
  <c r="A1551" i="3"/>
  <c r="A1550" i="3"/>
  <c r="A1549" i="3"/>
  <c r="A1548" i="3"/>
  <c r="A1547" i="3"/>
  <c r="A1546" i="3"/>
  <c r="A1545" i="3"/>
  <c r="A1544" i="3"/>
  <c r="A1543" i="3"/>
  <c r="A1542" i="3"/>
  <c r="A1541" i="3"/>
  <c r="A1540" i="3"/>
  <c r="A1539" i="3"/>
  <c r="A1538" i="3"/>
  <c r="A1537" i="3"/>
  <c r="A1536" i="3"/>
  <c r="A1535" i="3"/>
  <c r="A1534" i="3"/>
  <c r="A1533" i="3"/>
  <c r="A1532" i="3"/>
  <c r="A1531" i="3"/>
  <c r="A1530" i="3"/>
  <c r="A1529" i="3"/>
  <c r="A1528" i="3"/>
  <c r="A1527" i="3"/>
  <c r="A1526" i="3"/>
  <c r="A1525" i="3"/>
  <c r="A1524" i="3"/>
  <c r="A1523" i="3"/>
  <c r="A1522" i="3"/>
  <c r="A1521" i="3"/>
  <c r="A1520" i="3"/>
  <c r="A1519" i="3"/>
  <c r="A1518" i="3"/>
  <c r="A1517" i="3"/>
  <c r="A1516" i="3"/>
  <c r="A1515" i="3"/>
  <c r="A1514" i="3"/>
  <c r="A1513" i="3"/>
  <c r="A1512" i="3"/>
  <c r="A1511" i="3"/>
  <c r="A1510" i="3"/>
  <c r="A1509" i="3"/>
  <c r="A1508" i="3"/>
  <c r="A1507" i="3"/>
  <c r="A1506" i="3"/>
  <c r="A1505" i="3"/>
  <c r="A1504" i="3"/>
  <c r="A1503" i="3"/>
  <c r="A1502" i="3"/>
  <c r="A1501" i="3"/>
  <c r="A1500" i="3"/>
  <c r="A1499" i="3"/>
  <c r="A1498" i="3"/>
  <c r="A1497" i="3"/>
  <c r="A1496" i="3"/>
  <c r="A1495" i="3"/>
  <c r="A1494" i="3"/>
  <c r="A1493" i="3"/>
  <c r="A1492" i="3"/>
  <c r="A1491" i="3"/>
  <c r="A1490" i="3"/>
  <c r="A1489" i="3"/>
  <c r="A1488" i="3"/>
  <c r="A1487" i="3"/>
  <c r="A1486" i="3"/>
  <c r="A1485" i="3"/>
  <c r="A1484" i="3"/>
  <c r="A1483" i="3"/>
  <c r="A1482" i="3"/>
  <c r="A1481" i="3"/>
  <c r="A1480" i="3"/>
  <c r="A1479" i="3"/>
  <c r="A1478" i="3"/>
  <c r="A1477" i="3"/>
  <c r="A1476" i="3"/>
  <c r="A1475" i="3"/>
  <c r="A1474" i="3"/>
  <c r="A1473" i="3"/>
  <c r="A1472" i="3"/>
  <c r="A1471" i="3"/>
  <c r="A1470" i="3"/>
  <c r="A1469" i="3"/>
  <c r="A1468" i="3"/>
  <c r="A1467" i="3"/>
  <c r="A1466" i="3"/>
  <c r="A1465" i="3"/>
  <c r="A1464" i="3"/>
  <c r="A1463" i="3"/>
  <c r="A1462" i="3"/>
  <c r="A1461" i="3"/>
  <c r="A1460" i="3"/>
  <c r="A1459" i="3"/>
  <c r="A1458" i="3"/>
  <c r="A1457" i="3"/>
  <c r="A1456" i="3"/>
  <c r="A1455" i="3"/>
  <c r="A1454" i="3"/>
  <c r="A1453" i="3"/>
  <c r="A1452" i="3"/>
  <c r="A1451" i="3"/>
  <c r="A1450" i="3"/>
  <c r="A1449" i="3"/>
  <c r="A1448" i="3"/>
  <c r="A1447" i="3"/>
  <c r="A1446" i="3"/>
  <c r="A1445" i="3"/>
  <c r="A1444" i="3"/>
  <c r="A1443" i="3"/>
  <c r="A1442" i="3"/>
  <c r="A1441" i="3"/>
  <c r="A1440" i="3"/>
  <c r="A1439" i="3"/>
  <c r="A1438" i="3"/>
  <c r="A1437" i="3"/>
  <c r="A1436" i="3"/>
  <c r="A1435" i="3"/>
  <c r="A1434" i="3"/>
  <c r="A1433" i="3"/>
  <c r="A1432" i="3"/>
  <c r="A1431" i="3"/>
  <c r="A1430" i="3"/>
  <c r="A1429" i="3"/>
  <c r="A1428" i="3"/>
  <c r="A1427" i="3"/>
  <c r="A1426" i="3"/>
  <c r="A1425" i="3"/>
  <c r="A1424" i="3"/>
  <c r="A1423" i="3"/>
  <c r="A1422" i="3"/>
  <c r="A1421" i="3"/>
  <c r="A1420" i="3"/>
  <c r="A1419" i="3"/>
  <c r="A1418" i="3"/>
  <c r="A1417" i="3"/>
  <c r="A1416" i="3"/>
  <c r="A1415" i="3"/>
  <c r="A1414" i="3"/>
  <c r="A1413" i="3"/>
  <c r="A1412" i="3"/>
  <c r="A1411" i="3"/>
  <c r="A1410" i="3"/>
  <c r="A1409" i="3"/>
  <c r="A1408" i="3"/>
  <c r="A1407" i="3"/>
  <c r="A1406" i="3"/>
  <c r="A1405" i="3"/>
  <c r="A1404" i="3"/>
  <c r="A1403" i="3"/>
  <c r="A1402" i="3"/>
  <c r="A1401" i="3"/>
  <c r="A1400" i="3"/>
  <c r="A1399" i="3"/>
  <c r="A1398" i="3"/>
  <c r="A1397" i="3"/>
  <c r="A1396" i="3"/>
  <c r="A1395" i="3"/>
  <c r="A1394" i="3"/>
  <c r="A1393" i="3"/>
  <c r="A1392" i="3"/>
  <c r="A1391" i="3"/>
  <c r="A1390" i="3"/>
  <c r="A1389" i="3"/>
  <c r="A1388" i="3"/>
  <c r="A1387" i="3"/>
  <c r="A1386" i="3"/>
  <c r="A1385" i="3"/>
  <c r="A1384" i="3"/>
  <c r="A1383" i="3"/>
  <c r="A1382" i="3"/>
  <c r="A1381" i="3"/>
  <c r="A1380" i="3"/>
  <c r="A1379" i="3"/>
  <c r="A1378" i="3"/>
  <c r="A1377" i="3"/>
  <c r="A1376" i="3"/>
  <c r="A1375" i="3"/>
  <c r="A1374" i="3"/>
  <c r="A1373" i="3"/>
  <c r="A1372" i="3"/>
  <c r="A1371" i="3"/>
  <c r="A1370" i="3"/>
  <c r="A1369" i="3"/>
  <c r="A1368" i="3"/>
  <c r="A1367" i="3"/>
  <c r="A1366" i="3"/>
  <c r="A1365" i="3"/>
  <c r="A1364" i="3"/>
  <c r="A1363" i="3"/>
  <c r="A1362" i="3"/>
  <c r="A1361" i="3"/>
  <c r="A1360" i="3"/>
  <c r="A1359" i="3"/>
  <c r="A1358" i="3"/>
  <c r="A1357" i="3"/>
  <c r="A1356" i="3"/>
  <c r="A1355" i="3"/>
  <c r="A1354" i="3"/>
  <c r="A1353" i="3"/>
  <c r="A1352" i="3"/>
  <c r="A1351" i="3"/>
  <c r="A1350" i="3"/>
  <c r="A1349" i="3"/>
  <c r="A1348" i="3"/>
  <c r="A1347" i="3"/>
  <c r="A1346" i="3"/>
  <c r="A1345" i="3"/>
  <c r="A1344" i="3"/>
  <c r="A1343" i="3"/>
  <c r="A1342" i="3"/>
  <c r="A1341" i="3"/>
  <c r="A1340" i="3"/>
  <c r="A1339" i="3"/>
  <c r="A1338" i="3"/>
  <c r="A1337" i="3"/>
  <c r="A1336" i="3"/>
  <c r="A1335" i="3"/>
  <c r="A1334" i="3"/>
  <c r="A1333" i="3"/>
  <c r="A1332" i="3"/>
  <c r="A1331" i="3"/>
  <c r="A1330" i="3"/>
  <c r="A1329" i="3"/>
  <c r="A1328" i="3"/>
  <c r="A1327" i="3"/>
  <c r="A1326" i="3"/>
  <c r="A1325" i="3"/>
  <c r="A1324" i="3"/>
  <c r="A1323" i="3"/>
  <c r="A1322" i="3"/>
  <c r="A1321" i="3"/>
  <c r="A1320" i="3"/>
  <c r="A1319" i="3"/>
  <c r="A1318" i="3"/>
  <c r="A1317" i="3"/>
  <c r="A1316" i="3"/>
  <c r="A1315" i="3"/>
  <c r="A1314" i="3"/>
  <c r="A1313" i="3"/>
  <c r="A1312" i="3"/>
  <c r="A1311" i="3"/>
  <c r="A1310" i="3"/>
  <c r="A1309" i="3"/>
  <c r="A1308" i="3"/>
  <c r="A1307" i="3"/>
  <c r="A1306" i="3"/>
  <c r="A1305" i="3"/>
  <c r="A1304" i="3"/>
  <c r="A1303" i="3"/>
  <c r="A1302" i="3"/>
  <c r="A1301" i="3"/>
  <c r="A1300" i="3"/>
  <c r="A1299" i="3"/>
  <c r="A1298" i="3"/>
  <c r="A1297" i="3"/>
  <c r="A1296" i="3"/>
  <c r="A1295" i="3"/>
  <c r="A1294" i="3"/>
  <c r="A1293" i="3"/>
  <c r="A1292" i="3"/>
  <c r="A1291" i="3"/>
  <c r="A1290" i="3"/>
  <c r="A1289" i="3"/>
  <c r="A1288" i="3"/>
  <c r="A1287" i="3"/>
  <c r="A1286" i="3"/>
  <c r="A1285" i="3"/>
  <c r="A1284" i="3"/>
  <c r="A1283" i="3"/>
  <c r="A1282" i="3"/>
  <c r="A1281" i="3"/>
  <c r="A1280" i="3"/>
  <c r="A1279" i="3"/>
  <c r="A1278" i="3"/>
  <c r="A1277" i="3"/>
  <c r="A1276" i="3"/>
  <c r="A1275" i="3"/>
  <c r="A1274" i="3"/>
  <c r="A1273" i="3"/>
  <c r="A1272" i="3"/>
  <c r="A1271" i="3"/>
  <c r="A1270" i="3"/>
  <c r="A1269" i="3"/>
  <c r="A1268" i="3"/>
  <c r="A1267" i="3"/>
  <c r="A1266" i="3"/>
  <c r="A1265" i="3"/>
  <c r="A1264" i="3"/>
  <c r="A1263" i="3"/>
  <c r="A1262" i="3"/>
  <c r="A1261" i="3"/>
  <c r="A1260" i="3"/>
  <c r="A1259" i="3"/>
  <c r="A1258" i="3"/>
  <c r="A1257" i="3"/>
  <c r="A1256" i="3"/>
  <c r="A1255" i="3"/>
  <c r="A1254" i="3"/>
  <c r="A1253" i="3"/>
  <c r="A1252" i="3"/>
  <c r="A1251" i="3"/>
  <c r="A1250" i="3"/>
  <c r="A1249" i="3"/>
  <c r="A1248" i="3"/>
  <c r="A1247" i="3"/>
  <c r="A1246" i="3"/>
  <c r="A1245" i="3"/>
  <c r="A1244" i="3"/>
  <c r="A1243" i="3"/>
  <c r="A1242" i="3"/>
  <c r="A1241" i="3"/>
  <c r="A1240" i="3"/>
  <c r="A1239" i="3"/>
  <c r="A1238" i="3"/>
  <c r="A1237" i="3"/>
  <c r="A1236" i="3"/>
  <c r="A1235" i="3"/>
  <c r="A1234" i="3"/>
  <c r="A1233" i="3"/>
  <c r="A1232" i="3"/>
  <c r="A1231" i="3"/>
  <c r="A1230" i="3"/>
  <c r="A1229" i="3"/>
  <c r="A1228" i="3"/>
  <c r="A1227" i="3"/>
  <c r="A1226" i="3"/>
  <c r="A1225" i="3"/>
  <c r="A1224" i="3"/>
  <c r="A1223" i="3"/>
  <c r="A1222" i="3"/>
  <c r="A1221" i="3"/>
  <c r="A1220" i="3"/>
  <c r="A1219" i="3"/>
  <c r="A1218" i="3"/>
  <c r="A1217" i="3"/>
  <c r="A1216" i="3"/>
  <c r="A1215" i="3"/>
  <c r="A1214" i="3"/>
  <c r="A1213" i="3"/>
  <c r="A1212" i="3"/>
  <c r="A1211" i="3"/>
  <c r="A1210" i="3"/>
  <c r="A1209" i="3"/>
  <c r="A1208" i="3"/>
  <c r="A1207" i="3"/>
  <c r="A1206" i="3"/>
  <c r="A1205" i="3"/>
  <c r="A1204" i="3"/>
  <c r="A1203" i="3"/>
  <c r="A1202" i="3"/>
  <c r="A1201" i="3"/>
  <c r="A1200" i="3"/>
  <c r="A1199" i="3"/>
  <c r="A1198" i="3"/>
  <c r="A1197" i="3"/>
  <c r="A1196" i="3"/>
  <c r="A1195" i="3"/>
  <c r="A1194" i="3"/>
  <c r="A1193" i="3"/>
  <c r="A1192" i="3"/>
  <c r="A1191" i="3"/>
  <c r="A1190" i="3"/>
  <c r="A1189" i="3"/>
  <c r="A1188" i="3"/>
  <c r="A1187" i="3"/>
  <c r="A1186" i="3"/>
  <c r="A1185" i="3"/>
  <c r="A1184" i="3"/>
  <c r="A1183" i="3"/>
  <c r="A1182" i="3"/>
  <c r="A1181" i="3"/>
  <c r="A1180" i="3"/>
  <c r="A1179" i="3"/>
  <c r="A1178" i="3"/>
  <c r="A1177" i="3"/>
  <c r="A1176" i="3"/>
  <c r="A1175" i="3"/>
  <c r="A1174" i="3"/>
  <c r="A1173" i="3"/>
  <c r="A1172" i="3"/>
  <c r="A1171" i="3"/>
  <c r="A1170" i="3"/>
  <c r="A1169" i="3"/>
  <c r="A1168" i="3"/>
  <c r="A1167" i="3"/>
  <c r="A1166" i="3"/>
  <c r="A1165" i="3"/>
  <c r="A1164" i="3"/>
  <c r="A1163" i="3"/>
  <c r="A1162" i="3"/>
  <c r="A1161" i="3"/>
  <c r="A1160" i="3"/>
  <c r="A1159" i="3"/>
  <c r="A1158" i="3"/>
  <c r="A1157" i="3"/>
  <c r="A1156" i="3"/>
  <c r="A1155" i="3"/>
  <c r="A1154" i="3"/>
  <c r="A1153" i="3"/>
  <c r="A1152" i="3"/>
  <c r="A1151" i="3"/>
  <c r="A1150" i="3"/>
  <c r="A1149" i="3"/>
  <c r="A1148" i="3"/>
  <c r="A1147" i="3"/>
  <c r="A1146" i="3"/>
  <c r="A1145" i="3"/>
  <c r="A1144" i="3"/>
  <c r="A1143" i="3"/>
  <c r="A1142" i="3"/>
  <c r="A1141" i="3"/>
  <c r="A1140" i="3"/>
  <c r="A1139" i="3"/>
  <c r="A1138" i="3"/>
  <c r="A1137" i="3"/>
  <c r="A1136" i="3"/>
  <c r="A1135" i="3"/>
  <c r="A1134" i="3"/>
  <c r="A1133" i="3"/>
  <c r="A1132" i="3"/>
  <c r="A1131" i="3"/>
  <c r="A1130" i="3"/>
  <c r="A1129" i="3"/>
  <c r="A1128" i="3"/>
  <c r="A1127" i="3"/>
  <c r="A1126" i="3"/>
  <c r="A1125" i="3"/>
  <c r="A1124" i="3"/>
  <c r="A1123" i="3"/>
  <c r="A1122" i="3"/>
  <c r="A1121" i="3"/>
  <c r="A1120" i="3"/>
  <c r="A1119" i="3"/>
  <c r="A1118" i="3"/>
  <c r="A1117" i="3"/>
  <c r="A1116" i="3"/>
  <c r="A1115" i="3"/>
  <c r="A1114" i="3"/>
  <c r="A1113" i="3"/>
  <c r="A1112" i="3"/>
  <c r="A1111" i="3"/>
  <c r="A1110" i="3"/>
  <c r="A1109" i="3"/>
  <c r="A1108" i="3"/>
  <c r="A1107" i="3"/>
  <c r="A1106" i="3"/>
  <c r="A1105" i="3"/>
  <c r="A1104" i="3"/>
  <c r="A1103" i="3"/>
  <c r="A1102" i="3"/>
  <c r="A1101" i="3"/>
  <c r="A1100" i="3"/>
  <c r="A1099" i="3"/>
  <c r="A1098" i="3"/>
  <c r="A1097" i="3"/>
  <c r="A1096" i="3"/>
  <c r="A1095" i="3"/>
  <c r="A1094" i="3"/>
  <c r="A1093" i="3"/>
  <c r="A1092" i="3"/>
  <c r="A1091" i="3"/>
  <c r="A1090" i="3"/>
  <c r="A1089" i="3"/>
  <c r="A1088" i="3"/>
  <c r="A1087" i="3"/>
  <c r="A1086" i="3"/>
  <c r="A1085" i="3"/>
  <c r="A1084" i="3"/>
  <c r="A1083" i="3"/>
  <c r="A1082" i="3"/>
  <c r="A1081" i="3"/>
  <c r="A1080" i="3"/>
  <c r="A1079" i="3"/>
  <c r="A1078" i="3"/>
  <c r="A1077" i="3"/>
  <c r="A1076" i="3"/>
  <c r="A1075" i="3"/>
  <c r="A1074" i="3"/>
  <c r="A1073" i="3"/>
  <c r="A1072" i="3"/>
  <c r="A1071" i="3"/>
  <c r="A1070" i="3"/>
  <c r="A1069" i="3"/>
  <c r="A1068" i="3"/>
  <c r="A1067" i="3"/>
  <c r="A1066" i="3"/>
  <c r="A1065" i="3"/>
  <c r="A1064" i="3"/>
  <c r="A1063" i="3"/>
  <c r="A1062" i="3"/>
  <c r="A1061" i="3"/>
  <c r="A1060" i="3"/>
  <c r="A1059" i="3"/>
  <c r="A1058" i="3"/>
  <c r="A1057" i="3"/>
  <c r="A1056" i="3"/>
  <c r="A1055" i="3"/>
  <c r="A1054" i="3"/>
  <c r="A1053" i="3"/>
  <c r="A1052" i="3"/>
  <c r="A1051" i="3"/>
  <c r="A1050" i="3"/>
  <c r="A1049" i="3"/>
  <c r="A1048" i="3"/>
  <c r="A1047" i="3"/>
  <c r="A1046" i="3"/>
  <c r="A1045" i="3"/>
  <c r="A1044" i="3"/>
  <c r="A1043" i="3"/>
  <c r="A1042" i="3"/>
  <c r="A1041" i="3"/>
  <c r="A1040" i="3"/>
  <c r="A1039" i="3"/>
  <c r="A1038" i="3"/>
  <c r="A1037" i="3"/>
  <c r="A1036" i="3"/>
  <c r="A1035" i="3"/>
  <c r="A1034" i="3"/>
  <c r="A1033" i="3"/>
  <c r="A1032" i="3"/>
  <c r="A1031" i="3"/>
  <c r="A1030" i="3"/>
  <c r="A1029" i="3"/>
  <c r="A1028" i="3"/>
  <c r="A1027" i="3"/>
  <c r="A1026" i="3"/>
  <c r="A1025" i="3"/>
  <c r="A1024" i="3"/>
  <c r="A1023" i="3"/>
  <c r="A1022" i="3"/>
  <c r="A1021" i="3"/>
  <c r="A1020" i="3"/>
  <c r="A1019" i="3"/>
  <c r="A1018" i="3"/>
  <c r="A1017" i="3"/>
  <c r="A1016" i="3"/>
  <c r="A1015" i="3"/>
  <c r="A1014" i="3"/>
  <c r="A1013" i="3"/>
  <c r="A1012" i="3"/>
  <c r="A1011" i="3"/>
  <c r="A1010" i="3"/>
  <c r="A1009" i="3"/>
  <c r="A1008" i="3"/>
  <c r="A1007" i="3"/>
  <c r="A1006" i="3"/>
  <c r="A1005" i="3"/>
  <c r="A1004" i="3"/>
  <c r="A1003" i="3"/>
  <c r="A1002" i="3"/>
  <c r="A1001" i="3"/>
  <c r="A1000" i="3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914" i="3"/>
  <c r="A913" i="3"/>
  <c r="A912" i="3"/>
  <c r="A911" i="3"/>
  <c r="A910" i="3"/>
  <c r="A909" i="3"/>
  <c r="A908" i="3"/>
  <c r="A907" i="3"/>
  <c r="A906" i="3"/>
  <c r="A905" i="3"/>
  <c r="A904" i="3"/>
  <c r="A903" i="3"/>
  <c r="A902" i="3"/>
  <c r="A901" i="3"/>
  <c r="A900" i="3"/>
  <c r="A899" i="3"/>
  <c r="A898" i="3"/>
  <c r="A897" i="3"/>
  <c r="A896" i="3"/>
  <c r="A895" i="3"/>
  <c r="A894" i="3"/>
  <c r="A893" i="3"/>
  <c r="A892" i="3"/>
  <c r="A891" i="3"/>
  <c r="A890" i="3"/>
  <c r="A889" i="3"/>
  <c r="A888" i="3"/>
  <c r="A887" i="3"/>
  <c r="A886" i="3"/>
  <c r="A885" i="3"/>
  <c r="A884" i="3"/>
  <c r="A883" i="3"/>
  <c r="A882" i="3"/>
  <c r="A881" i="3"/>
  <c r="A880" i="3"/>
  <c r="A879" i="3"/>
  <c r="A878" i="3"/>
  <c r="A877" i="3"/>
  <c r="A876" i="3"/>
  <c r="A875" i="3"/>
  <c r="A874" i="3"/>
  <c r="A873" i="3"/>
  <c r="A872" i="3"/>
  <c r="A871" i="3"/>
  <c r="A870" i="3"/>
  <c r="A869" i="3"/>
  <c r="A868" i="3"/>
  <c r="A867" i="3"/>
  <c r="A866" i="3"/>
  <c r="A865" i="3"/>
  <c r="A864" i="3"/>
  <c r="A863" i="3"/>
  <c r="A862" i="3"/>
  <c r="A861" i="3"/>
  <c r="A860" i="3"/>
  <c r="A859" i="3"/>
  <c r="A858" i="3"/>
  <c r="A857" i="3"/>
  <c r="A856" i="3"/>
  <c r="A855" i="3"/>
  <c r="A854" i="3"/>
  <c r="A853" i="3"/>
  <c r="A852" i="3"/>
  <c r="A851" i="3"/>
  <c r="A850" i="3"/>
  <c r="A849" i="3"/>
  <c r="A848" i="3"/>
  <c r="A847" i="3"/>
  <c r="A846" i="3"/>
  <c r="A845" i="3"/>
  <c r="A844" i="3"/>
  <c r="A843" i="3"/>
  <c r="A842" i="3"/>
  <c r="A841" i="3"/>
  <c r="A840" i="3"/>
  <c r="A839" i="3"/>
  <c r="A838" i="3"/>
  <c r="A837" i="3"/>
  <c r="A836" i="3"/>
  <c r="A835" i="3"/>
  <c r="A834" i="3"/>
  <c r="A833" i="3"/>
  <c r="A832" i="3"/>
  <c r="A831" i="3"/>
  <c r="A830" i="3"/>
  <c r="A829" i="3"/>
  <c r="A828" i="3"/>
  <c r="A827" i="3"/>
  <c r="A826" i="3"/>
  <c r="A825" i="3"/>
  <c r="A824" i="3"/>
  <c r="A823" i="3"/>
  <c r="A822" i="3"/>
  <c r="A821" i="3"/>
  <c r="A820" i="3"/>
  <c r="A819" i="3"/>
  <c r="A818" i="3"/>
  <c r="A817" i="3"/>
  <c r="A816" i="3"/>
  <c r="A815" i="3"/>
  <c r="A814" i="3"/>
  <c r="A813" i="3"/>
  <c r="A812" i="3"/>
  <c r="A811" i="3"/>
  <c r="A810" i="3"/>
  <c r="A809" i="3"/>
  <c r="A808" i="3"/>
  <c r="A807" i="3"/>
  <c r="A806" i="3"/>
  <c r="A805" i="3"/>
  <c r="A804" i="3"/>
  <c r="A803" i="3"/>
  <c r="A802" i="3"/>
  <c r="A801" i="3"/>
  <c r="A800" i="3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F6" i="1" l="1"/>
  <c r="AG6" i="1" s="1"/>
  <c r="AF7" i="1"/>
  <c r="AG7" i="1" s="1"/>
  <c r="AF8" i="1"/>
  <c r="AG8" i="1" s="1"/>
  <c r="AF9" i="1"/>
  <c r="AG9" i="1" s="1"/>
  <c r="AF10" i="1"/>
  <c r="AG10" i="1" s="1"/>
  <c r="AF11" i="1"/>
  <c r="AG11" i="1" s="1"/>
  <c r="AF15" i="1"/>
  <c r="AG15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3" i="1"/>
  <c r="AG23" i="1" s="1"/>
  <c r="AF24" i="1"/>
  <c r="AG24" i="1" s="1"/>
  <c r="AF25" i="1"/>
  <c r="AG25" i="1" s="1"/>
  <c r="AF39" i="1"/>
  <c r="AG39" i="1" s="1"/>
  <c r="AF40" i="1"/>
  <c r="AG40" i="1" s="1"/>
  <c r="AF41" i="1"/>
  <c r="AG41" i="1" s="1"/>
  <c r="AF42" i="1"/>
  <c r="AG42" i="1" s="1"/>
  <c r="AF65" i="1"/>
  <c r="AG65" i="1" s="1"/>
  <c r="AF66" i="1"/>
  <c r="AG66" i="1" s="1"/>
  <c r="AF67" i="1"/>
  <c r="AG67" i="1" s="1"/>
  <c r="AF68" i="1"/>
  <c r="AG68" i="1" s="1"/>
  <c r="AF69" i="1"/>
  <c r="AG69" i="1" s="1"/>
  <c r="AF70" i="1"/>
  <c r="AG70" i="1" s="1"/>
  <c r="AF71" i="1"/>
  <c r="AG71" i="1" s="1"/>
  <c r="AF72" i="1"/>
  <c r="AG72" i="1" s="1"/>
  <c r="AF73" i="1"/>
  <c r="AG73" i="1" s="1"/>
  <c r="AF74" i="1"/>
  <c r="AG74" i="1" s="1"/>
  <c r="AF75" i="1"/>
  <c r="AG75" i="1" s="1"/>
  <c r="AF76" i="1"/>
  <c r="AG76" i="1" s="1"/>
  <c r="AF77" i="1"/>
  <c r="AG77" i="1" s="1"/>
  <c r="AF78" i="1"/>
  <c r="AG78" i="1" s="1"/>
  <c r="AF79" i="1"/>
  <c r="AG79" i="1" s="1"/>
  <c r="AF80" i="1"/>
  <c r="AG80" i="1" s="1"/>
  <c r="AF81" i="1"/>
  <c r="AG81" i="1" s="1"/>
  <c r="AF82" i="1"/>
  <c r="AG82" i="1" s="1"/>
  <c r="AF83" i="1"/>
  <c r="AG83" i="1" s="1"/>
  <c r="AF84" i="1"/>
  <c r="AG84" i="1" s="1"/>
  <c r="AF85" i="1"/>
  <c r="AG85" i="1" s="1"/>
  <c r="AF87" i="1"/>
  <c r="AG87" i="1" s="1"/>
  <c r="AF88" i="1"/>
  <c r="AG88" i="1" s="1"/>
  <c r="AF89" i="1"/>
  <c r="AG89" i="1" s="1"/>
  <c r="AF90" i="1"/>
  <c r="AG90" i="1" s="1"/>
  <c r="AF92" i="1"/>
  <c r="AG92" i="1" s="1"/>
  <c r="AF93" i="1"/>
  <c r="AG93" i="1" s="1"/>
  <c r="AF94" i="1"/>
  <c r="AG94" i="1" s="1"/>
  <c r="AF95" i="1"/>
  <c r="AG95" i="1" s="1"/>
  <c r="AF97" i="1"/>
  <c r="AG97" i="1" s="1"/>
  <c r="AF99" i="1"/>
  <c r="AG99" i="1" s="1"/>
  <c r="AF100" i="1"/>
  <c r="AG100" i="1" s="1"/>
  <c r="AF101" i="1"/>
  <c r="AG101" i="1" s="1"/>
  <c r="AF102" i="1"/>
  <c r="AG102" i="1" s="1"/>
  <c r="AF103" i="1"/>
  <c r="AG103" i="1" s="1"/>
  <c r="AF104" i="1"/>
  <c r="AG104" i="1" s="1"/>
  <c r="AF105" i="1"/>
  <c r="AG105" i="1" s="1"/>
  <c r="AF106" i="1"/>
  <c r="AG106" i="1" s="1"/>
  <c r="AF107" i="1"/>
  <c r="AG107" i="1" s="1"/>
  <c r="AF108" i="1"/>
  <c r="AG108" i="1" s="1"/>
  <c r="AF109" i="1"/>
  <c r="AG109" i="1" s="1"/>
  <c r="AF110" i="1"/>
  <c r="AG110" i="1" s="1"/>
  <c r="AF111" i="1"/>
  <c r="AG111" i="1" s="1"/>
  <c r="AF112" i="1"/>
  <c r="AG112" i="1" s="1"/>
  <c r="AF113" i="1"/>
  <c r="AG113" i="1" s="1"/>
  <c r="AF114" i="1"/>
  <c r="AG114" i="1" s="1"/>
  <c r="AF115" i="1"/>
  <c r="AG115" i="1" s="1"/>
  <c r="AF116" i="1"/>
  <c r="AG116" i="1" s="1"/>
  <c r="AF117" i="1"/>
  <c r="AG117" i="1" s="1"/>
  <c r="AF119" i="1"/>
  <c r="AG119" i="1" s="1"/>
  <c r="AF120" i="1"/>
  <c r="AG120" i="1" s="1"/>
  <c r="AF121" i="1"/>
  <c r="AG121" i="1" s="1"/>
  <c r="AF122" i="1"/>
  <c r="AG122" i="1" s="1"/>
  <c r="AF123" i="1"/>
  <c r="AG123" i="1" s="1"/>
  <c r="AF124" i="1"/>
  <c r="AG124" i="1" s="1"/>
  <c r="AF125" i="1"/>
  <c r="AG125" i="1" s="1"/>
  <c r="AF126" i="1"/>
  <c r="AG126" i="1" s="1"/>
  <c r="AF128" i="1"/>
  <c r="AG128" i="1" s="1"/>
  <c r="AF130" i="1"/>
  <c r="AG130" i="1" s="1"/>
  <c r="AF131" i="1"/>
  <c r="AG131" i="1" s="1"/>
  <c r="AF132" i="1"/>
  <c r="AG132" i="1" s="1"/>
  <c r="AF133" i="1"/>
  <c r="AG133" i="1" s="1"/>
  <c r="AF135" i="1"/>
  <c r="AG135" i="1" s="1"/>
  <c r="AF136" i="1"/>
  <c r="AG136" i="1" s="1"/>
  <c r="AF137" i="1"/>
  <c r="AG137" i="1" s="1"/>
  <c r="AF138" i="1"/>
  <c r="AG138" i="1" s="1"/>
  <c r="AF139" i="1"/>
  <c r="AG139" i="1" s="1"/>
  <c r="AF140" i="1"/>
  <c r="AG140" i="1" s="1"/>
  <c r="AF141" i="1"/>
  <c r="AG141" i="1" s="1"/>
  <c r="AF142" i="1"/>
  <c r="AG142" i="1" s="1"/>
  <c r="AF143" i="1"/>
  <c r="AG143" i="1" s="1"/>
  <c r="AF145" i="1"/>
  <c r="AG145" i="1" s="1"/>
  <c r="AF149" i="1"/>
  <c r="AG149" i="1" s="1"/>
  <c r="AF150" i="1"/>
  <c r="AG150" i="1" s="1"/>
  <c r="AF151" i="1"/>
  <c r="AG151" i="1" s="1"/>
  <c r="AF152" i="1"/>
  <c r="AG152" i="1" s="1"/>
  <c r="AF153" i="1"/>
  <c r="AG153" i="1" s="1"/>
  <c r="AF154" i="1"/>
  <c r="AG154" i="1" s="1"/>
  <c r="AF155" i="1"/>
  <c r="AG155" i="1" s="1"/>
  <c r="AF159" i="1"/>
  <c r="AG159" i="1" s="1"/>
  <c r="AF164" i="1"/>
  <c r="AG164" i="1" s="1"/>
  <c r="AF165" i="1"/>
  <c r="AG165" i="1" s="1"/>
  <c r="AF166" i="1"/>
  <c r="AG166" i="1" s="1"/>
  <c r="AF167" i="1"/>
  <c r="AG167" i="1" s="1"/>
  <c r="AF168" i="1"/>
  <c r="AG168" i="1" s="1"/>
  <c r="AF169" i="1"/>
  <c r="AG169" i="1" s="1"/>
  <c r="AF170" i="1"/>
  <c r="AG170" i="1" s="1"/>
  <c r="AF171" i="1"/>
  <c r="AG171" i="1" s="1"/>
  <c r="AF172" i="1"/>
  <c r="AG172" i="1" s="1"/>
  <c r="AF173" i="1"/>
  <c r="AG173" i="1" s="1"/>
  <c r="AF180" i="1"/>
  <c r="AG180" i="1" s="1"/>
  <c r="AF181" i="1"/>
  <c r="AG181" i="1" s="1"/>
  <c r="AF182" i="1"/>
  <c r="AG182" i="1" s="1"/>
  <c r="AF192" i="1"/>
  <c r="AG192" i="1" s="1"/>
  <c r="AF193" i="1"/>
  <c r="AG193" i="1" s="1"/>
  <c r="AF194" i="1"/>
  <c r="AG194" i="1" s="1"/>
  <c r="AF195" i="1"/>
  <c r="AG195" i="1" s="1"/>
  <c r="AF196" i="1"/>
  <c r="AG196" i="1" s="1"/>
  <c r="AF197" i="1"/>
  <c r="AG197" i="1" s="1"/>
  <c r="AF198" i="1"/>
  <c r="AG198" i="1" s="1"/>
  <c r="AF199" i="1"/>
  <c r="AG199" i="1" s="1"/>
  <c r="AF200" i="1"/>
  <c r="AG200" i="1" s="1"/>
  <c r="AF201" i="1"/>
  <c r="AG201" i="1" s="1"/>
  <c r="AF206" i="1"/>
  <c r="AG206" i="1" s="1"/>
  <c r="AF207" i="1"/>
  <c r="AG207" i="1" s="1"/>
  <c r="AF208" i="1"/>
  <c r="AG208" i="1" s="1"/>
  <c r="AF209" i="1"/>
  <c r="AG209" i="1" s="1"/>
  <c r="AF210" i="1"/>
  <c r="AG210" i="1" s="1"/>
  <c r="AF211" i="1"/>
  <c r="AG211" i="1" s="1"/>
  <c r="AF212" i="1"/>
  <c r="AG212" i="1" s="1"/>
  <c r="AF217" i="1"/>
  <c r="AG217" i="1" s="1"/>
  <c r="AF218" i="1"/>
  <c r="AG218" i="1" s="1"/>
  <c r="AF220" i="1"/>
  <c r="AG220" i="1" s="1"/>
  <c r="AF221" i="1"/>
  <c r="AG221" i="1" s="1"/>
  <c r="AF223" i="1"/>
  <c r="AG223" i="1" s="1"/>
  <c r="AF224" i="1"/>
  <c r="AG224" i="1" s="1"/>
  <c r="AF225" i="1"/>
  <c r="AG225" i="1" s="1"/>
  <c r="AF226" i="1"/>
  <c r="AG226" i="1" s="1"/>
  <c r="AF228" i="1"/>
  <c r="AG228" i="1" s="1"/>
  <c r="AF229" i="1"/>
  <c r="AG229" i="1" s="1"/>
  <c r="AF230" i="1"/>
  <c r="AG230" i="1" s="1"/>
  <c r="AF231" i="1"/>
  <c r="AG231" i="1" s="1"/>
  <c r="AF232" i="1"/>
  <c r="AG232" i="1" s="1"/>
  <c r="AF233" i="1"/>
  <c r="AG233" i="1" s="1"/>
  <c r="AF234" i="1"/>
  <c r="AG234" i="1" s="1"/>
  <c r="AF235" i="1"/>
  <c r="AG235" i="1" s="1"/>
  <c r="AF236" i="1"/>
  <c r="AG236" i="1" s="1"/>
  <c r="AF237" i="1"/>
  <c r="AG237" i="1" s="1"/>
  <c r="AF238" i="1"/>
  <c r="AG238" i="1" s="1"/>
  <c r="AF239" i="1"/>
  <c r="AG239" i="1" s="1"/>
  <c r="AF240" i="1"/>
  <c r="AG240" i="1" s="1"/>
  <c r="AF241" i="1"/>
  <c r="AG241" i="1" s="1"/>
  <c r="AF242" i="1"/>
  <c r="AG242" i="1" s="1"/>
  <c r="AF245" i="1"/>
  <c r="AG245" i="1" s="1"/>
  <c r="AF247" i="1"/>
  <c r="AG247" i="1" s="1"/>
  <c r="AF248" i="1"/>
  <c r="AG248" i="1" s="1"/>
  <c r="AF249" i="1"/>
  <c r="AG249" i="1" s="1"/>
  <c r="AF255" i="1"/>
  <c r="AG255" i="1" s="1"/>
  <c r="AF256" i="1"/>
  <c r="AG256" i="1" s="1"/>
  <c r="AF257" i="1"/>
  <c r="AG257" i="1" s="1"/>
  <c r="AF258" i="1"/>
  <c r="AG258" i="1" s="1"/>
  <c r="AF259" i="1"/>
  <c r="AG259" i="1" s="1"/>
  <c r="AF262" i="1"/>
  <c r="AG262" i="1" s="1"/>
  <c r="AF263" i="1"/>
  <c r="AG263" i="1" s="1"/>
  <c r="AF264" i="1"/>
  <c r="AG264" i="1" s="1"/>
  <c r="AF265" i="1"/>
  <c r="AG265" i="1" s="1"/>
  <c r="AF267" i="1"/>
  <c r="AG267" i="1" s="1"/>
  <c r="AF269" i="1"/>
  <c r="AG269" i="1" s="1"/>
  <c r="AF270" i="1"/>
  <c r="AG270" i="1" s="1"/>
  <c r="AF271" i="1"/>
  <c r="AG271" i="1" s="1"/>
  <c r="AF272" i="1"/>
  <c r="AG272" i="1" s="1"/>
  <c r="AF273" i="1"/>
  <c r="AG273" i="1" s="1"/>
  <c r="AF274" i="1"/>
  <c r="AG274" i="1" s="1"/>
  <c r="AF275" i="1"/>
  <c r="AG275" i="1" s="1"/>
  <c r="AF276" i="1"/>
  <c r="AG276" i="1" s="1"/>
  <c r="AF281" i="1"/>
  <c r="AG281" i="1" s="1"/>
  <c r="AF282" i="1"/>
  <c r="AG282" i="1" s="1"/>
  <c r="AF283" i="1"/>
  <c r="AG283" i="1" s="1"/>
  <c r="AF284" i="1"/>
  <c r="AG284" i="1" s="1"/>
  <c r="AF290" i="1"/>
  <c r="AG290" i="1" s="1"/>
  <c r="AF291" i="1"/>
  <c r="AG291" i="1" s="1"/>
  <c r="AF292" i="1"/>
  <c r="AG292" i="1" s="1"/>
  <c r="AF293" i="1"/>
  <c r="AG293" i="1" s="1"/>
  <c r="AF294" i="1"/>
  <c r="AG294" i="1" s="1"/>
  <c r="AF302" i="1"/>
  <c r="AG302" i="1" s="1"/>
  <c r="AF304" i="1"/>
  <c r="AG304" i="1" s="1"/>
  <c r="AF306" i="1"/>
  <c r="AG306" i="1" s="1"/>
  <c r="AF307" i="1"/>
  <c r="AG307" i="1" s="1"/>
  <c r="AF308" i="1"/>
  <c r="AG308" i="1" s="1"/>
  <c r="AF309" i="1"/>
  <c r="AG309" i="1" s="1"/>
  <c r="AF318" i="1"/>
  <c r="AG318" i="1" s="1"/>
  <c r="AF319" i="1"/>
  <c r="AG319" i="1" s="1"/>
  <c r="AF320" i="1"/>
  <c r="AG320" i="1" s="1"/>
  <c r="AF321" i="1"/>
  <c r="AG321" i="1" s="1"/>
  <c r="AF322" i="1"/>
  <c r="AG322" i="1" s="1"/>
  <c r="AF323" i="1"/>
  <c r="AG323" i="1" s="1"/>
  <c r="AF324" i="1"/>
  <c r="AG324" i="1" s="1"/>
  <c r="AF325" i="1"/>
  <c r="AG325" i="1" s="1"/>
  <c r="AF326" i="1"/>
  <c r="AG326" i="1" s="1"/>
  <c r="AF327" i="1"/>
  <c r="AG327" i="1" s="1"/>
  <c r="AF328" i="1"/>
  <c r="AG328" i="1" s="1"/>
  <c r="AF329" i="1"/>
  <c r="AG329" i="1" s="1"/>
  <c r="AF330" i="1"/>
  <c r="AG330" i="1" s="1"/>
  <c r="AF331" i="1"/>
  <c r="AG331" i="1" s="1"/>
  <c r="AF332" i="1"/>
  <c r="AG332" i="1" s="1"/>
  <c r="AF333" i="1"/>
  <c r="AG333" i="1" s="1"/>
  <c r="AF334" i="1"/>
  <c r="AG334" i="1" s="1"/>
  <c r="AF335" i="1"/>
  <c r="AG335" i="1" s="1"/>
  <c r="AF336" i="1"/>
  <c r="AG336" i="1" s="1"/>
  <c r="AF337" i="1"/>
  <c r="AG337" i="1" s="1"/>
  <c r="AF338" i="1"/>
  <c r="AG338" i="1" s="1"/>
  <c r="AF339" i="1"/>
  <c r="AG339" i="1" s="1"/>
  <c r="AF349" i="1"/>
  <c r="AG349" i="1" s="1"/>
  <c r="AF5" i="1"/>
  <c r="AG5" i="1" s="1"/>
  <c r="AC349" i="1" l="1"/>
  <c r="AD349" i="1" s="1"/>
  <c r="AC339" i="1"/>
  <c r="AD339" i="1" s="1"/>
  <c r="AC338" i="1"/>
  <c r="AD338" i="1" s="1"/>
  <c r="AC337" i="1"/>
  <c r="AD337" i="1" s="1"/>
  <c r="AC336" i="1"/>
  <c r="AD336" i="1" s="1"/>
  <c r="AC335" i="1"/>
  <c r="AD335" i="1" s="1"/>
  <c r="AC334" i="1"/>
  <c r="AD334" i="1" s="1"/>
  <c r="AC333" i="1"/>
  <c r="AD333" i="1" s="1"/>
  <c r="AC332" i="1"/>
  <c r="AD332" i="1" s="1"/>
  <c r="AC331" i="1"/>
  <c r="AD331" i="1" s="1"/>
  <c r="AC330" i="1"/>
  <c r="AD330" i="1" s="1"/>
  <c r="AC329" i="1"/>
  <c r="AD329" i="1" s="1"/>
  <c r="AC328" i="1"/>
  <c r="AD328" i="1" s="1"/>
  <c r="AC327" i="1"/>
  <c r="AD327" i="1" s="1"/>
  <c r="AC326" i="1"/>
  <c r="AD326" i="1" s="1"/>
  <c r="AC325" i="1"/>
  <c r="AD325" i="1" s="1"/>
  <c r="AC324" i="1"/>
  <c r="AD324" i="1" s="1"/>
  <c r="AC323" i="1"/>
  <c r="AD323" i="1" s="1"/>
  <c r="AC322" i="1"/>
  <c r="AD322" i="1" s="1"/>
  <c r="AC321" i="1"/>
  <c r="AD321" i="1" s="1"/>
  <c r="AC320" i="1"/>
  <c r="AD320" i="1" s="1"/>
  <c r="AC319" i="1"/>
  <c r="AD319" i="1" s="1"/>
  <c r="AC318" i="1"/>
  <c r="AD318" i="1" s="1"/>
  <c r="AC309" i="1"/>
  <c r="AD309" i="1" s="1"/>
  <c r="AC308" i="1"/>
  <c r="AD308" i="1" s="1"/>
  <c r="AC307" i="1"/>
  <c r="AD307" i="1" s="1"/>
  <c r="AC306" i="1"/>
  <c r="AD306" i="1" s="1"/>
  <c r="AC304" i="1"/>
  <c r="AD304" i="1" s="1"/>
  <c r="AC302" i="1"/>
  <c r="AD302" i="1" s="1"/>
  <c r="AC294" i="1"/>
  <c r="AD294" i="1" s="1"/>
  <c r="AC293" i="1"/>
  <c r="AD293" i="1" s="1"/>
  <c r="AC292" i="1"/>
  <c r="AD292" i="1" s="1"/>
  <c r="AC291" i="1"/>
  <c r="AD291" i="1" s="1"/>
  <c r="AC290" i="1"/>
  <c r="AD290" i="1" s="1"/>
  <c r="AC284" i="1"/>
  <c r="AD284" i="1" s="1"/>
  <c r="AC283" i="1"/>
  <c r="AD283" i="1" s="1"/>
  <c r="AC282" i="1"/>
  <c r="AD282" i="1" s="1"/>
  <c r="AC281" i="1"/>
  <c r="AD281" i="1" s="1"/>
  <c r="AC276" i="1"/>
  <c r="AD276" i="1" s="1"/>
  <c r="AC275" i="1"/>
  <c r="AD275" i="1" s="1"/>
  <c r="AC274" i="1"/>
  <c r="AD274" i="1" s="1"/>
  <c r="AC273" i="1"/>
  <c r="AD273" i="1" s="1"/>
  <c r="AC272" i="1"/>
  <c r="AD272" i="1" s="1"/>
  <c r="AC271" i="1"/>
  <c r="AD271" i="1" s="1"/>
  <c r="AC270" i="1"/>
  <c r="AD270" i="1" s="1"/>
  <c r="AC269" i="1"/>
  <c r="AD269" i="1" s="1"/>
  <c r="AC267" i="1"/>
  <c r="AD267" i="1" s="1"/>
  <c r="AC265" i="1"/>
  <c r="AD265" i="1" s="1"/>
  <c r="AC264" i="1"/>
  <c r="AD264" i="1" s="1"/>
  <c r="AC263" i="1"/>
  <c r="AD263" i="1" s="1"/>
  <c r="AC262" i="1"/>
  <c r="AD262" i="1" s="1"/>
  <c r="AC259" i="1"/>
  <c r="AD259" i="1" s="1"/>
  <c r="AC258" i="1"/>
  <c r="AD258" i="1" s="1"/>
  <c r="AC257" i="1"/>
  <c r="AD257" i="1" s="1"/>
  <c r="AC256" i="1"/>
  <c r="AD256" i="1" s="1"/>
  <c r="AC255" i="1"/>
  <c r="AD255" i="1" s="1"/>
  <c r="AC249" i="1"/>
  <c r="AD249" i="1" s="1"/>
  <c r="AC248" i="1"/>
  <c r="AD248" i="1" s="1"/>
  <c r="AC247" i="1"/>
  <c r="AD247" i="1" s="1"/>
  <c r="AC245" i="1"/>
  <c r="AD245" i="1" s="1"/>
  <c r="AC242" i="1"/>
  <c r="AD242" i="1" s="1"/>
  <c r="AC241" i="1"/>
  <c r="AD241" i="1" s="1"/>
  <c r="AC240" i="1"/>
  <c r="AD240" i="1" s="1"/>
  <c r="AC239" i="1"/>
  <c r="AD239" i="1" s="1"/>
  <c r="AC238" i="1"/>
  <c r="AD238" i="1" s="1"/>
  <c r="AC237" i="1"/>
  <c r="AD237" i="1" s="1"/>
  <c r="AC236" i="1"/>
  <c r="AD236" i="1" s="1"/>
  <c r="AC235" i="1"/>
  <c r="AD235" i="1" s="1"/>
  <c r="AC234" i="1"/>
  <c r="AD234" i="1" s="1"/>
  <c r="AC233" i="1"/>
  <c r="AD233" i="1" s="1"/>
  <c r="AC232" i="1"/>
  <c r="AD232" i="1" s="1"/>
  <c r="AC231" i="1"/>
  <c r="AD231" i="1" s="1"/>
  <c r="AC230" i="1"/>
  <c r="AD230" i="1" s="1"/>
  <c r="AC229" i="1"/>
  <c r="AD229" i="1" s="1"/>
  <c r="AC228" i="1"/>
  <c r="AD228" i="1" s="1"/>
  <c r="AC226" i="1"/>
  <c r="AD226" i="1" s="1"/>
  <c r="AC225" i="1"/>
  <c r="AD225" i="1" s="1"/>
  <c r="AC224" i="1"/>
  <c r="AD224" i="1" s="1"/>
  <c r="AC223" i="1"/>
  <c r="AD223" i="1" s="1"/>
  <c r="AC221" i="1"/>
  <c r="AD221" i="1" s="1"/>
  <c r="AC220" i="1"/>
  <c r="AD220" i="1" s="1"/>
  <c r="AC218" i="1"/>
  <c r="AD218" i="1" s="1"/>
  <c r="AC217" i="1"/>
  <c r="AD217" i="1" s="1"/>
  <c r="AC212" i="1"/>
  <c r="AD212" i="1" s="1"/>
  <c r="AC211" i="1"/>
  <c r="AD211" i="1" s="1"/>
  <c r="AC210" i="1"/>
  <c r="AD210" i="1" s="1"/>
  <c r="AC209" i="1"/>
  <c r="AD209" i="1" s="1"/>
  <c r="AC208" i="1"/>
  <c r="AD208" i="1" s="1"/>
  <c r="AC207" i="1"/>
  <c r="AD207" i="1" s="1"/>
  <c r="AC206" i="1"/>
  <c r="AD206" i="1" s="1"/>
  <c r="AC201" i="1"/>
  <c r="AD201" i="1" s="1"/>
  <c r="AC200" i="1"/>
  <c r="AD200" i="1" s="1"/>
  <c r="AC199" i="1"/>
  <c r="AD199" i="1" s="1"/>
  <c r="AC198" i="1"/>
  <c r="AD198" i="1" s="1"/>
  <c r="AC197" i="1"/>
  <c r="AD197" i="1" s="1"/>
  <c r="AC196" i="1"/>
  <c r="AD196" i="1" s="1"/>
  <c r="AC195" i="1"/>
  <c r="AD195" i="1" s="1"/>
  <c r="AC194" i="1"/>
  <c r="AD194" i="1" s="1"/>
  <c r="AC193" i="1"/>
  <c r="AD193" i="1" s="1"/>
  <c r="AC192" i="1"/>
  <c r="AD192" i="1" s="1"/>
  <c r="AC182" i="1"/>
  <c r="AD182" i="1" s="1"/>
  <c r="AC181" i="1"/>
  <c r="AD181" i="1" s="1"/>
  <c r="AC180" i="1"/>
  <c r="AD180" i="1" s="1"/>
  <c r="AC173" i="1"/>
  <c r="AD173" i="1" s="1"/>
  <c r="AC172" i="1"/>
  <c r="AD172" i="1" s="1"/>
  <c r="AC171" i="1"/>
  <c r="AD171" i="1" s="1"/>
  <c r="AC170" i="1"/>
  <c r="AD170" i="1" s="1"/>
  <c r="AC169" i="1"/>
  <c r="AD169" i="1" s="1"/>
  <c r="AC168" i="1"/>
  <c r="AD168" i="1" s="1"/>
  <c r="AC167" i="1"/>
  <c r="AD167" i="1" s="1"/>
  <c r="AC166" i="1"/>
  <c r="AD166" i="1" s="1"/>
  <c r="AC165" i="1"/>
  <c r="AD165" i="1" s="1"/>
  <c r="AC164" i="1"/>
  <c r="AD164" i="1" s="1"/>
  <c r="AC159" i="1"/>
  <c r="AD159" i="1" s="1"/>
  <c r="AC155" i="1"/>
  <c r="AD155" i="1" s="1"/>
  <c r="AC154" i="1"/>
  <c r="AD154" i="1" s="1"/>
  <c r="AC153" i="1"/>
  <c r="AD153" i="1" s="1"/>
  <c r="AC152" i="1"/>
  <c r="AD152" i="1" s="1"/>
  <c r="AC151" i="1"/>
  <c r="AD151" i="1" s="1"/>
  <c r="AC150" i="1"/>
  <c r="AD150" i="1" s="1"/>
  <c r="AC149" i="1"/>
  <c r="AD149" i="1" s="1"/>
  <c r="AC145" i="1"/>
  <c r="AD145" i="1" s="1"/>
  <c r="AC143" i="1"/>
  <c r="AD143" i="1" s="1"/>
  <c r="AC142" i="1"/>
  <c r="AD142" i="1" s="1"/>
  <c r="AC141" i="1"/>
  <c r="AD141" i="1" s="1"/>
  <c r="AC140" i="1"/>
  <c r="AD140" i="1" s="1"/>
  <c r="AC139" i="1"/>
  <c r="AD139" i="1" s="1"/>
  <c r="AC138" i="1"/>
  <c r="AD138" i="1" s="1"/>
  <c r="AC137" i="1"/>
  <c r="AD137" i="1" s="1"/>
  <c r="AC136" i="1"/>
  <c r="AD136" i="1" s="1"/>
  <c r="AC135" i="1"/>
  <c r="AD135" i="1" s="1"/>
  <c r="AC133" i="1"/>
  <c r="AD133" i="1" s="1"/>
  <c r="AC132" i="1"/>
  <c r="AD132" i="1" s="1"/>
  <c r="AC131" i="1"/>
  <c r="AD131" i="1" s="1"/>
  <c r="AC130" i="1"/>
  <c r="AD130" i="1" s="1"/>
  <c r="AC128" i="1"/>
  <c r="AD128" i="1" s="1"/>
  <c r="AC126" i="1"/>
  <c r="AD126" i="1" s="1"/>
  <c r="AC125" i="1"/>
  <c r="AD125" i="1" s="1"/>
  <c r="AC124" i="1"/>
  <c r="AD124" i="1" s="1"/>
  <c r="AC123" i="1"/>
  <c r="AD123" i="1" s="1"/>
  <c r="AC122" i="1"/>
  <c r="AD122" i="1" s="1"/>
  <c r="AC121" i="1"/>
  <c r="AD121" i="1" s="1"/>
  <c r="AC120" i="1"/>
  <c r="AD120" i="1" s="1"/>
  <c r="AC119" i="1"/>
  <c r="AD119" i="1" s="1"/>
  <c r="AC117" i="1"/>
  <c r="AD117" i="1" s="1"/>
  <c r="AC116" i="1"/>
  <c r="AD116" i="1" s="1"/>
  <c r="AC115" i="1"/>
  <c r="AD115" i="1" s="1"/>
  <c r="AC114" i="1"/>
  <c r="AD114" i="1" s="1"/>
  <c r="AC113" i="1"/>
  <c r="AD113" i="1" s="1"/>
  <c r="AC112" i="1"/>
  <c r="AD112" i="1" s="1"/>
  <c r="AC111" i="1"/>
  <c r="AD111" i="1" s="1"/>
  <c r="AC110" i="1"/>
  <c r="AD110" i="1" s="1"/>
  <c r="AC109" i="1"/>
  <c r="AD109" i="1" s="1"/>
  <c r="AC108" i="1"/>
  <c r="AD108" i="1" s="1"/>
  <c r="AC107" i="1"/>
  <c r="AD107" i="1" s="1"/>
  <c r="AC106" i="1"/>
  <c r="AD106" i="1" s="1"/>
  <c r="AC105" i="1"/>
  <c r="AD105" i="1" s="1"/>
  <c r="AC104" i="1"/>
  <c r="AD104" i="1" s="1"/>
  <c r="AC103" i="1"/>
  <c r="AD103" i="1" s="1"/>
  <c r="AC102" i="1"/>
  <c r="AD102" i="1" s="1"/>
  <c r="AC101" i="1"/>
  <c r="AD101" i="1" s="1"/>
  <c r="AC100" i="1"/>
  <c r="AD100" i="1" s="1"/>
  <c r="AC99" i="1"/>
  <c r="AD99" i="1" s="1"/>
  <c r="AC97" i="1"/>
  <c r="AD97" i="1" s="1"/>
  <c r="AC95" i="1"/>
  <c r="AD95" i="1" s="1"/>
  <c r="AC94" i="1"/>
  <c r="AD94" i="1" s="1"/>
  <c r="AC93" i="1"/>
  <c r="AD93" i="1" s="1"/>
  <c r="AC92" i="1"/>
  <c r="AD92" i="1" s="1"/>
  <c r="AC90" i="1"/>
  <c r="AD90" i="1" s="1"/>
  <c r="AC89" i="1"/>
  <c r="AD89" i="1" s="1"/>
  <c r="AC88" i="1"/>
  <c r="AD88" i="1" s="1"/>
  <c r="AC87" i="1"/>
  <c r="AD87" i="1" s="1"/>
  <c r="AC85" i="1"/>
  <c r="AD85" i="1" s="1"/>
  <c r="AC84" i="1"/>
  <c r="AD84" i="1" s="1"/>
  <c r="AC83" i="1"/>
  <c r="AD83" i="1" s="1"/>
  <c r="AC82" i="1"/>
  <c r="AD82" i="1" s="1"/>
  <c r="AC81" i="1"/>
  <c r="AD81" i="1" s="1"/>
  <c r="AC80" i="1"/>
  <c r="AD80" i="1" s="1"/>
  <c r="AC79" i="1"/>
  <c r="AD79" i="1" s="1"/>
  <c r="AC78" i="1"/>
  <c r="AD78" i="1" s="1"/>
  <c r="AC77" i="1"/>
  <c r="AD77" i="1" s="1"/>
  <c r="AC76" i="1"/>
  <c r="AD76" i="1" s="1"/>
  <c r="AC75" i="1"/>
  <c r="AD75" i="1" s="1"/>
  <c r="AC74" i="1"/>
  <c r="AD74" i="1" s="1"/>
  <c r="AC73" i="1"/>
  <c r="AD73" i="1" s="1"/>
  <c r="AC72" i="1"/>
  <c r="AD72" i="1" s="1"/>
  <c r="AC71" i="1"/>
  <c r="AD71" i="1" s="1"/>
  <c r="AC70" i="1"/>
  <c r="AD70" i="1" s="1"/>
  <c r="AC69" i="1"/>
  <c r="AD69" i="1" s="1"/>
  <c r="AC68" i="1"/>
  <c r="AD68" i="1" s="1"/>
  <c r="AC67" i="1"/>
  <c r="AD67" i="1" s="1"/>
  <c r="AC66" i="1"/>
  <c r="AD66" i="1" s="1"/>
  <c r="AC65" i="1"/>
  <c r="AD65" i="1" s="1"/>
  <c r="AC42" i="1"/>
  <c r="AD42" i="1" s="1"/>
  <c r="AC41" i="1"/>
  <c r="AD41" i="1" s="1"/>
  <c r="AC40" i="1"/>
  <c r="AD40" i="1" s="1"/>
  <c r="AC39" i="1"/>
  <c r="AD39" i="1" s="1"/>
  <c r="AC25" i="1"/>
  <c r="AD25" i="1" s="1"/>
  <c r="AC24" i="1"/>
  <c r="AD24" i="1" s="1"/>
  <c r="AC23" i="1"/>
  <c r="AD23" i="1" s="1"/>
  <c r="AC21" i="1"/>
  <c r="AD21" i="1" s="1"/>
  <c r="AC20" i="1"/>
  <c r="AD20" i="1" s="1"/>
  <c r="AC19" i="1"/>
  <c r="AD19" i="1" s="1"/>
  <c r="AC18" i="1"/>
  <c r="AD18" i="1" s="1"/>
  <c r="AC17" i="1"/>
  <c r="AD17" i="1" s="1"/>
  <c r="AC16" i="1"/>
  <c r="AD16" i="1" s="1"/>
  <c r="AC15" i="1"/>
  <c r="AD15" i="1" s="1"/>
  <c r="AC11" i="1"/>
  <c r="AD11" i="1" s="1"/>
  <c r="AC10" i="1"/>
  <c r="AD10" i="1" s="1"/>
  <c r="AC9" i="1"/>
  <c r="AD9" i="1" s="1"/>
  <c r="AC8" i="1"/>
  <c r="AD8" i="1" s="1"/>
  <c r="AC7" i="1"/>
  <c r="AD7" i="1" s="1"/>
  <c r="AC6" i="1"/>
  <c r="AD6" i="1" s="1"/>
  <c r="AC5" i="1"/>
  <c r="AD5" i="1" s="1"/>
  <c r="Z349" i="1"/>
  <c r="AA349" i="1" s="1"/>
  <c r="Z339" i="1"/>
  <c r="AA339" i="1" s="1"/>
  <c r="Z338" i="1"/>
  <c r="AA338" i="1" s="1"/>
  <c r="Z337" i="1"/>
  <c r="AA337" i="1" s="1"/>
  <c r="Z336" i="1"/>
  <c r="AA336" i="1" s="1"/>
  <c r="Z335" i="1"/>
  <c r="AA335" i="1" s="1"/>
  <c r="Z334" i="1"/>
  <c r="AA334" i="1" s="1"/>
  <c r="Z333" i="1"/>
  <c r="AA333" i="1" s="1"/>
  <c r="Z332" i="1"/>
  <c r="AA332" i="1" s="1"/>
  <c r="Z331" i="1"/>
  <c r="AA331" i="1" s="1"/>
  <c r="Z330" i="1"/>
  <c r="AA330" i="1" s="1"/>
  <c r="Z329" i="1"/>
  <c r="AA329" i="1" s="1"/>
  <c r="Z328" i="1"/>
  <c r="AA328" i="1" s="1"/>
  <c r="Z327" i="1"/>
  <c r="AA327" i="1" s="1"/>
  <c r="Z326" i="1"/>
  <c r="AA326" i="1" s="1"/>
  <c r="Z325" i="1"/>
  <c r="AA325" i="1" s="1"/>
  <c r="Z324" i="1"/>
  <c r="AA324" i="1" s="1"/>
  <c r="Z323" i="1"/>
  <c r="AA323" i="1" s="1"/>
  <c r="Z322" i="1"/>
  <c r="AA322" i="1" s="1"/>
  <c r="Z321" i="1"/>
  <c r="AA321" i="1" s="1"/>
  <c r="Z320" i="1"/>
  <c r="AA320" i="1" s="1"/>
  <c r="Z319" i="1"/>
  <c r="AA319" i="1" s="1"/>
  <c r="Z318" i="1"/>
  <c r="AA318" i="1" s="1"/>
  <c r="Z309" i="1"/>
  <c r="AA309" i="1" s="1"/>
  <c r="Z308" i="1"/>
  <c r="AA308" i="1" s="1"/>
  <c r="Z307" i="1"/>
  <c r="AA307" i="1" s="1"/>
  <c r="Z306" i="1"/>
  <c r="AA306" i="1" s="1"/>
  <c r="Z304" i="1"/>
  <c r="AA304" i="1" s="1"/>
  <c r="Z302" i="1"/>
  <c r="AA302" i="1" s="1"/>
  <c r="Z294" i="1"/>
  <c r="AA294" i="1" s="1"/>
  <c r="Z293" i="1"/>
  <c r="AA293" i="1" s="1"/>
  <c r="Z292" i="1"/>
  <c r="AA292" i="1" s="1"/>
  <c r="Z291" i="1"/>
  <c r="AA291" i="1" s="1"/>
  <c r="Z290" i="1"/>
  <c r="AA290" i="1" s="1"/>
  <c r="Z284" i="1"/>
  <c r="AA284" i="1" s="1"/>
  <c r="Z283" i="1"/>
  <c r="AA283" i="1" s="1"/>
  <c r="Z282" i="1"/>
  <c r="AA282" i="1" s="1"/>
  <c r="Z281" i="1"/>
  <c r="AA281" i="1" s="1"/>
  <c r="Z276" i="1"/>
  <c r="AA276" i="1" s="1"/>
  <c r="Z275" i="1"/>
  <c r="AA275" i="1" s="1"/>
  <c r="Z274" i="1"/>
  <c r="AA274" i="1" s="1"/>
  <c r="Z273" i="1"/>
  <c r="AA273" i="1" s="1"/>
  <c r="Z272" i="1"/>
  <c r="AA272" i="1" s="1"/>
  <c r="Z271" i="1"/>
  <c r="AA271" i="1" s="1"/>
  <c r="Z270" i="1"/>
  <c r="AA270" i="1" s="1"/>
  <c r="Z269" i="1"/>
  <c r="AA269" i="1" s="1"/>
  <c r="Z267" i="1"/>
  <c r="AA267" i="1" s="1"/>
  <c r="Z265" i="1"/>
  <c r="AA265" i="1" s="1"/>
  <c r="Z264" i="1"/>
  <c r="AA264" i="1" s="1"/>
  <c r="Z263" i="1"/>
  <c r="AA263" i="1" s="1"/>
  <c r="Z262" i="1"/>
  <c r="AA262" i="1" s="1"/>
  <c r="Z259" i="1"/>
  <c r="AA259" i="1" s="1"/>
  <c r="Z258" i="1"/>
  <c r="AA258" i="1" s="1"/>
  <c r="Z257" i="1"/>
  <c r="AA257" i="1" s="1"/>
  <c r="Z256" i="1"/>
  <c r="AA256" i="1" s="1"/>
  <c r="Z255" i="1"/>
  <c r="AA255" i="1" s="1"/>
  <c r="Z249" i="1"/>
  <c r="AA249" i="1" s="1"/>
  <c r="Z248" i="1"/>
  <c r="AA248" i="1" s="1"/>
  <c r="Z247" i="1"/>
  <c r="AA247" i="1" s="1"/>
  <c r="Z245" i="1"/>
  <c r="AA245" i="1" s="1"/>
  <c r="Z242" i="1"/>
  <c r="AA242" i="1" s="1"/>
  <c r="Z241" i="1"/>
  <c r="AA241" i="1" s="1"/>
  <c r="Z240" i="1"/>
  <c r="AA240" i="1" s="1"/>
  <c r="Z239" i="1"/>
  <c r="AA239" i="1" s="1"/>
  <c r="Z238" i="1"/>
  <c r="AA238" i="1" s="1"/>
  <c r="Z237" i="1"/>
  <c r="AA237" i="1" s="1"/>
  <c r="Z236" i="1"/>
  <c r="AA236" i="1" s="1"/>
  <c r="Z235" i="1"/>
  <c r="AA235" i="1" s="1"/>
  <c r="Z234" i="1"/>
  <c r="AA234" i="1" s="1"/>
  <c r="Z233" i="1"/>
  <c r="AA233" i="1" s="1"/>
  <c r="Z232" i="1"/>
  <c r="AA232" i="1" s="1"/>
  <c r="Z231" i="1"/>
  <c r="AA231" i="1" s="1"/>
  <c r="Z230" i="1"/>
  <c r="AA230" i="1" s="1"/>
  <c r="Z229" i="1"/>
  <c r="AA229" i="1" s="1"/>
  <c r="Z228" i="1"/>
  <c r="AA228" i="1" s="1"/>
  <c r="Z226" i="1"/>
  <c r="AA226" i="1" s="1"/>
  <c r="Z225" i="1"/>
  <c r="AA225" i="1" s="1"/>
  <c r="Z224" i="1"/>
  <c r="AA224" i="1" s="1"/>
  <c r="Z223" i="1"/>
  <c r="AA223" i="1" s="1"/>
  <c r="Z221" i="1"/>
  <c r="AA221" i="1" s="1"/>
  <c r="Z220" i="1"/>
  <c r="AA220" i="1" s="1"/>
  <c r="Z218" i="1"/>
  <c r="AA218" i="1" s="1"/>
  <c r="Z217" i="1"/>
  <c r="AA217" i="1" s="1"/>
  <c r="Z212" i="1"/>
  <c r="AA212" i="1" s="1"/>
  <c r="Z211" i="1"/>
  <c r="AA211" i="1" s="1"/>
  <c r="Z210" i="1"/>
  <c r="AA210" i="1" s="1"/>
  <c r="Z209" i="1"/>
  <c r="AA209" i="1" s="1"/>
  <c r="Z208" i="1"/>
  <c r="AA208" i="1" s="1"/>
  <c r="Z207" i="1"/>
  <c r="AA207" i="1" s="1"/>
  <c r="Z206" i="1"/>
  <c r="AA206" i="1" s="1"/>
  <c r="Z201" i="1"/>
  <c r="AA201" i="1" s="1"/>
  <c r="Z200" i="1"/>
  <c r="AA200" i="1" s="1"/>
  <c r="Z199" i="1"/>
  <c r="AA199" i="1" s="1"/>
  <c r="Z198" i="1"/>
  <c r="AA198" i="1" s="1"/>
  <c r="Z197" i="1"/>
  <c r="AA197" i="1" s="1"/>
  <c r="Z196" i="1"/>
  <c r="AA196" i="1" s="1"/>
  <c r="Z195" i="1"/>
  <c r="AA195" i="1" s="1"/>
  <c r="Z194" i="1"/>
  <c r="AA194" i="1" s="1"/>
  <c r="Z193" i="1"/>
  <c r="AA193" i="1" s="1"/>
  <c r="Z192" i="1"/>
  <c r="AA192" i="1" s="1"/>
  <c r="Z182" i="1"/>
  <c r="AA182" i="1" s="1"/>
  <c r="Z181" i="1"/>
  <c r="AA181" i="1" s="1"/>
  <c r="Z180" i="1"/>
  <c r="AA180" i="1" s="1"/>
  <c r="Z173" i="1"/>
  <c r="AA173" i="1" s="1"/>
  <c r="Z172" i="1"/>
  <c r="AA172" i="1" s="1"/>
  <c r="Z171" i="1"/>
  <c r="AA171" i="1" s="1"/>
  <c r="Z170" i="1"/>
  <c r="AA170" i="1" s="1"/>
  <c r="Z169" i="1"/>
  <c r="AA169" i="1" s="1"/>
  <c r="Z168" i="1"/>
  <c r="AA168" i="1" s="1"/>
  <c r="Z167" i="1"/>
  <c r="AA167" i="1" s="1"/>
  <c r="Z166" i="1"/>
  <c r="AA166" i="1" s="1"/>
  <c r="Z165" i="1"/>
  <c r="AA165" i="1" s="1"/>
  <c r="Z164" i="1"/>
  <c r="AA164" i="1" s="1"/>
  <c r="Z159" i="1"/>
  <c r="AA159" i="1" s="1"/>
  <c r="Z155" i="1"/>
  <c r="AA155" i="1" s="1"/>
  <c r="Z154" i="1"/>
  <c r="AA154" i="1" s="1"/>
  <c r="Z153" i="1"/>
  <c r="AA153" i="1" s="1"/>
  <c r="Z152" i="1"/>
  <c r="AA152" i="1" s="1"/>
  <c r="Z151" i="1"/>
  <c r="AA151" i="1" s="1"/>
  <c r="Z150" i="1"/>
  <c r="AA150" i="1" s="1"/>
  <c r="Z149" i="1"/>
  <c r="AA149" i="1" s="1"/>
  <c r="Z145" i="1"/>
  <c r="AA145" i="1" s="1"/>
  <c r="Z143" i="1"/>
  <c r="AA143" i="1" s="1"/>
  <c r="Z142" i="1"/>
  <c r="AA142" i="1" s="1"/>
  <c r="Z141" i="1"/>
  <c r="AA141" i="1" s="1"/>
  <c r="Z140" i="1"/>
  <c r="AA140" i="1" s="1"/>
  <c r="Z139" i="1"/>
  <c r="AA139" i="1" s="1"/>
  <c r="Z138" i="1"/>
  <c r="AA138" i="1" s="1"/>
  <c r="Z137" i="1"/>
  <c r="AA137" i="1" s="1"/>
  <c r="Z136" i="1"/>
  <c r="AA136" i="1" s="1"/>
  <c r="Z135" i="1"/>
  <c r="AA135" i="1" s="1"/>
  <c r="Z133" i="1"/>
  <c r="AA133" i="1" s="1"/>
  <c r="Z132" i="1"/>
  <c r="AA132" i="1" s="1"/>
  <c r="Z131" i="1"/>
  <c r="AA131" i="1" s="1"/>
  <c r="Z130" i="1"/>
  <c r="AA130" i="1" s="1"/>
  <c r="Z128" i="1"/>
  <c r="AA128" i="1" s="1"/>
  <c r="Z126" i="1"/>
  <c r="AA126" i="1" s="1"/>
  <c r="Z125" i="1"/>
  <c r="AA125" i="1" s="1"/>
  <c r="Z124" i="1"/>
  <c r="AA124" i="1" s="1"/>
  <c r="Z123" i="1"/>
  <c r="AA123" i="1" s="1"/>
  <c r="Z122" i="1"/>
  <c r="AA122" i="1" s="1"/>
  <c r="Z121" i="1"/>
  <c r="AA121" i="1" s="1"/>
  <c r="Z120" i="1"/>
  <c r="AA120" i="1" s="1"/>
  <c r="Z119" i="1"/>
  <c r="AA119" i="1" s="1"/>
  <c r="Z117" i="1"/>
  <c r="AA117" i="1" s="1"/>
  <c r="Z116" i="1"/>
  <c r="AA116" i="1" s="1"/>
  <c r="Z115" i="1"/>
  <c r="AA115" i="1" s="1"/>
  <c r="Z114" i="1"/>
  <c r="AA114" i="1" s="1"/>
  <c r="Z113" i="1"/>
  <c r="AA113" i="1" s="1"/>
  <c r="Z112" i="1"/>
  <c r="AA112" i="1" s="1"/>
  <c r="Z111" i="1"/>
  <c r="AA111" i="1" s="1"/>
  <c r="Z110" i="1"/>
  <c r="AA110" i="1" s="1"/>
  <c r="Z109" i="1"/>
  <c r="AA109" i="1" s="1"/>
  <c r="Z108" i="1"/>
  <c r="AA108" i="1" s="1"/>
  <c r="Z107" i="1"/>
  <c r="AA107" i="1" s="1"/>
  <c r="Z106" i="1"/>
  <c r="AA106" i="1" s="1"/>
  <c r="Z105" i="1"/>
  <c r="AA105" i="1" s="1"/>
  <c r="Z104" i="1"/>
  <c r="AA104" i="1" s="1"/>
  <c r="Z103" i="1"/>
  <c r="AA103" i="1" s="1"/>
  <c r="Z102" i="1"/>
  <c r="AA102" i="1" s="1"/>
  <c r="Z101" i="1"/>
  <c r="AA101" i="1" s="1"/>
  <c r="Z100" i="1"/>
  <c r="AA100" i="1" s="1"/>
  <c r="Z99" i="1"/>
  <c r="AA99" i="1" s="1"/>
  <c r="Z97" i="1"/>
  <c r="AA97" i="1" s="1"/>
  <c r="Z95" i="1"/>
  <c r="AA95" i="1" s="1"/>
  <c r="Z94" i="1"/>
  <c r="AA94" i="1" s="1"/>
  <c r="Z93" i="1"/>
  <c r="AA93" i="1" s="1"/>
  <c r="Z92" i="1"/>
  <c r="AA92" i="1" s="1"/>
  <c r="Z90" i="1"/>
  <c r="AA90" i="1" s="1"/>
  <c r="Z89" i="1"/>
  <c r="AA89" i="1" s="1"/>
  <c r="Z88" i="1"/>
  <c r="AA88" i="1" s="1"/>
  <c r="Z87" i="1"/>
  <c r="AA87" i="1" s="1"/>
  <c r="Z85" i="1"/>
  <c r="AA85" i="1" s="1"/>
  <c r="Z84" i="1"/>
  <c r="AA84" i="1" s="1"/>
  <c r="Z83" i="1"/>
  <c r="AA83" i="1" s="1"/>
  <c r="Z82" i="1"/>
  <c r="AA82" i="1" s="1"/>
  <c r="Z81" i="1"/>
  <c r="AA81" i="1" s="1"/>
  <c r="Z80" i="1"/>
  <c r="AA80" i="1" s="1"/>
  <c r="Z79" i="1"/>
  <c r="AA79" i="1" s="1"/>
  <c r="Z78" i="1"/>
  <c r="AA78" i="1" s="1"/>
  <c r="Z77" i="1"/>
  <c r="AA77" i="1" s="1"/>
  <c r="Z76" i="1"/>
  <c r="AA76" i="1" s="1"/>
  <c r="Z75" i="1"/>
  <c r="AA75" i="1" s="1"/>
  <c r="Z74" i="1"/>
  <c r="AA74" i="1" s="1"/>
  <c r="Z73" i="1"/>
  <c r="AA73" i="1" s="1"/>
  <c r="Z72" i="1"/>
  <c r="AA72" i="1" s="1"/>
  <c r="Z71" i="1"/>
  <c r="AA71" i="1" s="1"/>
  <c r="Z70" i="1"/>
  <c r="AA70" i="1" s="1"/>
  <c r="Z69" i="1"/>
  <c r="AA69" i="1" s="1"/>
  <c r="Z68" i="1"/>
  <c r="AA68" i="1" s="1"/>
  <c r="Z67" i="1"/>
  <c r="AA67" i="1" s="1"/>
  <c r="Z66" i="1"/>
  <c r="AA66" i="1" s="1"/>
  <c r="Z65" i="1"/>
  <c r="AA65" i="1" s="1"/>
  <c r="Z42" i="1"/>
  <c r="AA42" i="1" s="1"/>
  <c r="Z41" i="1"/>
  <c r="AA41" i="1" s="1"/>
  <c r="Z40" i="1"/>
  <c r="AA40" i="1" s="1"/>
  <c r="Z39" i="1"/>
  <c r="AA39" i="1" s="1"/>
  <c r="Z25" i="1"/>
  <c r="AA25" i="1" s="1"/>
  <c r="Z24" i="1"/>
  <c r="AA24" i="1" s="1"/>
  <c r="Z23" i="1"/>
  <c r="AA23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5" i="1"/>
  <c r="AA15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W349" i="1"/>
  <c r="X349" i="1" s="1"/>
  <c r="W339" i="1"/>
  <c r="X339" i="1" s="1"/>
  <c r="W338" i="1"/>
  <c r="X338" i="1" s="1"/>
  <c r="W337" i="1"/>
  <c r="X337" i="1" s="1"/>
  <c r="W336" i="1"/>
  <c r="X336" i="1" s="1"/>
  <c r="W335" i="1"/>
  <c r="X335" i="1" s="1"/>
  <c r="W334" i="1"/>
  <c r="X334" i="1" s="1"/>
  <c r="W333" i="1"/>
  <c r="X333" i="1" s="1"/>
  <c r="W332" i="1"/>
  <c r="X332" i="1" s="1"/>
  <c r="W331" i="1"/>
  <c r="X331" i="1" s="1"/>
  <c r="W330" i="1"/>
  <c r="X330" i="1" s="1"/>
  <c r="W329" i="1"/>
  <c r="X329" i="1" s="1"/>
  <c r="W328" i="1"/>
  <c r="X328" i="1" s="1"/>
  <c r="W327" i="1"/>
  <c r="X327" i="1" s="1"/>
  <c r="W326" i="1"/>
  <c r="X326" i="1" s="1"/>
  <c r="W325" i="1"/>
  <c r="X325" i="1" s="1"/>
  <c r="W324" i="1"/>
  <c r="X324" i="1" s="1"/>
  <c r="W323" i="1"/>
  <c r="X323" i="1" s="1"/>
  <c r="W322" i="1"/>
  <c r="X322" i="1" s="1"/>
  <c r="W321" i="1"/>
  <c r="X321" i="1" s="1"/>
  <c r="W320" i="1"/>
  <c r="X320" i="1" s="1"/>
  <c r="W319" i="1"/>
  <c r="X319" i="1" s="1"/>
  <c r="W318" i="1"/>
  <c r="X318" i="1" s="1"/>
  <c r="W309" i="1"/>
  <c r="X309" i="1" s="1"/>
  <c r="W308" i="1"/>
  <c r="X308" i="1" s="1"/>
  <c r="W307" i="1"/>
  <c r="X307" i="1" s="1"/>
  <c r="W306" i="1"/>
  <c r="X306" i="1" s="1"/>
  <c r="W304" i="1"/>
  <c r="X304" i="1" s="1"/>
  <c r="W302" i="1"/>
  <c r="X302" i="1" s="1"/>
  <c r="W294" i="1"/>
  <c r="X294" i="1" s="1"/>
  <c r="W293" i="1"/>
  <c r="X293" i="1" s="1"/>
  <c r="W292" i="1"/>
  <c r="X292" i="1" s="1"/>
  <c r="W291" i="1"/>
  <c r="X291" i="1" s="1"/>
  <c r="W290" i="1"/>
  <c r="X290" i="1" s="1"/>
  <c r="W284" i="1"/>
  <c r="X284" i="1" s="1"/>
  <c r="W283" i="1"/>
  <c r="X283" i="1" s="1"/>
  <c r="W282" i="1"/>
  <c r="X282" i="1" s="1"/>
  <c r="W281" i="1"/>
  <c r="X281" i="1" s="1"/>
  <c r="W276" i="1"/>
  <c r="X276" i="1" s="1"/>
  <c r="W275" i="1"/>
  <c r="X275" i="1" s="1"/>
  <c r="W274" i="1"/>
  <c r="X274" i="1" s="1"/>
  <c r="W273" i="1"/>
  <c r="X273" i="1" s="1"/>
  <c r="W272" i="1"/>
  <c r="X272" i="1" s="1"/>
  <c r="W271" i="1"/>
  <c r="X271" i="1" s="1"/>
  <c r="W270" i="1"/>
  <c r="X270" i="1" s="1"/>
  <c r="W269" i="1"/>
  <c r="X269" i="1" s="1"/>
  <c r="W267" i="1"/>
  <c r="X267" i="1" s="1"/>
  <c r="W265" i="1"/>
  <c r="X265" i="1" s="1"/>
  <c r="W264" i="1"/>
  <c r="X264" i="1" s="1"/>
  <c r="W263" i="1"/>
  <c r="X263" i="1" s="1"/>
  <c r="W262" i="1"/>
  <c r="X262" i="1" s="1"/>
  <c r="W259" i="1"/>
  <c r="X259" i="1" s="1"/>
  <c r="W258" i="1"/>
  <c r="X258" i="1" s="1"/>
  <c r="W257" i="1"/>
  <c r="X257" i="1" s="1"/>
  <c r="W256" i="1"/>
  <c r="X256" i="1" s="1"/>
  <c r="W255" i="1"/>
  <c r="X255" i="1" s="1"/>
  <c r="W249" i="1"/>
  <c r="X249" i="1" s="1"/>
  <c r="W248" i="1"/>
  <c r="X248" i="1" s="1"/>
  <c r="W247" i="1"/>
  <c r="X247" i="1" s="1"/>
  <c r="W245" i="1"/>
  <c r="X245" i="1" s="1"/>
  <c r="W242" i="1"/>
  <c r="X242" i="1" s="1"/>
  <c r="W241" i="1"/>
  <c r="X241" i="1" s="1"/>
  <c r="W240" i="1"/>
  <c r="X240" i="1" s="1"/>
  <c r="W239" i="1"/>
  <c r="X239" i="1" s="1"/>
  <c r="W238" i="1"/>
  <c r="X238" i="1" s="1"/>
  <c r="W237" i="1"/>
  <c r="X237" i="1" s="1"/>
  <c r="W236" i="1"/>
  <c r="X236" i="1" s="1"/>
  <c r="W235" i="1"/>
  <c r="X235" i="1" s="1"/>
  <c r="W234" i="1"/>
  <c r="X234" i="1" s="1"/>
  <c r="W233" i="1"/>
  <c r="X233" i="1" s="1"/>
  <c r="W232" i="1"/>
  <c r="X232" i="1" s="1"/>
  <c r="W231" i="1"/>
  <c r="X231" i="1" s="1"/>
  <c r="W230" i="1"/>
  <c r="X230" i="1" s="1"/>
  <c r="W229" i="1"/>
  <c r="X229" i="1" s="1"/>
  <c r="W228" i="1"/>
  <c r="X228" i="1" s="1"/>
  <c r="W226" i="1"/>
  <c r="X226" i="1" s="1"/>
  <c r="W225" i="1"/>
  <c r="X225" i="1" s="1"/>
  <c r="W224" i="1"/>
  <c r="X224" i="1" s="1"/>
  <c r="W223" i="1"/>
  <c r="X223" i="1" s="1"/>
  <c r="W221" i="1"/>
  <c r="X221" i="1" s="1"/>
  <c r="W220" i="1"/>
  <c r="X220" i="1" s="1"/>
  <c r="W218" i="1"/>
  <c r="X218" i="1" s="1"/>
  <c r="W217" i="1"/>
  <c r="X217" i="1" s="1"/>
  <c r="W212" i="1"/>
  <c r="X212" i="1" s="1"/>
  <c r="W211" i="1"/>
  <c r="X211" i="1" s="1"/>
  <c r="W210" i="1"/>
  <c r="X210" i="1" s="1"/>
  <c r="W209" i="1"/>
  <c r="X209" i="1" s="1"/>
  <c r="W208" i="1"/>
  <c r="X208" i="1" s="1"/>
  <c r="W207" i="1"/>
  <c r="X207" i="1" s="1"/>
  <c r="W206" i="1"/>
  <c r="X206" i="1" s="1"/>
  <c r="W201" i="1"/>
  <c r="X201" i="1" s="1"/>
  <c r="W200" i="1"/>
  <c r="X200" i="1" s="1"/>
  <c r="W199" i="1"/>
  <c r="X199" i="1" s="1"/>
  <c r="W198" i="1"/>
  <c r="X198" i="1" s="1"/>
  <c r="W197" i="1"/>
  <c r="X197" i="1" s="1"/>
  <c r="W196" i="1"/>
  <c r="X196" i="1" s="1"/>
  <c r="W195" i="1"/>
  <c r="X195" i="1" s="1"/>
  <c r="W194" i="1"/>
  <c r="X194" i="1" s="1"/>
  <c r="W193" i="1"/>
  <c r="X193" i="1" s="1"/>
  <c r="W192" i="1"/>
  <c r="X192" i="1" s="1"/>
  <c r="W182" i="1"/>
  <c r="X182" i="1" s="1"/>
  <c r="W181" i="1"/>
  <c r="X181" i="1" s="1"/>
  <c r="W180" i="1"/>
  <c r="X180" i="1" s="1"/>
  <c r="W173" i="1"/>
  <c r="X173" i="1" s="1"/>
  <c r="W172" i="1"/>
  <c r="X172" i="1" s="1"/>
  <c r="W171" i="1"/>
  <c r="X171" i="1" s="1"/>
  <c r="W170" i="1"/>
  <c r="X170" i="1" s="1"/>
  <c r="W169" i="1"/>
  <c r="X169" i="1" s="1"/>
  <c r="W168" i="1"/>
  <c r="X168" i="1" s="1"/>
  <c r="W167" i="1"/>
  <c r="X167" i="1" s="1"/>
  <c r="W166" i="1"/>
  <c r="X166" i="1" s="1"/>
  <c r="W165" i="1"/>
  <c r="X165" i="1" s="1"/>
  <c r="W164" i="1"/>
  <c r="X164" i="1" s="1"/>
  <c r="W159" i="1"/>
  <c r="X159" i="1" s="1"/>
  <c r="W155" i="1"/>
  <c r="X155" i="1" s="1"/>
  <c r="W154" i="1"/>
  <c r="X154" i="1" s="1"/>
  <c r="W153" i="1"/>
  <c r="X153" i="1" s="1"/>
  <c r="W152" i="1"/>
  <c r="X152" i="1" s="1"/>
  <c r="W151" i="1"/>
  <c r="X151" i="1" s="1"/>
  <c r="W150" i="1"/>
  <c r="X150" i="1" s="1"/>
  <c r="W149" i="1"/>
  <c r="X149" i="1" s="1"/>
  <c r="W145" i="1"/>
  <c r="X145" i="1" s="1"/>
  <c r="W143" i="1"/>
  <c r="X143" i="1" s="1"/>
  <c r="W142" i="1"/>
  <c r="X142" i="1" s="1"/>
  <c r="W141" i="1"/>
  <c r="X141" i="1" s="1"/>
  <c r="W140" i="1"/>
  <c r="X140" i="1" s="1"/>
  <c r="W139" i="1"/>
  <c r="X139" i="1" s="1"/>
  <c r="W138" i="1"/>
  <c r="X138" i="1" s="1"/>
  <c r="W137" i="1"/>
  <c r="X137" i="1" s="1"/>
  <c r="W136" i="1"/>
  <c r="X136" i="1" s="1"/>
  <c r="W135" i="1"/>
  <c r="X135" i="1" s="1"/>
  <c r="W133" i="1"/>
  <c r="X133" i="1" s="1"/>
  <c r="W132" i="1"/>
  <c r="X132" i="1" s="1"/>
  <c r="W131" i="1"/>
  <c r="X131" i="1" s="1"/>
  <c r="W130" i="1"/>
  <c r="X130" i="1" s="1"/>
  <c r="W128" i="1"/>
  <c r="X128" i="1" s="1"/>
  <c r="W126" i="1"/>
  <c r="X126" i="1" s="1"/>
  <c r="W125" i="1"/>
  <c r="X125" i="1" s="1"/>
  <c r="W124" i="1"/>
  <c r="X124" i="1" s="1"/>
  <c r="W123" i="1"/>
  <c r="X123" i="1" s="1"/>
  <c r="W122" i="1"/>
  <c r="X122" i="1" s="1"/>
  <c r="W121" i="1"/>
  <c r="X121" i="1" s="1"/>
  <c r="W120" i="1"/>
  <c r="X120" i="1" s="1"/>
  <c r="W119" i="1"/>
  <c r="X119" i="1" s="1"/>
  <c r="W117" i="1"/>
  <c r="X117" i="1" s="1"/>
  <c r="W116" i="1"/>
  <c r="X116" i="1" s="1"/>
  <c r="W115" i="1"/>
  <c r="X115" i="1" s="1"/>
  <c r="W114" i="1"/>
  <c r="X114" i="1" s="1"/>
  <c r="W113" i="1"/>
  <c r="X113" i="1" s="1"/>
  <c r="W112" i="1"/>
  <c r="X112" i="1" s="1"/>
  <c r="W111" i="1"/>
  <c r="X111" i="1" s="1"/>
  <c r="W110" i="1"/>
  <c r="X110" i="1" s="1"/>
  <c r="W109" i="1"/>
  <c r="X109" i="1" s="1"/>
  <c r="W108" i="1"/>
  <c r="X108" i="1" s="1"/>
  <c r="W107" i="1"/>
  <c r="X107" i="1" s="1"/>
  <c r="W106" i="1"/>
  <c r="X106" i="1" s="1"/>
  <c r="W105" i="1"/>
  <c r="X105" i="1" s="1"/>
  <c r="W104" i="1"/>
  <c r="X104" i="1" s="1"/>
  <c r="W103" i="1"/>
  <c r="X103" i="1" s="1"/>
  <c r="W102" i="1"/>
  <c r="X102" i="1" s="1"/>
  <c r="W101" i="1"/>
  <c r="X101" i="1" s="1"/>
  <c r="W100" i="1"/>
  <c r="X100" i="1" s="1"/>
  <c r="W99" i="1"/>
  <c r="X99" i="1" s="1"/>
  <c r="W97" i="1"/>
  <c r="X97" i="1" s="1"/>
  <c r="W95" i="1"/>
  <c r="X95" i="1" s="1"/>
  <c r="W94" i="1"/>
  <c r="X94" i="1" s="1"/>
  <c r="W93" i="1"/>
  <c r="X93" i="1" s="1"/>
  <c r="W92" i="1"/>
  <c r="X92" i="1" s="1"/>
  <c r="W90" i="1"/>
  <c r="X90" i="1" s="1"/>
  <c r="W89" i="1"/>
  <c r="X89" i="1" s="1"/>
  <c r="W88" i="1"/>
  <c r="X88" i="1" s="1"/>
  <c r="W87" i="1"/>
  <c r="X87" i="1" s="1"/>
  <c r="W85" i="1"/>
  <c r="X85" i="1" s="1"/>
  <c r="W84" i="1"/>
  <c r="X84" i="1" s="1"/>
  <c r="W83" i="1"/>
  <c r="X83" i="1" s="1"/>
  <c r="W82" i="1"/>
  <c r="X82" i="1" s="1"/>
  <c r="W81" i="1"/>
  <c r="X81" i="1" s="1"/>
  <c r="W80" i="1"/>
  <c r="X80" i="1" s="1"/>
  <c r="W79" i="1"/>
  <c r="X79" i="1" s="1"/>
  <c r="W78" i="1"/>
  <c r="X78" i="1" s="1"/>
  <c r="W77" i="1"/>
  <c r="X77" i="1" s="1"/>
  <c r="W76" i="1"/>
  <c r="X76" i="1" s="1"/>
  <c r="W75" i="1"/>
  <c r="X75" i="1" s="1"/>
  <c r="W74" i="1"/>
  <c r="X74" i="1" s="1"/>
  <c r="W73" i="1"/>
  <c r="X73" i="1" s="1"/>
  <c r="W72" i="1"/>
  <c r="X72" i="1" s="1"/>
  <c r="W71" i="1"/>
  <c r="X71" i="1" s="1"/>
  <c r="W70" i="1"/>
  <c r="X70" i="1" s="1"/>
  <c r="W69" i="1"/>
  <c r="X69" i="1" s="1"/>
  <c r="W68" i="1"/>
  <c r="X68" i="1" s="1"/>
  <c r="W67" i="1"/>
  <c r="X67" i="1" s="1"/>
  <c r="W66" i="1"/>
  <c r="X66" i="1" s="1"/>
  <c r="W65" i="1"/>
  <c r="X65" i="1" s="1"/>
  <c r="W42" i="1"/>
  <c r="X42" i="1" s="1"/>
  <c r="W41" i="1"/>
  <c r="X41" i="1" s="1"/>
  <c r="W40" i="1"/>
  <c r="X40" i="1" s="1"/>
  <c r="W39" i="1"/>
  <c r="X39" i="1" s="1"/>
  <c r="W25" i="1"/>
  <c r="X25" i="1" s="1"/>
  <c r="W24" i="1"/>
  <c r="X24" i="1" s="1"/>
  <c r="W23" i="1"/>
  <c r="X23" i="1" s="1"/>
  <c r="W21" i="1"/>
  <c r="X21" i="1" s="1"/>
  <c r="W20" i="1"/>
  <c r="X20" i="1" s="1"/>
  <c r="W19" i="1"/>
  <c r="X19" i="1" s="1"/>
  <c r="W18" i="1"/>
  <c r="X18" i="1" s="1"/>
  <c r="W17" i="1"/>
  <c r="X17" i="1" s="1"/>
  <c r="W16" i="1"/>
  <c r="X16" i="1" s="1"/>
  <c r="W15" i="1"/>
  <c r="X15" i="1" s="1"/>
  <c r="W11" i="1"/>
  <c r="X11" i="1" s="1"/>
  <c r="W10" i="1"/>
  <c r="X10" i="1" s="1"/>
  <c r="W9" i="1"/>
  <c r="X9" i="1" s="1"/>
  <c r="W8" i="1"/>
  <c r="X8" i="1" s="1"/>
  <c r="W7" i="1"/>
  <c r="X7" i="1" s="1"/>
  <c r="W6" i="1"/>
  <c r="X6" i="1" s="1"/>
  <c r="W5" i="1"/>
  <c r="X5" i="1" s="1"/>
  <c r="T349" i="1"/>
  <c r="U349" i="1" s="1"/>
  <c r="T339" i="1"/>
  <c r="U339" i="1" s="1"/>
  <c r="T338" i="1"/>
  <c r="U338" i="1" s="1"/>
  <c r="T337" i="1"/>
  <c r="U337" i="1" s="1"/>
  <c r="T336" i="1"/>
  <c r="U336" i="1" s="1"/>
  <c r="T335" i="1"/>
  <c r="U335" i="1" s="1"/>
  <c r="T334" i="1"/>
  <c r="U334" i="1" s="1"/>
  <c r="T333" i="1"/>
  <c r="U333" i="1" s="1"/>
  <c r="T332" i="1"/>
  <c r="U332" i="1" s="1"/>
  <c r="T331" i="1"/>
  <c r="U331" i="1" s="1"/>
  <c r="T330" i="1"/>
  <c r="U330" i="1" s="1"/>
  <c r="T329" i="1"/>
  <c r="U329" i="1" s="1"/>
  <c r="T328" i="1"/>
  <c r="U328" i="1" s="1"/>
  <c r="T327" i="1"/>
  <c r="U327" i="1" s="1"/>
  <c r="T326" i="1"/>
  <c r="U326" i="1" s="1"/>
  <c r="T325" i="1"/>
  <c r="U325" i="1" s="1"/>
  <c r="T324" i="1"/>
  <c r="U324" i="1" s="1"/>
  <c r="T323" i="1"/>
  <c r="U323" i="1" s="1"/>
  <c r="T322" i="1"/>
  <c r="U322" i="1" s="1"/>
  <c r="T321" i="1"/>
  <c r="U321" i="1" s="1"/>
  <c r="T320" i="1"/>
  <c r="U320" i="1" s="1"/>
  <c r="T319" i="1"/>
  <c r="U319" i="1" s="1"/>
  <c r="T318" i="1"/>
  <c r="U318" i="1" s="1"/>
  <c r="T309" i="1"/>
  <c r="U309" i="1" s="1"/>
  <c r="T308" i="1"/>
  <c r="U308" i="1" s="1"/>
  <c r="T307" i="1"/>
  <c r="U307" i="1" s="1"/>
  <c r="T306" i="1"/>
  <c r="U306" i="1" s="1"/>
  <c r="T304" i="1"/>
  <c r="U304" i="1" s="1"/>
  <c r="T302" i="1"/>
  <c r="U302" i="1" s="1"/>
  <c r="T294" i="1"/>
  <c r="U294" i="1" s="1"/>
  <c r="T293" i="1"/>
  <c r="U293" i="1" s="1"/>
  <c r="T292" i="1"/>
  <c r="U292" i="1" s="1"/>
  <c r="T291" i="1"/>
  <c r="U291" i="1" s="1"/>
  <c r="T290" i="1"/>
  <c r="U290" i="1" s="1"/>
  <c r="T284" i="1"/>
  <c r="U284" i="1" s="1"/>
  <c r="T283" i="1"/>
  <c r="U283" i="1" s="1"/>
  <c r="T282" i="1"/>
  <c r="U282" i="1" s="1"/>
  <c r="T281" i="1"/>
  <c r="U281" i="1" s="1"/>
  <c r="T276" i="1"/>
  <c r="U276" i="1" s="1"/>
  <c r="T275" i="1"/>
  <c r="U275" i="1" s="1"/>
  <c r="T274" i="1"/>
  <c r="U274" i="1" s="1"/>
  <c r="T273" i="1"/>
  <c r="U273" i="1" s="1"/>
  <c r="T272" i="1"/>
  <c r="U272" i="1" s="1"/>
  <c r="T271" i="1"/>
  <c r="U271" i="1" s="1"/>
  <c r="T270" i="1"/>
  <c r="U270" i="1" s="1"/>
  <c r="T269" i="1"/>
  <c r="U269" i="1" s="1"/>
  <c r="T267" i="1"/>
  <c r="U267" i="1" s="1"/>
  <c r="T265" i="1"/>
  <c r="U265" i="1" s="1"/>
  <c r="T264" i="1"/>
  <c r="U264" i="1" s="1"/>
  <c r="T263" i="1"/>
  <c r="U263" i="1" s="1"/>
  <c r="T262" i="1"/>
  <c r="U262" i="1" s="1"/>
  <c r="T259" i="1"/>
  <c r="U259" i="1" s="1"/>
  <c r="T258" i="1"/>
  <c r="U258" i="1" s="1"/>
  <c r="T257" i="1"/>
  <c r="U257" i="1" s="1"/>
  <c r="T256" i="1"/>
  <c r="U256" i="1" s="1"/>
  <c r="T255" i="1"/>
  <c r="U255" i="1" s="1"/>
  <c r="T249" i="1"/>
  <c r="U249" i="1" s="1"/>
  <c r="T248" i="1"/>
  <c r="U248" i="1" s="1"/>
  <c r="T247" i="1"/>
  <c r="U247" i="1" s="1"/>
  <c r="T245" i="1"/>
  <c r="U245" i="1" s="1"/>
  <c r="T242" i="1"/>
  <c r="U242" i="1" s="1"/>
  <c r="T241" i="1"/>
  <c r="U241" i="1" s="1"/>
  <c r="T240" i="1"/>
  <c r="U240" i="1" s="1"/>
  <c r="T239" i="1"/>
  <c r="U239" i="1" s="1"/>
  <c r="T238" i="1"/>
  <c r="U238" i="1" s="1"/>
  <c r="T237" i="1"/>
  <c r="U237" i="1" s="1"/>
  <c r="T236" i="1"/>
  <c r="U236" i="1" s="1"/>
  <c r="T235" i="1"/>
  <c r="U235" i="1" s="1"/>
  <c r="T234" i="1"/>
  <c r="U234" i="1" s="1"/>
  <c r="T233" i="1"/>
  <c r="U233" i="1" s="1"/>
  <c r="T232" i="1"/>
  <c r="U232" i="1" s="1"/>
  <c r="T231" i="1"/>
  <c r="U231" i="1" s="1"/>
  <c r="T230" i="1"/>
  <c r="U230" i="1" s="1"/>
  <c r="T229" i="1"/>
  <c r="U229" i="1" s="1"/>
  <c r="T228" i="1"/>
  <c r="U228" i="1" s="1"/>
  <c r="T226" i="1"/>
  <c r="U226" i="1" s="1"/>
  <c r="T225" i="1"/>
  <c r="U225" i="1" s="1"/>
  <c r="T224" i="1"/>
  <c r="U224" i="1" s="1"/>
  <c r="T223" i="1"/>
  <c r="U223" i="1" s="1"/>
  <c r="T221" i="1"/>
  <c r="U221" i="1" s="1"/>
  <c r="T220" i="1"/>
  <c r="U220" i="1" s="1"/>
  <c r="T218" i="1"/>
  <c r="U218" i="1" s="1"/>
  <c r="T217" i="1"/>
  <c r="U217" i="1" s="1"/>
  <c r="T212" i="1"/>
  <c r="U212" i="1" s="1"/>
  <c r="T211" i="1"/>
  <c r="U211" i="1" s="1"/>
  <c r="T210" i="1"/>
  <c r="U210" i="1" s="1"/>
  <c r="T209" i="1"/>
  <c r="U209" i="1" s="1"/>
  <c r="T208" i="1"/>
  <c r="U208" i="1" s="1"/>
  <c r="T207" i="1"/>
  <c r="U207" i="1" s="1"/>
  <c r="T206" i="1"/>
  <c r="U206" i="1" s="1"/>
  <c r="T201" i="1"/>
  <c r="U201" i="1" s="1"/>
  <c r="T200" i="1"/>
  <c r="U200" i="1" s="1"/>
  <c r="T199" i="1"/>
  <c r="U199" i="1" s="1"/>
  <c r="T198" i="1"/>
  <c r="U198" i="1" s="1"/>
  <c r="T197" i="1"/>
  <c r="U197" i="1" s="1"/>
  <c r="T196" i="1"/>
  <c r="U196" i="1" s="1"/>
  <c r="T195" i="1"/>
  <c r="U195" i="1" s="1"/>
  <c r="T194" i="1"/>
  <c r="U194" i="1" s="1"/>
  <c r="T193" i="1"/>
  <c r="U193" i="1" s="1"/>
  <c r="T192" i="1"/>
  <c r="U192" i="1" s="1"/>
  <c r="T182" i="1"/>
  <c r="U182" i="1" s="1"/>
  <c r="T181" i="1"/>
  <c r="U181" i="1" s="1"/>
  <c r="T180" i="1"/>
  <c r="U180" i="1" s="1"/>
  <c r="T173" i="1"/>
  <c r="U173" i="1" s="1"/>
  <c r="T172" i="1"/>
  <c r="U172" i="1" s="1"/>
  <c r="T171" i="1"/>
  <c r="U171" i="1" s="1"/>
  <c r="T170" i="1"/>
  <c r="U170" i="1" s="1"/>
  <c r="T169" i="1"/>
  <c r="U169" i="1" s="1"/>
  <c r="T168" i="1"/>
  <c r="U168" i="1" s="1"/>
  <c r="T167" i="1"/>
  <c r="U167" i="1" s="1"/>
  <c r="T166" i="1"/>
  <c r="U166" i="1" s="1"/>
  <c r="T165" i="1"/>
  <c r="U165" i="1" s="1"/>
  <c r="T164" i="1"/>
  <c r="U164" i="1" s="1"/>
  <c r="T159" i="1"/>
  <c r="U159" i="1" s="1"/>
  <c r="T155" i="1"/>
  <c r="U155" i="1" s="1"/>
  <c r="T154" i="1"/>
  <c r="U154" i="1" s="1"/>
  <c r="T153" i="1"/>
  <c r="U153" i="1" s="1"/>
  <c r="T152" i="1"/>
  <c r="U152" i="1" s="1"/>
  <c r="T151" i="1"/>
  <c r="U151" i="1" s="1"/>
  <c r="T150" i="1"/>
  <c r="U150" i="1" s="1"/>
  <c r="T149" i="1"/>
  <c r="U149" i="1" s="1"/>
  <c r="T145" i="1"/>
  <c r="U145" i="1" s="1"/>
  <c r="T143" i="1"/>
  <c r="U143" i="1" s="1"/>
  <c r="T142" i="1"/>
  <c r="U142" i="1" s="1"/>
  <c r="T141" i="1"/>
  <c r="U141" i="1" s="1"/>
  <c r="T140" i="1"/>
  <c r="U140" i="1" s="1"/>
  <c r="T139" i="1"/>
  <c r="U139" i="1" s="1"/>
  <c r="T138" i="1"/>
  <c r="U138" i="1" s="1"/>
  <c r="T137" i="1"/>
  <c r="U137" i="1" s="1"/>
  <c r="T136" i="1"/>
  <c r="U136" i="1" s="1"/>
  <c r="T135" i="1"/>
  <c r="U135" i="1" s="1"/>
  <c r="T133" i="1"/>
  <c r="U133" i="1" s="1"/>
  <c r="T132" i="1"/>
  <c r="U132" i="1" s="1"/>
  <c r="T131" i="1"/>
  <c r="U131" i="1" s="1"/>
  <c r="T130" i="1"/>
  <c r="U130" i="1" s="1"/>
  <c r="T128" i="1"/>
  <c r="U128" i="1" s="1"/>
  <c r="T126" i="1"/>
  <c r="U126" i="1" s="1"/>
  <c r="T125" i="1"/>
  <c r="U125" i="1" s="1"/>
  <c r="T124" i="1"/>
  <c r="U124" i="1" s="1"/>
  <c r="T123" i="1"/>
  <c r="U123" i="1" s="1"/>
  <c r="T122" i="1"/>
  <c r="U122" i="1" s="1"/>
  <c r="T121" i="1"/>
  <c r="U121" i="1" s="1"/>
  <c r="T120" i="1"/>
  <c r="U120" i="1" s="1"/>
  <c r="T119" i="1"/>
  <c r="U119" i="1" s="1"/>
  <c r="T117" i="1"/>
  <c r="U117" i="1" s="1"/>
  <c r="T116" i="1"/>
  <c r="U116" i="1" s="1"/>
  <c r="T115" i="1"/>
  <c r="U115" i="1" s="1"/>
  <c r="T114" i="1"/>
  <c r="U114" i="1" s="1"/>
  <c r="T113" i="1"/>
  <c r="U113" i="1" s="1"/>
  <c r="T112" i="1"/>
  <c r="U112" i="1" s="1"/>
  <c r="T111" i="1"/>
  <c r="U111" i="1" s="1"/>
  <c r="T110" i="1"/>
  <c r="U110" i="1" s="1"/>
  <c r="T109" i="1"/>
  <c r="U109" i="1" s="1"/>
  <c r="T108" i="1"/>
  <c r="U108" i="1" s="1"/>
  <c r="T107" i="1"/>
  <c r="U107" i="1" s="1"/>
  <c r="T106" i="1"/>
  <c r="U106" i="1" s="1"/>
  <c r="T105" i="1"/>
  <c r="U105" i="1" s="1"/>
  <c r="T104" i="1"/>
  <c r="U104" i="1" s="1"/>
  <c r="T103" i="1"/>
  <c r="U103" i="1" s="1"/>
  <c r="T102" i="1"/>
  <c r="U102" i="1" s="1"/>
  <c r="T101" i="1"/>
  <c r="U101" i="1" s="1"/>
  <c r="T100" i="1"/>
  <c r="U100" i="1" s="1"/>
  <c r="T99" i="1"/>
  <c r="U99" i="1" s="1"/>
  <c r="T97" i="1"/>
  <c r="U97" i="1" s="1"/>
  <c r="T95" i="1"/>
  <c r="U95" i="1" s="1"/>
  <c r="T94" i="1"/>
  <c r="U94" i="1" s="1"/>
  <c r="T93" i="1"/>
  <c r="U93" i="1" s="1"/>
  <c r="T92" i="1"/>
  <c r="U92" i="1" s="1"/>
  <c r="T90" i="1"/>
  <c r="U90" i="1" s="1"/>
  <c r="T89" i="1"/>
  <c r="U89" i="1" s="1"/>
  <c r="T88" i="1"/>
  <c r="U88" i="1" s="1"/>
  <c r="T87" i="1"/>
  <c r="U87" i="1" s="1"/>
  <c r="T85" i="1"/>
  <c r="U85" i="1" s="1"/>
  <c r="T84" i="1"/>
  <c r="U84" i="1" s="1"/>
  <c r="T83" i="1"/>
  <c r="U83" i="1" s="1"/>
  <c r="T82" i="1"/>
  <c r="U82" i="1" s="1"/>
  <c r="T81" i="1"/>
  <c r="U81" i="1" s="1"/>
  <c r="T80" i="1"/>
  <c r="U80" i="1" s="1"/>
  <c r="T79" i="1"/>
  <c r="U79" i="1" s="1"/>
  <c r="T78" i="1"/>
  <c r="U78" i="1" s="1"/>
  <c r="T77" i="1"/>
  <c r="U77" i="1" s="1"/>
  <c r="T76" i="1"/>
  <c r="U76" i="1" s="1"/>
  <c r="T75" i="1"/>
  <c r="U75" i="1" s="1"/>
  <c r="T74" i="1"/>
  <c r="U74" i="1" s="1"/>
  <c r="T73" i="1"/>
  <c r="U73" i="1" s="1"/>
  <c r="T72" i="1"/>
  <c r="U72" i="1" s="1"/>
  <c r="T71" i="1"/>
  <c r="U71" i="1" s="1"/>
  <c r="T70" i="1"/>
  <c r="U70" i="1" s="1"/>
  <c r="T69" i="1"/>
  <c r="U69" i="1" s="1"/>
  <c r="T68" i="1"/>
  <c r="U68" i="1" s="1"/>
  <c r="T67" i="1"/>
  <c r="U67" i="1" s="1"/>
  <c r="T66" i="1"/>
  <c r="U66" i="1" s="1"/>
  <c r="T65" i="1"/>
  <c r="U65" i="1" s="1"/>
  <c r="T42" i="1"/>
  <c r="U42" i="1" s="1"/>
  <c r="T41" i="1"/>
  <c r="U41" i="1" s="1"/>
  <c r="T40" i="1"/>
  <c r="U40" i="1" s="1"/>
  <c r="T39" i="1"/>
  <c r="U39" i="1" s="1"/>
  <c r="T25" i="1"/>
  <c r="U25" i="1" s="1"/>
  <c r="T24" i="1"/>
  <c r="U24" i="1" s="1"/>
  <c r="T23" i="1"/>
  <c r="U23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5" i="1"/>
  <c r="U15" i="1" s="1"/>
  <c r="T11" i="1"/>
  <c r="U11" i="1" s="1"/>
  <c r="T10" i="1"/>
  <c r="U10" i="1" s="1"/>
  <c r="T9" i="1"/>
  <c r="U9" i="1" s="1"/>
  <c r="T8" i="1"/>
  <c r="U8" i="1" s="1"/>
  <c r="T7" i="1"/>
  <c r="U7" i="1" s="1"/>
  <c r="T6" i="1"/>
  <c r="U6" i="1" s="1"/>
  <c r="T5" i="1"/>
  <c r="U5" i="1" s="1"/>
  <c r="Q349" i="1"/>
  <c r="R349" i="1" s="1"/>
  <c r="Q339" i="1"/>
  <c r="R339" i="1" s="1"/>
  <c r="Q338" i="1"/>
  <c r="R338" i="1" s="1"/>
  <c r="Q337" i="1"/>
  <c r="R337" i="1" s="1"/>
  <c r="Q336" i="1"/>
  <c r="R336" i="1" s="1"/>
  <c r="Q335" i="1"/>
  <c r="R335" i="1" s="1"/>
  <c r="Q334" i="1"/>
  <c r="R334" i="1" s="1"/>
  <c r="Q333" i="1"/>
  <c r="R333" i="1" s="1"/>
  <c r="Q332" i="1"/>
  <c r="R332" i="1" s="1"/>
  <c r="Q331" i="1"/>
  <c r="R331" i="1" s="1"/>
  <c r="Q330" i="1"/>
  <c r="R330" i="1" s="1"/>
  <c r="Q329" i="1"/>
  <c r="R329" i="1" s="1"/>
  <c r="Q328" i="1"/>
  <c r="R328" i="1" s="1"/>
  <c r="Q327" i="1"/>
  <c r="R327" i="1" s="1"/>
  <c r="Q326" i="1"/>
  <c r="R326" i="1" s="1"/>
  <c r="Q325" i="1"/>
  <c r="R325" i="1" s="1"/>
  <c r="Q324" i="1"/>
  <c r="R324" i="1" s="1"/>
  <c r="Q323" i="1"/>
  <c r="R323" i="1" s="1"/>
  <c r="Q322" i="1"/>
  <c r="R322" i="1" s="1"/>
  <c r="Q321" i="1"/>
  <c r="R321" i="1" s="1"/>
  <c r="Q320" i="1"/>
  <c r="R320" i="1" s="1"/>
  <c r="Q319" i="1"/>
  <c r="R319" i="1" s="1"/>
  <c r="Q318" i="1"/>
  <c r="R318" i="1" s="1"/>
  <c r="Q309" i="1"/>
  <c r="R309" i="1" s="1"/>
  <c r="Q308" i="1"/>
  <c r="R308" i="1" s="1"/>
  <c r="Q307" i="1"/>
  <c r="R307" i="1" s="1"/>
  <c r="Q306" i="1"/>
  <c r="R306" i="1" s="1"/>
  <c r="Q304" i="1"/>
  <c r="R304" i="1" s="1"/>
  <c r="Q302" i="1"/>
  <c r="R302" i="1" s="1"/>
  <c r="Q294" i="1"/>
  <c r="R294" i="1" s="1"/>
  <c r="Q293" i="1"/>
  <c r="R293" i="1" s="1"/>
  <c r="Q292" i="1"/>
  <c r="R292" i="1" s="1"/>
  <c r="Q291" i="1"/>
  <c r="R291" i="1" s="1"/>
  <c r="Q290" i="1"/>
  <c r="R290" i="1" s="1"/>
  <c r="Q284" i="1"/>
  <c r="R284" i="1" s="1"/>
  <c r="Q283" i="1"/>
  <c r="R283" i="1" s="1"/>
  <c r="Q282" i="1"/>
  <c r="R282" i="1" s="1"/>
  <c r="Q281" i="1"/>
  <c r="R281" i="1" s="1"/>
  <c r="Q276" i="1"/>
  <c r="R276" i="1" s="1"/>
  <c r="Q275" i="1"/>
  <c r="R275" i="1" s="1"/>
  <c r="Q274" i="1"/>
  <c r="R274" i="1" s="1"/>
  <c r="Q273" i="1"/>
  <c r="R273" i="1" s="1"/>
  <c r="Q272" i="1"/>
  <c r="R272" i="1" s="1"/>
  <c r="Q271" i="1"/>
  <c r="R271" i="1" s="1"/>
  <c r="Q270" i="1"/>
  <c r="R270" i="1" s="1"/>
  <c r="Q269" i="1"/>
  <c r="R269" i="1" s="1"/>
  <c r="Q267" i="1"/>
  <c r="R267" i="1" s="1"/>
  <c r="Q265" i="1"/>
  <c r="R265" i="1" s="1"/>
  <c r="Q264" i="1"/>
  <c r="R264" i="1" s="1"/>
  <c r="Q263" i="1"/>
  <c r="R263" i="1" s="1"/>
  <c r="Q262" i="1"/>
  <c r="R262" i="1" s="1"/>
  <c r="Q259" i="1"/>
  <c r="R259" i="1" s="1"/>
  <c r="Q258" i="1"/>
  <c r="R258" i="1" s="1"/>
  <c r="Q257" i="1"/>
  <c r="R257" i="1" s="1"/>
  <c r="Q256" i="1"/>
  <c r="R256" i="1" s="1"/>
  <c r="Q255" i="1"/>
  <c r="R255" i="1" s="1"/>
  <c r="Q249" i="1"/>
  <c r="R249" i="1" s="1"/>
  <c r="Q248" i="1"/>
  <c r="R248" i="1" s="1"/>
  <c r="Q247" i="1"/>
  <c r="R247" i="1" s="1"/>
  <c r="Q245" i="1"/>
  <c r="R245" i="1" s="1"/>
  <c r="Q242" i="1"/>
  <c r="R242" i="1" s="1"/>
  <c r="Q241" i="1"/>
  <c r="R241" i="1" s="1"/>
  <c r="Q240" i="1"/>
  <c r="R240" i="1" s="1"/>
  <c r="Q239" i="1"/>
  <c r="R239" i="1" s="1"/>
  <c r="Q238" i="1"/>
  <c r="R238" i="1" s="1"/>
  <c r="Q237" i="1"/>
  <c r="R237" i="1" s="1"/>
  <c r="Q236" i="1"/>
  <c r="R236" i="1" s="1"/>
  <c r="Q235" i="1"/>
  <c r="R235" i="1" s="1"/>
  <c r="Q234" i="1"/>
  <c r="R234" i="1" s="1"/>
  <c r="Q233" i="1"/>
  <c r="R233" i="1" s="1"/>
  <c r="Q232" i="1"/>
  <c r="R232" i="1" s="1"/>
  <c r="Q231" i="1"/>
  <c r="R231" i="1" s="1"/>
  <c r="Q230" i="1"/>
  <c r="R230" i="1" s="1"/>
  <c r="Q229" i="1"/>
  <c r="R229" i="1" s="1"/>
  <c r="Q228" i="1"/>
  <c r="R228" i="1" s="1"/>
  <c r="Q226" i="1"/>
  <c r="R226" i="1" s="1"/>
  <c r="Q225" i="1"/>
  <c r="R225" i="1" s="1"/>
  <c r="Q224" i="1"/>
  <c r="R224" i="1" s="1"/>
  <c r="Q223" i="1"/>
  <c r="R223" i="1" s="1"/>
  <c r="Q221" i="1"/>
  <c r="R221" i="1" s="1"/>
  <c r="Q220" i="1"/>
  <c r="R220" i="1" s="1"/>
  <c r="Q218" i="1"/>
  <c r="R218" i="1" s="1"/>
  <c r="Q217" i="1"/>
  <c r="R217" i="1" s="1"/>
  <c r="Q212" i="1"/>
  <c r="R212" i="1" s="1"/>
  <c r="Q211" i="1"/>
  <c r="R211" i="1" s="1"/>
  <c r="Q210" i="1"/>
  <c r="R210" i="1" s="1"/>
  <c r="Q209" i="1"/>
  <c r="R209" i="1" s="1"/>
  <c r="Q208" i="1"/>
  <c r="R208" i="1" s="1"/>
  <c r="Q207" i="1"/>
  <c r="R207" i="1" s="1"/>
  <c r="Q206" i="1"/>
  <c r="R206" i="1" s="1"/>
  <c r="Q201" i="1"/>
  <c r="R201" i="1" s="1"/>
  <c r="Q200" i="1"/>
  <c r="R200" i="1" s="1"/>
  <c r="Q199" i="1"/>
  <c r="R199" i="1" s="1"/>
  <c r="Q198" i="1"/>
  <c r="R198" i="1" s="1"/>
  <c r="Q197" i="1"/>
  <c r="R197" i="1" s="1"/>
  <c r="Q196" i="1"/>
  <c r="R196" i="1" s="1"/>
  <c r="Q195" i="1"/>
  <c r="R195" i="1" s="1"/>
  <c r="Q194" i="1"/>
  <c r="R194" i="1" s="1"/>
  <c r="Q193" i="1"/>
  <c r="R193" i="1" s="1"/>
  <c r="Q192" i="1"/>
  <c r="R192" i="1" s="1"/>
  <c r="Q182" i="1"/>
  <c r="R182" i="1" s="1"/>
  <c r="Q181" i="1"/>
  <c r="R181" i="1" s="1"/>
  <c r="Q180" i="1"/>
  <c r="R180" i="1" s="1"/>
  <c r="Q173" i="1"/>
  <c r="R173" i="1" s="1"/>
  <c r="Q172" i="1"/>
  <c r="R172" i="1" s="1"/>
  <c r="Q171" i="1"/>
  <c r="R171" i="1" s="1"/>
  <c r="Q170" i="1"/>
  <c r="R170" i="1" s="1"/>
  <c r="Q169" i="1"/>
  <c r="R169" i="1" s="1"/>
  <c r="Q168" i="1"/>
  <c r="R168" i="1" s="1"/>
  <c r="Q167" i="1"/>
  <c r="R167" i="1" s="1"/>
  <c r="Q166" i="1"/>
  <c r="R166" i="1" s="1"/>
  <c r="Q165" i="1"/>
  <c r="R165" i="1" s="1"/>
  <c r="Q164" i="1"/>
  <c r="R164" i="1" s="1"/>
  <c r="Q159" i="1"/>
  <c r="R159" i="1" s="1"/>
  <c r="Q155" i="1"/>
  <c r="R155" i="1" s="1"/>
  <c r="Q154" i="1"/>
  <c r="R154" i="1" s="1"/>
  <c r="Q153" i="1"/>
  <c r="R153" i="1" s="1"/>
  <c r="Q152" i="1"/>
  <c r="R152" i="1" s="1"/>
  <c r="Q151" i="1"/>
  <c r="R151" i="1" s="1"/>
  <c r="Q150" i="1"/>
  <c r="R150" i="1" s="1"/>
  <c r="Q149" i="1"/>
  <c r="R149" i="1" s="1"/>
  <c r="Q145" i="1"/>
  <c r="R145" i="1" s="1"/>
  <c r="Q143" i="1"/>
  <c r="R143" i="1" s="1"/>
  <c r="Q142" i="1"/>
  <c r="R142" i="1" s="1"/>
  <c r="Q141" i="1"/>
  <c r="R141" i="1" s="1"/>
  <c r="Q140" i="1"/>
  <c r="R140" i="1" s="1"/>
  <c r="Q139" i="1"/>
  <c r="R139" i="1" s="1"/>
  <c r="Q138" i="1"/>
  <c r="R138" i="1" s="1"/>
  <c r="Q137" i="1"/>
  <c r="R137" i="1" s="1"/>
  <c r="Q136" i="1"/>
  <c r="R136" i="1" s="1"/>
  <c r="Q135" i="1"/>
  <c r="R135" i="1" s="1"/>
  <c r="Q133" i="1"/>
  <c r="R133" i="1" s="1"/>
  <c r="Q132" i="1"/>
  <c r="R132" i="1" s="1"/>
  <c r="Q131" i="1"/>
  <c r="R131" i="1" s="1"/>
  <c r="Q130" i="1"/>
  <c r="R130" i="1" s="1"/>
  <c r="Q128" i="1"/>
  <c r="R128" i="1" s="1"/>
  <c r="Q126" i="1"/>
  <c r="R126" i="1" s="1"/>
  <c r="Q125" i="1"/>
  <c r="R125" i="1" s="1"/>
  <c r="Q124" i="1"/>
  <c r="R124" i="1" s="1"/>
  <c r="Q123" i="1"/>
  <c r="R123" i="1" s="1"/>
  <c r="Q122" i="1"/>
  <c r="R122" i="1" s="1"/>
  <c r="Q121" i="1"/>
  <c r="R121" i="1" s="1"/>
  <c r="Q120" i="1"/>
  <c r="R120" i="1" s="1"/>
  <c r="Q119" i="1"/>
  <c r="R119" i="1" s="1"/>
  <c r="Q117" i="1"/>
  <c r="R117" i="1" s="1"/>
  <c r="Q116" i="1"/>
  <c r="R116" i="1" s="1"/>
  <c r="Q115" i="1"/>
  <c r="R115" i="1" s="1"/>
  <c r="Q114" i="1"/>
  <c r="R114" i="1" s="1"/>
  <c r="Q113" i="1"/>
  <c r="R113" i="1" s="1"/>
  <c r="Q112" i="1"/>
  <c r="R112" i="1" s="1"/>
  <c r="Q111" i="1"/>
  <c r="R111" i="1" s="1"/>
  <c r="Q110" i="1"/>
  <c r="R110" i="1" s="1"/>
  <c r="Q109" i="1"/>
  <c r="R109" i="1" s="1"/>
  <c r="Q108" i="1"/>
  <c r="R108" i="1" s="1"/>
  <c r="Q107" i="1"/>
  <c r="R107" i="1" s="1"/>
  <c r="Q106" i="1"/>
  <c r="R106" i="1" s="1"/>
  <c r="Q105" i="1"/>
  <c r="R105" i="1" s="1"/>
  <c r="Q104" i="1"/>
  <c r="R104" i="1" s="1"/>
  <c r="Q103" i="1"/>
  <c r="R103" i="1" s="1"/>
  <c r="Q102" i="1"/>
  <c r="R102" i="1" s="1"/>
  <c r="Q101" i="1"/>
  <c r="R101" i="1" s="1"/>
  <c r="Q100" i="1"/>
  <c r="R100" i="1" s="1"/>
  <c r="Q99" i="1"/>
  <c r="R99" i="1" s="1"/>
  <c r="Q97" i="1"/>
  <c r="R97" i="1" s="1"/>
  <c r="Q95" i="1"/>
  <c r="R95" i="1" s="1"/>
  <c r="Q94" i="1"/>
  <c r="R94" i="1" s="1"/>
  <c r="Q93" i="1"/>
  <c r="R93" i="1" s="1"/>
  <c r="Q92" i="1"/>
  <c r="R92" i="1" s="1"/>
  <c r="Q90" i="1"/>
  <c r="R90" i="1" s="1"/>
  <c r="Q89" i="1"/>
  <c r="R89" i="1" s="1"/>
  <c r="Q88" i="1"/>
  <c r="R88" i="1" s="1"/>
  <c r="Q87" i="1"/>
  <c r="R87" i="1" s="1"/>
  <c r="Q85" i="1"/>
  <c r="R85" i="1" s="1"/>
  <c r="Q84" i="1"/>
  <c r="R84" i="1" s="1"/>
  <c r="Q83" i="1"/>
  <c r="R83" i="1" s="1"/>
  <c r="Q82" i="1"/>
  <c r="R82" i="1" s="1"/>
  <c r="Q81" i="1"/>
  <c r="R81" i="1" s="1"/>
  <c r="Q80" i="1"/>
  <c r="R80" i="1" s="1"/>
  <c r="Q79" i="1"/>
  <c r="R79" i="1" s="1"/>
  <c r="Q78" i="1"/>
  <c r="R78" i="1" s="1"/>
  <c r="Q77" i="1"/>
  <c r="R77" i="1" s="1"/>
  <c r="Q76" i="1"/>
  <c r="R76" i="1" s="1"/>
  <c r="Q75" i="1"/>
  <c r="R75" i="1" s="1"/>
  <c r="Q74" i="1"/>
  <c r="R74" i="1" s="1"/>
  <c r="Q73" i="1"/>
  <c r="R73" i="1" s="1"/>
  <c r="Q72" i="1"/>
  <c r="R72" i="1" s="1"/>
  <c r="Q71" i="1"/>
  <c r="R71" i="1" s="1"/>
  <c r="Q70" i="1"/>
  <c r="R70" i="1" s="1"/>
  <c r="Q69" i="1"/>
  <c r="R69" i="1" s="1"/>
  <c r="Q68" i="1"/>
  <c r="R68" i="1" s="1"/>
  <c r="Q67" i="1"/>
  <c r="R67" i="1" s="1"/>
  <c r="Q66" i="1"/>
  <c r="R66" i="1" s="1"/>
  <c r="Q65" i="1"/>
  <c r="R65" i="1" s="1"/>
  <c r="Q42" i="1"/>
  <c r="R42" i="1" s="1"/>
  <c r="Q41" i="1"/>
  <c r="R41" i="1" s="1"/>
  <c r="Q40" i="1"/>
  <c r="R40" i="1" s="1"/>
  <c r="Q39" i="1"/>
  <c r="R39" i="1" s="1"/>
  <c r="Q25" i="1"/>
  <c r="R25" i="1" s="1"/>
  <c r="Q24" i="1"/>
  <c r="R24" i="1" s="1"/>
  <c r="Q23" i="1"/>
  <c r="R23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5" i="1"/>
  <c r="R15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N349" i="1"/>
  <c r="O349" i="1" s="1"/>
  <c r="N339" i="1"/>
  <c r="O339" i="1" s="1"/>
  <c r="N338" i="1"/>
  <c r="O338" i="1" s="1"/>
  <c r="N337" i="1"/>
  <c r="O337" i="1" s="1"/>
  <c r="N336" i="1"/>
  <c r="O336" i="1" s="1"/>
  <c r="N335" i="1"/>
  <c r="O335" i="1" s="1"/>
  <c r="N334" i="1"/>
  <c r="O334" i="1" s="1"/>
  <c r="N333" i="1"/>
  <c r="O333" i="1" s="1"/>
  <c r="N332" i="1"/>
  <c r="O332" i="1" s="1"/>
  <c r="N331" i="1"/>
  <c r="O331" i="1" s="1"/>
  <c r="N330" i="1"/>
  <c r="O330" i="1" s="1"/>
  <c r="N329" i="1"/>
  <c r="O329" i="1" s="1"/>
  <c r="N328" i="1"/>
  <c r="O328" i="1" s="1"/>
  <c r="N327" i="1"/>
  <c r="O327" i="1" s="1"/>
  <c r="N326" i="1"/>
  <c r="O326" i="1" s="1"/>
  <c r="N325" i="1"/>
  <c r="O325" i="1" s="1"/>
  <c r="N324" i="1"/>
  <c r="O324" i="1" s="1"/>
  <c r="N323" i="1"/>
  <c r="O323" i="1" s="1"/>
  <c r="N322" i="1"/>
  <c r="O322" i="1" s="1"/>
  <c r="N321" i="1"/>
  <c r="O321" i="1" s="1"/>
  <c r="N320" i="1"/>
  <c r="O320" i="1" s="1"/>
  <c r="N319" i="1"/>
  <c r="O319" i="1" s="1"/>
  <c r="N318" i="1"/>
  <c r="O318" i="1" s="1"/>
  <c r="N309" i="1"/>
  <c r="O309" i="1" s="1"/>
  <c r="N308" i="1"/>
  <c r="O308" i="1" s="1"/>
  <c r="N307" i="1"/>
  <c r="O307" i="1" s="1"/>
  <c r="N306" i="1"/>
  <c r="O306" i="1" s="1"/>
  <c r="N304" i="1"/>
  <c r="O304" i="1" s="1"/>
  <c r="N302" i="1"/>
  <c r="O302" i="1" s="1"/>
  <c r="N294" i="1"/>
  <c r="O294" i="1" s="1"/>
  <c r="N293" i="1"/>
  <c r="O293" i="1" s="1"/>
  <c r="N292" i="1"/>
  <c r="O292" i="1" s="1"/>
  <c r="N291" i="1"/>
  <c r="O291" i="1" s="1"/>
  <c r="N290" i="1"/>
  <c r="O290" i="1" s="1"/>
  <c r="N284" i="1"/>
  <c r="O284" i="1" s="1"/>
  <c r="N283" i="1"/>
  <c r="O283" i="1" s="1"/>
  <c r="N282" i="1"/>
  <c r="O282" i="1" s="1"/>
  <c r="N281" i="1"/>
  <c r="O281" i="1" s="1"/>
  <c r="N276" i="1"/>
  <c r="O276" i="1" s="1"/>
  <c r="N275" i="1"/>
  <c r="O275" i="1" s="1"/>
  <c r="N274" i="1"/>
  <c r="O274" i="1" s="1"/>
  <c r="N273" i="1"/>
  <c r="O273" i="1" s="1"/>
  <c r="N272" i="1"/>
  <c r="O272" i="1" s="1"/>
  <c r="N271" i="1"/>
  <c r="O271" i="1" s="1"/>
  <c r="N270" i="1"/>
  <c r="O270" i="1" s="1"/>
  <c r="N269" i="1"/>
  <c r="O269" i="1" s="1"/>
  <c r="N267" i="1"/>
  <c r="O267" i="1" s="1"/>
  <c r="N265" i="1"/>
  <c r="O265" i="1" s="1"/>
  <c r="N264" i="1"/>
  <c r="O264" i="1" s="1"/>
  <c r="N263" i="1"/>
  <c r="O263" i="1" s="1"/>
  <c r="N262" i="1"/>
  <c r="O262" i="1" s="1"/>
  <c r="N259" i="1"/>
  <c r="O259" i="1" s="1"/>
  <c r="N258" i="1"/>
  <c r="O258" i="1" s="1"/>
  <c r="N257" i="1"/>
  <c r="O257" i="1" s="1"/>
  <c r="N256" i="1"/>
  <c r="O256" i="1" s="1"/>
  <c r="N255" i="1"/>
  <c r="O255" i="1" s="1"/>
  <c r="N249" i="1"/>
  <c r="O249" i="1" s="1"/>
  <c r="N248" i="1"/>
  <c r="O248" i="1" s="1"/>
  <c r="N247" i="1"/>
  <c r="O247" i="1" s="1"/>
  <c r="N245" i="1"/>
  <c r="O245" i="1" s="1"/>
  <c r="N242" i="1"/>
  <c r="O242" i="1" s="1"/>
  <c r="N241" i="1"/>
  <c r="O241" i="1" s="1"/>
  <c r="N240" i="1"/>
  <c r="O240" i="1" s="1"/>
  <c r="N239" i="1"/>
  <c r="O239" i="1" s="1"/>
  <c r="N238" i="1"/>
  <c r="O238" i="1" s="1"/>
  <c r="N237" i="1"/>
  <c r="O237" i="1" s="1"/>
  <c r="N236" i="1"/>
  <c r="O236" i="1" s="1"/>
  <c r="N235" i="1"/>
  <c r="O235" i="1" s="1"/>
  <c r="N234" i="1"/>
  <c r="O234" i="1" s="1"/>
  <c r="N233" i="1"/>
  <c r="O233" i="1" s="1"/>
  <c r="N232" i="1"/>
  <c r="O232" i="1" s="1"/>
  <c r="N231" i="1"/>
  <c r="O231" i="1" s="1"/>
  <c r="N230" i="1"/>
  <c r="O230" i="1" s="1"/>
  <c r="N229" i="1"/>
  <c r="O229" i="1" s="1"/>
  <c r="N228" i="1"/>
  <c r="O228" i="1" s="1"/>
  <c r="N226" i="1"/>
  <c r="O226" i="1" s="1"/>
  <c r="N225" i="1"/>
  <c r="O225" i="1" s="1"/>
  <c r="N224" i="1"/>
  <c r="O224" i="1" s="1"/>
  <c r="N223" i="1"/>
  <c r="O223" i="1" s="1"/>
  <c r="N221" i="1"/>
  <c r="O221" i="1" s="1"/>
  <c r="N220" i="1"/>
  <c r="O220" i="1" s="1"/>
  <c r="N218" i="1"/>
  <c r="O218" i="1" s="1"/>
  <c r="N217" i="1"/>
  <c r="O217" i="1" s="1"/>
  <c r="N212" i="1"/>
  <c r="O212" i="1" s="1"/>
  <c r="N211" i="1"/>
  <c r="O211" i="1" s="1"/>
  <c r="N210" i="1"/>
  <c r="O210" i="1" s="1"/>
  <c r="N209" i="1"/>
  <c r="O209" i="1" s="1"/>
  <c r="N208" i="1"/>
  <c r="O208" i="1" s="1"/>
  <c r="N207" i="1"/>
  <c r="O207" i="1" s="1"/>
  <c r="N206" i="1"/>
  <c r="O206" i="1" s="1"/>
  <c r="N201" i="1"/>
  <c r="O201" i="1" s="1"/>
  <c r="N200" i="1"/>
  <c r="O200" i="1" s="1"/>
  <c r="N199" i="1"/>
  <c r="O199" i="1" s="1"/>
  <c r="N198" i="1"/>
  <c r="O198" i="1" s="1"/>
  <c r="N197" i="1"/>
  <c r="O197" i="1" s="1"/>
  <c r="N196" i="1"/>
  <c r="O196" i="1" s="1"/>
  <c r="N195" i="1"/>
  <c r="O195" i="1" s="1"/>
  <c r="N194" i="1"/>
  <c r="O194" i="1" s="1"/>
  <c r="N193" i="1"/>
  <c r="O193" i="1" s="1"/>
  <c r="N192" i="1"/>
  <c r="O192" i="1" s="1"/>
  <c r="N182" i="1"/>
  <c r="O182" i="1" s="1"/>
  <c r="N181" i="1"/>
  <c r="O181" i="1" s="1"/>
  <c r="N180" i="1"/>
  <c r="O180" i="1" s="1"/>
  <c r="N173" i="1"/>
  <c r="O173" i="1" s="1"/>
  <c r="N172" i="1"/>
  <c r="O172" i="1" s="1"/>
  <c r="N171" i="1"/>
  <c r="O171" i="1" s="1"/>
  <c r="N170" i="1"/>
  <c r="O170" i="1" s="1"/>
  <c r="N169" i="1"/>
  <c r="O169" i="1" s="1"/>
  <c r="N168" i="1"/>
  <c r="O168" i="1" s="1"/>
  <c r="N167" i="1"/>
  <c r="O167" i="1" s="1"/>
  <c r="N166" i="1"/>
  <c r="O166" i="1" s="1"/>
  <c r="N165" i="1"/>
  <c r="O165" i="1" s="1"/>
  <c r="N164" i="1"/>
  <c r="O164" i="1" s="1"/>
  <c r="N159" i="1"/>
  <c r="O159" i="1" s="1"/>
  <c r="N155" i="1"/>
  <c r="O155" i="1" s="1"/>
  <c r="N154" i="1"/>
  <c r="O154" i="1" s="1"/>
  <c r="N153" i="1"/>
  <c r="O153" i="1" s="1"/>
  <c r="N152" i="1"/>
  <c r="O152" i="1" s="1"/>
  <c r="N151" i="1"/>
  <c r="O151" i="1" s="1"/>
  <c r="N150" i="1"/>
  <c r="O150" i="1" s="1"/>
  <c r="N149" i="1"/>
  <c r="O149" i="1" s="1"/>
  <c r="N145" i="1"/>
  <c r="O145" i="1" s="1"/>
  <c r="N143" i="1"/>
  <c r="O143" i="1" s="1"/>
  <c r="N142" i="1"/>
  <c r="O142" i="1" s="1"/>
  <c r="N141" i="1"/>
  <c r="O141" i="1" s="1"/>
  <c r="N140" i="1"/>
  <c r="O140" i="1" s="1"/>
  <c r="N139" i="1"/>
  <c r="O139" i="1" s="1"/>
  <c r="N138" i="1"/>
  <c r="O138" i="1" s="1"/>
  <c r="N137" i="1"/>
  <c r="O137" i="1" s="1"/>
  <c r="N136" i="1"/>
  <c r="O136" i="1" s="1"/>
  <c r="N135" i="1"/>
  <c r="O135" i="1" s="1"/>
  <c r="N133" i="1"/>
  <c r="O133" i="1" s="1"/>
  <c r="N132" i="1"/>
  <c r="O132" i="1" s="1"/>
  <c r="N131" i="1"/>
  <c r="O131" i="1" s="1"/>
  <c r="N130" i="1"/>
  <c r="O130" i="1" s="1"/>
  <c r="N128" i="1"/>
  <c r="O128" i="1" s="1"/>
  <c r="N126" i="1"/>
  <c r="O126" i="1" s="1"/>
  <c r="N125" i="1"/>
  <c r="O125" i="1" s="1"/>
  <c r="N124" i="1"/>
  <c r="O124" i="1" s="1"/>
  <c r="N123" i="1"/>
  <c r="O123" i="1" s="1"/>
  <c r="N122" i="1"/>
  <c r="O122" i="1" s="1"/>
  <c r="N121" i="1"/>
  <c r="O121" i="1" s="1"/>
  <c r="N120" i="1"/>
  <c r="O120" i="1" s="1"/>
  <c r="N119" i="1"/>
  <c r="O119" i="1" s="1"/>
  <c r="N117" i="1"/>
  <c r="O117" i="1" s="1"/>
  <c r="N116" i="1"/>
  <c r="O116" i="1" s="1"/>
  <c r="N115" i="1"/>
  <c r="O115" i="1" s="1"/>
  <c r="N114" i="1"/>
  <c r="O114" i="1" s="1"/>
  <c r="N113" i="1"/>
  <c r="O113" i="1" s="1"/>
  <c r="N112" i="1"/>
  <c r="O112" i="1" s="1"/>
  <c r="N111" i="1"/>
  <c r="O111" i="1" s="1"/>
  <c r="N110" i="1"/>
  <c r="O110" i="1" s="1"/>
  <c r="N109" i="1"/>
  <c r="O109" i="1" s="1"/>
  <c r="N108" i="1"/>
  <c r="O108" i="1" s="1"/>
  <c r="N107" i="1"/>
  <c r="O107" i="1" s="1"/>
  <c r="N106" i="1"/>
  <c r="O106" i="1" s="1"/>
  <c r="N105" i="1"/>
  <c r="O105" i="1" s="1"/>
  <c r="N104" i="1"/>
  <c r="O104" i="1" s="1"/>
  <c r="N103" i="1"/>
  <c r="O103" i="1" s="1"/>
  <c r="N102" i="1"/>
  <c r="O102" i="1" s="1"/>
  <c r="N101" i="1"/>
  <c r="O101" i="1" s="1"/>
  <c r="N100" i="1"/>
  <c r="O100" i="1" s="1"/>
  <c r="N99" i="1"/>
  <c r="O99" i="1" s="1"/>
  <c r="N97" i="1"/>
  <c r="O97" i="1" s="1"/>
  <c r="N95" i="1"/>
  <c r="O95" i="1" s="1"/>
  <c r="N94" i="1"/>
  <c r="O94" i="1" s="1"/>
  <c r="N93" i="1"/>
  <c r="O93" i="1" s="1"/>
  <c r="N92" i="1"/>
  <c r="O92" i="1" s="1"/>
  <c r="N90" i="1"/>
  <c r="O90" i="1" s="1"/>
  <c r="N89" i="1"/>
  <c r="O89" i="1" s="1"/>
  <c r="N88" i="1"/>
  <c r="O88" i="1" s="1"/>
  <c r="N87" i="1"/>
  <c r="O87" i="1" s="1"/>
  <c r="N85" i="1"/>
  <c r="O85" i="1" s="1"/>
  <c r="N84" i="1"/>
  <c r="O84" i="1" s="1"/>
  <c r="N83" i="1"/>
  <c r="O83" i="1" s="1"/>
  <c r="N82" i="1"/>
  <c r="O82" i="1" s="1"/>
  <c r="N81" i="1"/>
  <c r="O81" i="1" s="1"/>
  <c r="N80" i="1"/>
  <c r="O80" i="1" s="1"/>
  <c r="N79" i="1"/>
  <c r="O79" i="1" s="1"/>
  <c r="N78" i="1"/>
  <c r="O78" i="1" s="1"/>
  <c r="N77" i="1"/>
  <c r="O77" i="1" s="1"/>
  <c r="N76" i="1"/>
  <c r="O76" i="1" s="1"/>
  <c r="N75" i="1"/>
  <c r="O75" i="1" s="1"/>
  <c r="N74" i="1"/>
  <c r="O74" i="1" s="1"/>
  <c r="N73" i="1"/>
  <c r="O73" i="1" s="1"/>
  <c r="N72" i="1"/>
  <c r="O72" i="1" s="1"/>
  <c r="N71" i="1"/>
  <c r="O71" i="1" s="1"/>
  <c r="N70" i="1"/>
  <c r="O70" i="1" s="1"/>
  <c r="N69" i="1"/>
  <c r="O69" i="1" s="1"/>
  <c r="N68" i="1"/>
  <c r="O68" i="1" s="1"/>
  <c r="N67" i="1"/>
  <c r="O67" i="1" s="1"/>
  <c r="N66" i="1"/>
  <c r="O66" i="1" s="1"/>
  <c r="N65" i="1"/>
  <c r="O65" i="1" s="1"/>
  <c r="N42" i="1"/>
  <c r="O42" i="1" s="1"/>
  <c r="N41" i="1"/>
  <c r="O41" i="1" s="1"/>
  <c r="N40" i="1"/>
  <c r="O40" i="1" s="1"/>
  <c r="N39" i="1"/>
  <c r="O39" i="1" s="1"/>
  <c r="N25" i="1"/>
  <c r="O25" i="1" s="1"/>
  <c r="N24" i="1"/>
  <c r="O24" i="1" s="1"/>
  <c r="N23" i="1"/>
  <c r="O23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5" i="1"/>
  <c r="O15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K349" i="1"/>
  <c r="L349" i="1" s="1"/>
  <c r="K339" i="1"/>
  <c r="L339" i="1" s="1"/>
  <c r="K338" i="1"/>
  <c r="L338" i="1" s="1"/>
  <c r="K337" i="1"/>
  <c r="L337" i="1" s="1"/>
  <c r="K336" i="1"/>
  <c r="L336" i="1" s="1"/>
  <c r="K335" i="1"/>
  <c r="L335" i="1" s="1"/>
  <c r="K334" i="1"/>
  <c r="L334" i="1" s="1"/>
  <c r="K333" i="1"/>
  <c r="L333" i="1" s="1"/>
  <c r="K332" i="1"/>
  <c r="L332" i="1" s="1"/>
  <c r="K331" i="1"/>
  <c r="L331" i="1" s="1"/>
  <c r="K330" i="1"/>
  <c r="L330" i="1" s="1"/>
  <c r="K329" i="1"/>
  <c r="L329" i="1" s="1"/>
  <c r="K328" i="1"/>
  <c r="L328" i="1" s="1"/>
  <c r="K327" i="1"/>
  <c r="L327" i="1" s="1"/>
  <c r="K326" i="1"/>
  <c r="L326" i="1" s="1"/>
  <c r="K325" i="1"/>
  <c r="L325" i="1" s="1"/>
  <c r="K324" i="1"/>
  <c r="L324" i="1" s="1"/>
  <c r="K323" i="1"/>
  <c r="L323" i="1" s="1"/>
  <c r="K322" i="1"/>
  <c r="L322" i="1" s="1"/>
  <c r="K321" i="1"/>
  <c r="L321" i="1" s="1"/>
  <c r="K320" i="1"/>
  <c r="L320" i="1" s="1"/>
  <c r="K319" i="1"/>
  <c r="L319" i="1" s="1"/>
  <c r="K318" i="1"/>
  <c r="L318" i="1" s="1"/>
  <c r="K309" i="1"/>
  <c r="L309" i="1" s="1"/>
  <c r="K308" i="1"/>
  <c r="L308" i="1" s="1"/>
  <c r="K307" i="1"/>
  <c r="L307" i="1" s="1"/>
  <c r="K306" i="1"/>
  <c r="L306" i="1" s="1"/>
  <c r="K304" i="1"/>
  <c r="L304" i="1" s="1"/>
  <c r="K302" i="1"/>
  <c r="L302" i="1" s="1"/>
  <c r="K294" i="1"/>
  <c r="L294" i="1" s="1"/>
  <c r="K293" i="1"/>
  <c r="L293" i="1" s="1"/>
  <c r="K292" i="1"/>
  <c r="L292" i="1" s="1"/>
  <c r="K291" i="1"/>
  <c r="L291" i="1" s="1"/>
  <c r="K290" i="1"/>
  <c r="L290" i="1" s="1"/>
  <c r="K284" i="1"/>
  <c r="L284" i="1" s="1"/>
  <c r="K283" i="1"/>
  <c r="L283" i="1" s="1"/>
  <c r="K282" i="1"/>
  <c r="L282" i="1" s="1"/>
  <c r="K281" i="1"/>
  <c r="L281" i="1" s="1"/>
  <c r="K276" i="1"/>
  <c r="L276" i="1" s="1"/>
  <c r="K275" i="1"/>
  <c r="L275" i="1" s="1"/>
  <c r="K274" i="1"/>
  <c r="L274" i="1" s="1"/>
  <c r="K273" i="1"/>
  <c r="L273" i="1" s="1"/>
  <c r="K272" i="1"/>
  <c r="L272" i="1" s="1"/>
  <c r="K271" i="1"/>
  <c r="L271" i="1" s="1"/>
  <c r="K270" i="1"/>
  <c r="L270" i="1" s="1"/>
  <c r="K269" i="1"/>
  <c r="L269" i="1" s="1"/>
  <c r="K267" i="1"/>
  <c r="L267" i="1" s="1"/>
  <c r="K265" i="1"/>
  <c r="L265" i="1" s="1"/>
  <c r="K264" i="1"/>
  <c r="L264" i="1" s="1"/>
  <c r="K263" i="1"/>
  <c r="L263" i="1" s="1"/>
  <c r="K262" i="1"/>
  <c r="L262" i="1" s="1"/>
  <c r="K259" i="1"/>
  <c r="L259" i="1" s="1"/>
  <c r="K258" i="1"/>
  <c r="L258" i="1" s="1"/>
  <c r="K257" i="1"/>
  <c r="L257" i="1" s="1"/>
  <c r="K256" i="1"/>
  <c r="L256" i="1" s="1"/>
  <c r="K255" i="1"/>
  <c r="L255" i="1" s="1"/>
  <c r="K249" i="1"/>
  <c r="L249" i="1" s="1"/>
  <c r="K248" i="1"/>
  <c r="L248" i="1" s="1"/>
  <c r="K247" i="1"/>
  <c r="L247" i="1" s="1"/>
  <c r="K245" i="1"/>
  <c r="L245" i="1" s="1"/>
  <c r="K242" i="1"/>
  <c r="L242" i="1" s="1"/>
  <c r="K241" i="1"/>
  <c r="L241" i="1" s="1"/>
  <c r="K240" i="1"/>
  <c r="L240" i="1" s="1"/>
  <c r="K239" i="1"/>
  <c r="L239" i="1" s="1"/>
  <c r="K238" i="1"/>
  <c r="L238" i="1" s="1"/>
  <c r="K237" i="1"/>
  <c r="L237" i="1" s="1"/>
  <c r="K236" i="1"/>
  <c r="L236" i="1" s="1"/>
  <c r="K235" i="1"/>
  <c r="L235" i="1" s="1"/>
  <c r="K234" i="1"/>
  <c r="L234" i="1" s="1"/>
  <c r="K233" i="1"/>
  <c r="L233" i="1" s="1"/>
  <c r="K232" i="1"/>
  <c r="L232" i="1" s="1"/>
  <c r="K231" i="1"/>
  <c r="L231" i="1" s="1"/>
  <c r="K230" i="1"/>
  <c r="L230" i="1" s="1"/>
  <c r="K229" i="1"/>
  <c r="L229" i="1" s="1"/>
  <c r="K228" i="1"/>
  <c r="L228" i="1" s="1"/>
  <c r="K226" i="1"/>
  <c r="L226" i="1" s="1"/>
  <c r="K225" i="1"/>
  <c r="L225" i="1" s="1"/>
  <c r="K224" i="1"/>
  <c r="L224" i="1" s="1"/>
  <c r="K223" i="1"/>
  <c r="L223" i="1" s="1"/>
  <c r="K221" i="1"/>
  <c r="L221" i="1" s="1"/>
  <c r="K220" i="1"/>
  <c r="L220" i="1" s="1"/>
  <c r="K218" i="1"/>
  <c r="L218" i="1" s="1"/>
  <c r="K217" i="1"/>
  <c r="L217" i="1" s="1"/>
  <c r="K212" i="1"/>
  <c r="L212" i="1" s="1"/>
  <c r="K211" i="1"/>
  <c r="L211" i="1" s="1"/>
  <c r="K210" i="1"/>
  <c r="L210" i="1" s="1"/>
  <c r="K209" i="1"/>
  <c r="L209" i="1" s="1"/>
  <c r="K208" i="1"/>
  <c r="L208" i="1" s="1"/>
  <c r="K207" i="1"/>
  <c r="L207" i="1" s="1"/>
  <c r="K206" i="1"/>
  <c r="L206" i="1" s="1"/>
  <c r="K201" i="1"/>
  <c r="L201" i="1" s="1"/>
  <c r="K200" i="1"/>
  <c r="L200" i="1" s="1"/>
  <c r="K199" i="1"/>
  <c r="L199" i="1" s="1"/>
  <c r="K198" i="1"/>
  <c r="L198" i="1" s="1"/>
  <c r="K197" i="1"/>
  <c r="L197" i="1" s="1"/>
  <c r="K196" i="1"/>
  <c r="L196" i="1" s="1"/>
  <c r="K195" i="1"/>
  <c r="L195" i="1" s="1"/>
  <c r="K194" i="1"/>
  <c r="L194" i="1" s="1"/>
  <c r="K193" i="1"/>
  <c r="L193" i="1" s="1"/>
  <c r="K192" i="1"/>
  <c r="L192" i="1" s="1"/>
  <c r="K182" i="1"/>
  <c r="L182" i="1" s="1"/>
  <c r="K181" i="1"/>
  <c r="L181" i="1" s="1"/>
  <c r="K180" i="1"/>
  <c r="L180" i="1" s="1"/>
  <c r="K173" i="1"/>
  <c r="L173" i="1" s="1"/>
  <c r="K172" i="1"/>
  <c r="L172" i="1" s="1"/>
  <c r="K171" i="1"/>
  <c r="L171" i="1" s="1"/>
  <c r="K170" i="1"/>
  <c r="L170" i="1" s="1"/>
  <c r="K169" i="1"/>
  <c r="L169" i="1" s="1"/>
  <c r="K168" i="1"/>
  <c r="L168" i="1" s="1"/>
  <c r="K167" i="1"/>
  <c r="L167" i="1" s="1"/>
  <c r="K166" i="1"/>
  <c r="L166" i="1" s="1"/>
  <c r="K165" i="1"/>
  <c r="L165" i="1" s="1"/>
  <c r="K164" i="1"/>
  <c r="L164" i="1" s="1"/>
  <c r="K159" i="1"/>
  <c r="L159" i="1" s="1"/>
  <c r="K155" i="1"/>
  <c r="L155" i="1" s="1"/>
  <c r="K154" i="1"/>
  <c r="L154" i="1" s="1"/>
  <c r="K153" i="1"/>
  <c r="L153" i="1" s="1"/>
  <c r="K152" i="1"/>
  <c r="L152" i="1" s="1"/>
  <c r="K151" i="1"/>
  <c r="L151" i="1" s="1"/>
  <c r="K150" i="1"/>
  <c r="L150" i="1" s="1"/>
  <c r="K149" i="1"/>
  <c r="L149" i="1" s="1"/>
  <c r="K145" i="1"/>
  <c r="L145" i="1" s="1"/>
  <c r="K143" i="1"/>
  <c r="L143" i="1" s="1"/>
  <c r="K142" i="1"/>
  <c r="L142" i="1" s="1"/>
  <c r="K141" i="1"/>
  <c r="L141" i="1" s="1"/>
  <c r="K140" i="1"/>
  <c r="L140" i="1" s="1"/>
  <c r="K139" i="1"/>
  <c r="L139" i="1" s="1"/>
  <c r="K138" i="1"/>
  <c r="L138" i="1" s="1"/>
  <c r="K137" i="1"/>
  <c r="L137" i="1" s="1"/>
  <c r="K136" i="1"/>
  <c r="L136" i="1" s="1"/>
  <c r="K135" i="1"/>
  <c r="L135" i="1" s="1"/>
  <c r="K133" i="1"/>
  <c r="L133" i="1" s="1"/>
  <c r="K132" i="1"/>
  <c r="L132" i="1" s="1"/>
  <c r="K131" i="1"/>
  <c r="L131" i="1" s="1"/>
  <c r="K130" i="1"/>
  <c r="L130" i="1" s="1"/>
  <c r="K128" i="1"/>
  <c r="L128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8" i="1"/>
  <c r="L108" i="1" s="1"/>
  <c r="K107" i="1"/>
  <c r="L107" i="1" s="1"/>
  <c r="K106" i="1"/>
  <c r="L106" i="1" s="1"/>
  <c r="K105" i="1"/>
  <c r="L105" i="1" s="1"/>
  <c r="K104" i="1"/>
  <c r="L104" i="1" s="1"/>
  <c r="K103" i="1"/>
  <c r="L103" i="1" s="1"/>
  <c r="K102" i="1"/>
  <c r="L102" i="1" s="1"/>
  <c r="K101" i="1"/>
  <c r="L101" i="1" s="1"/>
  <c r="K100" i="1"/>
  <c r="L100" i="1" s="1"/>
  <c r="K99" i="1"/>
  <c r="L99" i="1" s="1"/>
  <c r="K97" i="1"/>
  <c r="L97" i="1" s="1"/>
  <c r="K95" i="1"/>
  <c r="L95" i="1" s="1"/>
  <c r="K94" i="1"/>
  <c r="L94" i="1" s="1"/>
  <c r="K93" i="1"/>
  <c r="L93" i="1" s="1"/>
  <c r="K92" i="1"/>
  <c r="L92" i="1" s="1"/>
  <c r="K90" i="1"/>
  <c r="L90" i="1" s="1"/>
  <c r="K89" i="1"/>
  <c r="L89" i="1" s="1"/>
  <c r="K88" i="1"/>
  <c r="L88" i="1" s="1"/>
  <c r="K87" i="1"/>
  <c r="L87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73" i="1"/>
  <c r="L73" i="1" s="1"/>
  <c r="K72" i="1"/>
  <c r="L72" i="1" s="1"/>
  <c r="K71" i="1"/>
  <c r="L71" i="1" s="1"/>
  <c r="K70" i="1"/>
  <c r="L70" i="1" s="1"/>
  <c r="K69" i="1"/>
  <c r="L69" i="1" s="1"/>
  <c r="K68" i="1"/>
  <c r="L68" i="1" s="1"/>
  <c r="K67" i="1"/>
  <c r="L67" i="1" s="1"/>
  <c r="K66" i="1"/>
  <c r="L66" i="1" s="1"/>
  <c r="K65" i="1"/>
  <c r="L65" i="1" s="1"/>
  <c r="K42" i="1"/>
  <c r="L42" i="1" s="1"/>
  <c r="K41" i="1"/>
  <c r="L41" i="1" s="1"/>
  <c r="K40" i="1"/>
  <c r="L40" i="1" s="1"/>
  <c r="K39" i="1"/>
  <c r="L39" i="1" s="1"/>
  <c r="K25" i="1"/>
  <c r="L25" i="1" s="1"/>
  <c r="K24" i="1"/>
  <c r="L24" i="1" s="1"/>
  <c r="K23" i="1"/>
  <c r="L23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3" i="1"/>
  <c r="I23" i="1" s="1"/>
  <c r="H24" i="1"/>
  <c r="I24" i="1" s="1"/>
  <c r="H25" i="1"/>
  <c r="I25" i="1" s="1"/>
  <c r="H39" i="1"/>
  <c r="I39" i="1" s="1"/>
  <c r="H40" i="1"/>
  <c r="I40" i="1" s="1"/>
  <c r="H41" i="1"/>
  <c r="I41" i="1" s="1"/>
  <c r="H42" i="1"/>
  <c r="I42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7" i="1"/>
  <c r="I87" i="1" s="1"/>
  <c r="H88" i="1"/>
  <c r="I88" i="1" s="1"/>
  <c r="H89" i="1"/>
  <c r="I89" i="1" s="1"/>
  <c r="H90" i="1"/>
  <c r="I90" i="1" s="1"/>
  <c r="H92" i="1"/>
  <c r="I92" i="1" s="1"/>
  <c r="H93" i="1"/>
  <c r="I93" i="1" s="1"/>
  <c r="H94" i="1"/>
  <c r="I94" i="1" s="1"/>
  <c r="H95" i="1"/>
  <c r="I95" i="1" s="1"/>
  <c r="H97" i="1"/>
  <c r="I97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I114" i="1" s="1"/>
  <c r="H115" i="1"/>
  <c r="I115" i="1" s="1"/>
  <c r="H116" i="1"/>
  <c r="I116" i="1" s="1"/>
  <c r="H117" i="1"/>
  <c r="I117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 s="1"/>
  <c r="H125" i="1"/>
  <c r="I125" i="1" s="1"/>
  <c r="H126" i="1"/>
  <c r="I126" i="1" s="1"/>
  <c r="H128" i="1"/>
  <c r="I128" i="1" s="1"/>
  <c r="H130" i="1"/>
  <c r="I130" i="1" s="1"/>
  <c r="H131" i="1"/>
  <c r="I131" i="1" s="1"/>
  <c r="H132" i="1"/>
  <c r="I132" i="1" s="1"/>
  <c r="H133" i="1"/>
  <c r="I133" i="1" s="1"/>
  <c r="H135" i="1"/>
  <c r="I135" i="1" s="1"/>
  <c r="H136" i="1"/>
  <c r="I136" i="1" s="1"/>
  <c r="H137" i="1"/>
  <c r="I137" i="1" s="1"/>
  <c r="H138" i="1"/>
  <c r="I138" i="1" s="1"/>
  <c r="H139" i="1"/>
  <c r="I139" i="1" s="1"/>
  <c r="H140" i="1"/>
  <c r="I140" i="1" s="1"/>
  <c r="H141" i="1"/>
  <c r="I141" i="1" s="1"/>
  <c r="H142" i="1"/>
  <c r="I142" i="1" s="1"/>
  <c r="H143" i="1"/>
  <c r="I143" i="1" s="1"/>
  <c r="H145" i="1"/>
  <c r="I145" i="1" s="1"/>
  <c r="H149" i="1"/>
  <c r="I149" i="1" s="1"/>
  <c r="H150" i="1"/>
  <c r="I150" i="1" s="1"/>
  <c r="H151" i="1"/>
  <c r="I151" i="1" s="1"/>
  <c r="H152" i="1"/>
  <c r="I152" i="1" s="1"/>
  <c r="H153" i="1"/>
  <c r="I153" i="1" s="1"/>
  <c r="H154" i="1"/>
  <c r="I154" i="1" s="1"/>
  <c r="H155" i="1"/>
  <c r="I155" i="1" s="1"/>
  <c r="H159" i="1"/>
  <c r="I159" i="1" s="1"/>
  <c r="H164" i="1"/>
  <c r="I164" i="1" s="1"/>
  <c r="H165" i="1"/>
  <c r="I165" i="1" s="1"/>
  <c r="H166" i="1"/>
  <c r="I166" i="1" s="1"/>
  <c r="H167" i="1"/>
  <c r="I167" i="1" s="1"/>
  <c r="H168" i="1"/>
  <c r="I168" i="1" s="1"/>
  <c r="H169" i="1"/>
  <c r="I169" i="1" s="1"/>
  <c r="H170" i="1"/>
  <c r="I170" i="1" s="1"/>
  <c r="H171" i="1"/>
  <c r="I171" i="1" s="1"/>
  <c r="H172" i="1"/>
  <c r="I172" i="1" s="1"/>
  <c r="H173" i="1"/>
  <c r="I173" i="1" s="1"/>
  <c r="H180" i="1"/>
  <c r="I180" i="1" s="1"/>
  <c r="H181" i="1"/>
  <c r="I181" i="1" s="1"/>
  <c r="H182" i="1"/>
  <c r="I182" i="1" s="1"/>
  <c r="H192" i="1"/>
  <c r="I192" i="1" s="1"/>
  <c r="H193" i="1"/>
  <c r="I193" i="1" s="1"/>
  <c r="H194" i="1"/>
  <c r="I194" i="1" s="1"/>
  <c r="H195" i="1"/>
  <c r="I195" i="1" s="1"/>
  <c r="H196" i="1"/>
  <c r="I196" i="1" s="1"/>
  <c r="H197" i="1"/>
  <c r="I197" i="1" s="1"/>
  <c r="H198" i="1"/>
  <c r="I198" i="1" s="1"/>
  <c r="H199" i="1"/>
  <c r="I199" i="1" s="1"/>
  <c r="H200" i="1"/>
  <c r="I200" i="1" s="1"/>
  <c r="H201" i="1"/>
  <c r="I201" i="1" s="1"/>
  <c r="H206" i="1"/>
  <c r="I206" i="1" s="1"/>
  <c r="H207" i="1"/>
  <c r="I207" i="1" s="1"/>
  <c r="H208" i="1"/>
  <c r="I208" i="1" s="1"/>
  <c r="H209" i="1"/>
  <c r="I209" i="1" s="1"/>
  <c r="H210" i="1"/>
  <c r="I210" i="1" s="1"/>
  <c r="H211" i="1"/>
  <c r="I211" i="1" s="1"/>
  <c r="H212" i="1"/>
  <c r="I212" i="1" s="1"/>
  <c r="H217" i="1"/>
  <c r="I217" i="1" s="1"/>
  <c r="H218" i="1"/>
  <c r="I218" i="1" s="1"/>
  <c r="H220" i="1"/>
  <c r="I220" i="1" s="1"/>
  <c r="H221" i="1"/>
  <c r="I221" i="1" s="1"/>
  <c r="H223" i="1"/>
  <c r="I223" i="1" s="1"/>
  <c r="H224" i="1"/>
  <c r="I224" i="1" s="1"/>
  <c r="H225" i="1"/>
  <c r="I225" i="1" s="1"/>
  <c r="H226" i="1"/>
  <c r="I226" i="1" s="1"/>
  <c r="H228" i="1"/>
  <c r="I228" i="1" s="1"/>
  <c r="H229" i="1"/>
  <c r="I229" i="1" s="1"/>
  <c r="H230" i="1"/>
  <c r="I230" i="1" s="1"/>
  <c r="H231" i="1"/>
  <c r="I231" i="1" s="1"/>
  <c r="H232" i="1"/>
  <c r="I232" i="1" s="1"/>
  <c r="H233" i="1"/>
  <c r="I233" i="1" s="1"/>
  <c r="H234" i="1"/>
  <c r="I234" i="1" s="1"/>
  <c r="H235" i="1"/>
  <c r="I235" i="1" s="1"/>
  <c r="H236" i="1"/>
  <c r="I236" i="1" s="1"/>
  <c r="H237" i="1"/>
  <c r="I237" i="1" s="1"/>
  <c r="H238" i="1"/>
  <c r="I238" i="1" s="1"/>
  <c r="H239" i="1"/>
  <c r="I239" i="1" s="1"/>
  <c r="H240" i="1"/>
  <c r="I240" i="1" s="1"/>
  <c r="H241" i="1"/>
  <c r="I241" i="1" s="1"/>
  <c r="H242" i="1"/>
  <c r="I242" i="1" s="1"/>
  <c r="H245" i="1"/>
  <c r="I245" i="1" s="1"/>
  <c r="H247" i="1"/>
  <c r="I247" i="1" s="1"/>
  <c r="H248" i="1"/>
  <c r="I248" i="1" s="1"/>
  <c r="H249" i="1"/>
  <c r="I249" i="1" s="1"/>
  <c r="H255" i="1"/>
  <c r="I255" i="1" s="1"/>
  <c r="H256" i="1"/>
  <c r="I256" i="1" s="1"/>
  <c r="H257" i="1"/>
  <c r="I257" i="1" s="1"/>
  <c r="H258" i="1"/>
  <c r="I258" i="1" s="1"/>
  <c r="H259" i="1"/>
  <c r="I259" i="1" s="1"/>
  <c r="H262" i="1"/>
  <c r="I262" i="1" s="1"/>
  <c r="H263" i="1"/>
  <c r="I263" i="1" s="1"/>
  <c r="H264" i="1"/>
  <c r="I264" i="1" s="1"/>
  <c r="H265" i="1"/>
  <c r="I265" i="1" s="1"/>
  <c r="H267" i="1"/>
  <c r="I267" i="1" s="1"/>
  <c r="H269" i="1"/>
  <c r="I269" i="1" s="1"/>
  <c r="H270" i="1"/>
  <c r="I270" i="1" s="1"/>
  <c r="H271" i="1"/>
  <c r="I271" i="1" s="1"/>
  <c r="H272" i="1"/>
  <c r="I272" i="1" s="1"/>
  <c r="H273" i="1"/>
  <c r="I273" i="1" s="1"/>
  <c r="H274" i="1"/>
  <c r="I274" i="1" s="1"/>
  <c r="H275" i="1"/>
  <c r="I275" i="1" s="1"/>
  <c r="H276" i="1"/>
  <c r="I276" i="1" s="1"/>
  <c r="H281" i="1"/>
  <c r="I281" i="1" s="1"/>
  <c r="H282" i="1"/>
  <c r="I282" i="1" s="1"/>
  <c r="H283" i="1"/>
  <c r="I283" i="1" s="1"/>
  <c r="H284" i="1"/>
  <c r="I284" i="1" s="1"/>
  <c r="H290" i="1"/>
  <c r="I290" i="1" s="1"/>
  <c r="H291" i="1"/>
  <c r="I291" i="1" s="1"/>
  <c r="H292" i="1"/>
  <c r="I292" i="1" s="1"/>
  <c r="H293" i="1"/>
  <c r="I293" i="1" s="1"/>
  <c r="H294" i="1"/>
  <c r="I294" i="1" s="1"/>
  <c r="H302" i="1"/>
  <c r="I302" i="1" s="1"/>
  <c r="H304" i="1"/>
  <c r="I304" i="1" s="1"/>
  <c r="H306" i="1"/>
  <c r="I306" i="1" s="1"/>
  <c r="H307" i="1"/>
  <c r="I307" i="1" s="1"/>
  <c r="H308" i="1"/>
  <c r="I308" i="1" s="1"/>
  <c r="H309" i="1"/>
  <c r="I309" i="1" s="1"/>
  <c r="H318" i="1"/>
  <c r="I318" i="1" s="1"/>
  <c r="H319" i="1"/>
  <c r="I319" i="1" s="1"/>
  <c r="H320" i="1"/>
  <c r="I320" i="1" s="1"/>
  <c r="H321" i="1"/>
  <c r="I321" i="1" s="1"/>
  <c r="H322" i="1"/>
  <c r="I322" i="1" s="1"/>
  <c r="H323" i="1"/>
  <c r="I323" i="1" s="1"/>
  <c r="H324" i="1"/>
  <c r="I324" i="1" s="1"/>
  <c r="H325" i="1"/>
  <c r="I325" i="1" s="1"/>
  <c r="H326" i="1"/>
  <c r="I326" i="1" s="1"/>
  <c r="H327" i="1"/>
  <c r="I327" i="1" s="1"/>
  <c r="H328" i="1"/>
  <c r="I328" i="1" s="1"/>
  <c r="H329" i="1"/>
  <c r="I329" i="1" s="1"/>
  <c r="H330" i="1"/>
  <c r="I330" i="1" s="1"/>
  <c r="H331" i="1"/>
  <c r="I331" i="1" s="1"/>
  <c r="H332" i="1"/>
  <c r="I332" i="1" s="1"/>
  <c r="H333" i="1"/>
  <c r="I333" i="1" s="1"/>
  <c r="H334" i="1"/>
  <c r="I334" i="1" s="1"/>
  <c r="H335" i="1"/>
  <c r="I335" i="1" s="1"/>
  <c r="H336" i="1"/>
  <c r="I336" i="1" s="1"/>
  <c r="H337" i="1"/>
  <c r="I337" i="1" s="1"/>
  <c r="H338" i="1"/>
  <c r="I338" i="1" s="1"/>
  <c r="H339" i="1"/>
  <c r="I339" i="1" s="1"/>
  <c r="H349" i="1"/>
  <c r="I349" i="1" s="1"/>
  <c r="H5" i="1"/>
  <c r="I5" i="1" s="1"/>
  <c r="E349" i="1"/>
  <c r="F349" i="1" s="1"/>
  <c r="E339" i="1"/>
  <c r="F339" i="1" s="1"/>
  <c r="E338" i="1"/>
  <c r="F338" i="1" s="1"/>
  <c r="E337" i="1"/>
  <c r="F337" i="1" s="1"/>
  <c r="E336" i="1"/>
  <c r="F336" i="1" s="1"/>
  <c r="E335" i="1"/>
  <c r="F335" i="1" s="1"/>
  <c r="E334" i="1"/>
  <c r="F334" i="1" s="1"/>
  <c r="E333" i="1"/>
  <c r="F333" i="1" s="1"/>
  <c r="E332" i="1"/>
  <c r="F332" i="1" s="1"/>
  <c r="E331" i="1"/>
  <c r="F331" i="1" s="1"/>
  <c r="E330" i="1"/>
  <c r="F330" i="1" s="1"/>
  <c r="E329" i="1"/>
  <c r="F329" i="1" s="1"/>
  <c r="E328" i="1"/>
  <c r="F328" i="1" s="1"/>
  <c r="E327" i="1"/>
  <c r="F327" i="1" s="1"/>
  <c r="E326" i="1"/>
  <c r="F326" i="1" s="1"/>
  <c r="E325" i="1"/>
  <c r="F325" i="1" s="1"/>
  <c r="E324" i="1"/>
  <c r="F324" i="1" s="1"/>
  <c r="E323" i="1"/>
  <c r="F323" i="1" s="1"/>
  <c r="E322" i="1"/>
  <c r="F322" i="1" s="1"/>
  <c r="E321" i="1"/>
  <c r="F321" i="1" s="1"/>
  <c r="E320" i="1"/>
  <c r="F320" i="1" s="1"/>
  <c r="E319" i="1"/>
  <c r="F319" i="1" s="1"/>
  <c r="E318" i="1"/>
  <c r="F318" i="1" s="1"/>
  <c r="E309" i="1"/>
  <c r="F309" i="1" s="1"/>
  <c r="E308" i="1"/>
  <c r="F308" i="1" s="1"/>
  <c r="E307" i="1"/>
  <c r="F307" i="1" s="1"/>
  <c r="E306" i="1"/>
  <c r="F306" i="1" s="1"/>
  <c r="E304" i="1"/>
  <c r="F304" i="1" s="1"/>
  <c r="E302" i="1"/>
  <c r="F302" i="1" s="1"/>
  <c r="E294" i="1"/>
  <c r="F294" i="1" s="1"/>
  <c r="E293" i="1"/>
  <c r="F293" i="1" s="1"/>
  <c r="E292" i="1"/>
  <c r="F292" i="1" s="1"/>
  <c r="E291" i="1"/>
  <c r="F291" i="1" s="1"/>
  <c r="E290" i="1"/>
  <c r="F290" i="1" s="1"/>
  <c r="E284" i="1"/>
  <c r="F284" i="1" s="1"/>
  <c r="E283" i="1"/>
  <c r="F283" i="1" s="1"/>
  <c r="E282" i="1"/>
  <c r="F282" i="1" s="1"/>
  <c r="E281" i="1"/>
  <c r="F281" i="1" s="1"/>
  <c r="E276" i="1"/>
  <c r="F276" i="1" s="1"/>
  <c r="E275" i="1"/>
  <c r="F275" i="1" s="1"/>
  <c r="E274" i="1"/>
  <c r="F274" i="1" s="1"/>
  <c r="E273" i="1"/>
  <c r="F273" i="1" s="1"/>
  <c r="E272" i="1"/>
  <c r="F272" i="1" s="1"/>
  <c r="E271" i="1"/>
  <c r="F271" i="1" s="1"/>
  <c r="E270" i="1"/>
  <c r="F270" i="1" s="1"/>
  <c r="E269" i="1"/>
  <c r="F269" i="1" s="1"/>
  <c r="E267" i="1"/>
  <c r="F267" i="1" s="1"/>
  <c r="E265" i="1"/>
  <c r="F265" i="1" s="1"/>
  <c r="E264" i="1"/>
  <c r="F264" i="1" s="1"/>
  <c r="E263" i="1"/>
  <c r="F263" i="1" s="1"/>
  <c r="E262" i="1"/>
  <c r="F262" i="1" s="1"/>
  <c r="E259" i="1"/>
  <c r="F259" i="1" s="1"/>
  <c r="E258" i="1"/>
  <c r="F258" i="1" s="1"/>
  <c r="E257" i="1"/>
  <c r="F257" i="1" s="1"/>
  <c r="E256" i="1"/>
  <c r="F256" i="1" s="1"/>
  <c r="E255" i="1"/>
  <c r="F255" i="1" s="1"/>
  <c r="E249" i="1"/>
  <c r="F249" i="1" s="1"/>
  <c r="E248" i="1"/>
  <c r="F248" i="1" s="1"/>
  <c r="E247" i="1"/>
  <c r="F247" i="1" s="1"/>
  <c r="E245" i="1"/>
  <c r="F245" i="1" s="1"/>
  <c r="E242" i="1"/>
  <c r="F242" i="1" s="1"/>
  <c r="E241" i="1"/>
  <c r="F241" i="1" s="1"/>
  <c r="E240" i="1"/>
  <c r="F240" i="1" s="1"/>
  <c r="E239" i="1"/>
  <c r="F239" i="1" s="1"/>
  <c r="E238" i="1"/>
  <c r="F238" i="1" s="1"/>
  <c r="E237" i="1"/>
  <c r="F237" i="1" s="1"/>
  <c r="E236" i="1"/>
  <c r="F236" i="1" s="1"/>
  <c r="E235" i="1"/>
  <c r="F235" i="1" s="1"/>
  <c r="E234" i="1"/>
  <c r="F234" i="1" s="1"/>
  <c r="E233" i="1"/>
  <c r="F233" i="1" s="1"/>
  <c r="E232" i="1"/>
  <c r="F232" i="1" s="1"/>
  <c r="E231" i="1"/>
  <c r="F231" i="1" s="1"/>
  <c r="E230" i="1"/>
  <c r="F230" i="1" s="1"/>
  <c r="E229" i="1"/>
  <c r="F229" i="1" s="1"/>
  <c r="E228" i="1"/>
  <c r="F228" i="1" s="1"/>
  <c r="E226" i="1"/>
  <c r="F226" i="1" s="1"/>
  <c r="E225" i="1"/>
  <c r="F225" i="1" s="1"/>
  <c r="E224" i="1"/>
  <c r="F224" i="1" s="1"/>
  <c r="E223" i="1"/>
  <c r="F223" i="1" s="1"/>
  <c r="E221" i="1"/>
  <c r="F221" i="1" s="1"/>
  <c r="E220" i="1"/>
  <c r="F220" i="1" s="1"/>
  <c r="E218" i="1"/>
  <c r="F218" i="1" s="1"/>
  <c r="E217" i="1"/>
  <c r="F217" i="1" s="1"/>
  <c r="E212" i="1"/>
  <c r="F212" i="1" s="1"/>
  <c r="E211" i="1"/>
  <c r="F211" i="1" s="1"/>
  <c r="E210" i="1"/>
  <c r="F210" i="1" s="1"/>
  <c r="E209" i="1"/>
  <c r="F209" i="1" s="1"/>
  <c r="E208" i="1"/>
  <c r="F208" i="1" s="1"/>
  <c r="E207" i="1"/>
  <c r="F207" i="1" s="1"/>
  <c r="E206" i="1"/>
  <c r="F206" i="1" s="1"/>
  <c r="E201" i="1"/>
  <c r="F201" i="1" s="1"/>
  <c r="E200" i="1"/>
  <c r="F200" i="1" s="1"/>
  <c r="E199" i="1"/>
  <c r="F199" i="1" s="1"/>
  <c r="E198" i="1"/>
  <c r="F198" i="1" s="1"/>
  <c r="E197" i="1"/>
  <c r="F197" i="1" s="1"/>
  <c r="E196" i="1"/>
  <c r="F196" i="1" s="1"/>
  <c r="E195" i="1"/>
  <c r="F195" i="1" s="1"/>
  <c r="E194" i="1"/>
  <c r="F194" i="1" s="1"/>
  <c r="E193" i="1"/>
  <c r="F193" i="1" s="1"/>
  <c r="E192" i="1"/>
  <c r="F192" i="1" s="1"/>
  <c r="E182" i="1"/>
  <c r="F182" i="1" s="1"/>
  <c r="E181" i="1"/>
  <c r="F181" i="1" s="1"/>
  <c r="E180" i="1"/>
  <c r="F180" i="1" s="1"/>
  <c r="E173" i="1"/>
  <c r="F173" i="1" s="1"/>
  <c r="E172" i="1"/>
  <c r="F172" i="1" s="1"/>
  <c r="E171" i="1"/>
  <c r="F171" i="1" s="1"/>
  <c r="E170" i="1"/>
  <c r="F170" i="1" s="1"/>
  <c r="E169" i="1"/>
  <c r="F169" i="1" s="1"/>
  <c r="E168" i="1"/>
  <c r="F168" i="1" s="1"/>
  <c r="E167" i="1"/>
  <c r="F167" i="1" s="1"/>
  <c r="E166" i="1"/>
  <c r="F166" i="1" s="1"/>
  <c r="E165" i="1"/>
  <c r="F165" i="1" s="1"/>
  <c r="E164" i="1"/>
  <c r="F164" i="1" s="1"/>
  <c r="E159" i="1"/>
  <c r="F159" i="1" s="1"/>
  <c r="E155" i="1"/>
  <c r="F155" i="1" s="1"/>
  <c r="E154" i="1"/>
  <c r="F154" i="1" s="1"/>
  <c r="E153" i="1"/>
  <c r="F153" i="1" s="1"/>
  <c r="E152" i="1"/>
  <c r="F152" i="1" s="1"/>
  <c r="E151" i="1"/>
  <c r="F151" i="1" s="1"/>
  <c r="E150" i="1"/>
  <c r="F150" i="1" s="1"/>
  <c r="E149" i="1"/>
  <c r="F149" i="1" s="1"/>
  <c r="E145" i="1"/>
  <c r="F145" i="1" s="1"/>
  <c r="E143" i="1"/>
  <c r="F143" i="1" s="1"/>
  <c r="E142" i="1"/>
  <c r="F142" i="1" s="1"/>
  <c r="E141" i="1"/>
  <c r="F141" i="1" s="1"/>
  <c r="E140" i="1"/>
  <c r="F140" i="1" s="1"/>
  <c r="E139" i="1"/>
  <c r="F139" i="1" s="1"/>
  <c r="E138" i="1"/>
  <c r="F138" i="1" s="1"/>
  <c r="E137" i="1"/>
  <c r="F137" i="1" s="1"/>
  <c r="E136" i="1"/>
  <c r="F136" i="1" s="1"/>
  <c r="E135" i="1"/>
  <c r="F135" i="1" s="1"/>
  <c r="E133" i="1"/>
  <c r="F133" i="1" s="1"/>
  <c r="E132" i="1"/>
  <c r="F132" i="1" s="1"/>
  <c r="E131" i="1"/>
  <c r="F131" i="1" s="1"/>
  <c r="E130" i="1"/>
  <c r="F130" i="1" s="1"/>
  <c r="E128" i="1"/>
  <c r="F128" i="1" s="1"/>
  <c r="E126" i="1"/>
  <c r="F126" i="1" s="1"/>
  <c r="E125" i="1"/>
  <c r="F125" i="1" s="1"/>
  <c r="E124" i="1"/>
  <c r="F124" i="1" s="1"/>
  <c r="E123" i="1"/>
  <c r="F123" i="1" s="1"/>
  <c r="E122" i="1"/>
  <c r="F122" i="1" s="1"/>
  <c r="E121" i="1"/>
  <c r="F121" i="1" s="1"/>
  <c r="E120" i="1"/>
  <c r="F120" i="1" s="1"/>
  <c r="E119" i="1"/>
  <c r="F119" i="1" s="1"/>
  <c r="E117" i="1"/>
  <c r="F117" i="1" s="1"/>
  <c r="E116" i="1"/>
  <c r="F116" i="1" s="1"/>
  <c r="E115" i="1"/>
  <c r="F115" i="1" s="1"/>
  <c r="E114" i="1"/>
  <c r="F114" i="1" s="1"/>
  <c r="E113" i="1"/>
  <c r="F113" i="1" s="1"/>
  <c r="E112" i="1"/>
  <c r="F112" i="1" s="1"/>
  <c r="E111" i="1"/>
  <c r="F111" i="1" s="1"/>
  <c r="E110" i="1"/>
  <c r="F110" i="1" s="1"/>
  <c r="E109" i="1"/>
  <c r="F109" i="1" s="1"/>
  <c r="E108" i="1"/>
  <c r="F108" i="1" s="1"/>
  <c r="E107" i="1"/>
  <c r="F107" i="1" s="1"/>
  <c r="E106" i="1"/>
  <c r="F106" i="1" s="1"/>
  <c r="E105" i="1"/>
  <c r="F105" i="1" s="1"/>
  <c r="E104" i="1"/>
  <c r="F104" i="1" s="1"/>
  <c r="E103" i="1"/>
  <c r="F103" i="1" s="1"/>
  <c r="E102" i="1"/>
  <c r="F102" i="1" s="1"/>
  <c r="E101" i="1"/>
  <c r="F101" i="1" s="1"/>
  <c r="E100" i="1"/>
  <c r="F100" i="1" s="1"/>
  <c r="E99" i="1"/>
  <c r="F99" i="1" s="1"/>
  <c r="E97" i="1"/>
  <c r="F97" i="1" s="1"/>
  <c r="E95" i="1"/>
  <c r="F95" i="1" s="1"/>
  <c r="E94" i="1"/>
  <c r="F94" i="1" s="1"/>
  <c r="E93" i="1"/>
  <c r="F93" i="1" s="1"/>
  <c r="E92" i="1"/>
  <c r="F92" i="1" s="1"/>
  <c r="E90" i="1"/>
  <c r="F90" i="1" s="1"/>
  <c r="E89" i="1"/>
  <c r="F89" i="1" s="1"/>
  <c r="E88" i="1"/>
  <c r="F88" i="1" s="1"/>
  <c r="E87" i="1"/>
  <c r="F87" i="1" s="1"/>
  <c r="E85" i="1"/>
  <c r="F85" i="1" s="1"/>
  <c r="E84" i="1"/>
  <c r="F84" i="1" s="1"/>
  <c r="E83" i="1"/>
  <c r="F83" i="1" s="1"/>
  <c r="E82" i="1"/>
  <c r="F82" i="1" s="1"/>
  <c r="E81" i="1"/>
  <c r="F81" i="1" s="1"/>
  <c r="E80" i="1"/>
  <c r="F80" i="1" s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 s="1"/>
  <c r="E73" i="1"/>
  <c r="F73" i="1" s="1"/>
  <c r="E72" i="1"/>
  <c r="F72" i="1" s="1"/>
  <c r="E71" i="1"/>
  <c r="F71" i="1" s="1"/>
  <c r="E70" i="1"/>
  <c r="F70" i="1" s="1"/>
  <c r="E69" i="1"/>
  <c r="F69" i="1" s="1"/>
  <c r="E68" i="1"/>
  <c r="F68" i="1" s="1"/>
  <c r="E67" i="1"/>
  <c r="F67" i="1" s="1"/>
  <c r="E66" i="1"/>
  <c r="F66" i="1" s="1"/>
  <c r="E65" i="1"/>
  <c r="F65" i="1" s="1"/>
  <c r="E42" i="1"/>
  <c r="F42" i="1" s="1"/>
  <c r="E41" i="1"/>
  <c r="F41" i="1" s="1"/>
  <c r="E40" i="1"/>
  <c r="F40" i="1" s="1"/>
  <c r="E39" i="1"/>
  <c r="F39" i="1" s="1"/>
  <c r="E25" i="1"/>
  <c r="F25" i="1" s="1"/>
  <c r="E24" i="1"/>
  <c r="F24" i="1" s="1"/>
  <c r="E23" i="1"/>
  <c r="F23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<sst xmlns="http://schemas.openxmlformats.org/spreadsheetml/2006/main" count="16527" uniqueCount="6639">
  <si>
    <t>INTERES MINORITARIO</t>
  </si>
  <si>
    <t>PROVISIONES, DEPRECIACIONES Y AMORTIZACIONES (DB)</t>
  </si>
  <si>
    <t>RECURSOS DE COFINANCIACIÓN</t>
  </si>
  <si>
    <t>PATRIMONIO DE ENTIDADES EN PROCESOS ESPECIALES</t>
  </si>
  <si>
    <t>EFECTO POR LA APLICACIÓN DEL REGIMEN DE CONTABILIDAD PÚBLICA</t>
  </si>
  <si>
    <t>EFECTO DEL SANEAMIENTO CONTABLE</t>
  </si>
  <si>
    <t>PATRIMONIO INSTITUCIONAL INCORPORADO</t>
  </si>
  <si>
    <t>REVALORIZACIÓN DEL PATRIMONIO</t>
  </si>
  <si>
    <t>SUPERÁVIT POR EL MÉTODO DE PARTICIPACIÓN PATRIMONIAL</t>
  </si>
  <si>
    <t>SUPERÁVIT POR VALORIZACIÓN</t>
  </si>
  <si>
    <t>SUPERÁVIT POR FORMACIÓN DE INTANGIBLES</t>
  </si>
  <si>
    <t>SUPERÁVIT POR DONACIÓN</t>
  </si>
  <si>
    <t>RESULTADOS DE EJERCICIOS ANTERIORES</t>
  </si>
  <si>
    <t>EXCEDENTES FINANCIEROS DISTRIBUIDOS (DB)</t>
  </si>
  <si>
    <t>DIVIDENDOS Y PARTICIPACIONES DECRETADOS EN ESPECIE</t>
  </si>
  <si>
    <t>RESERVAS</t>
  </si>
  <si>
    <t>PRIMA EN COLOCACIÓN DE ACCIONES, CUOTAS O PARTES DE INTERÉS SOCIAL</t>
  </si>
  <si>
    <t>CAPITAL FISCAL</t>
  </si>
  <si>
    <t>CAPITAL SUSCRITO Y PAGADO</t>
  </si>
  <si>
    <t>APORTES SOCIALES</t>
  </si>
  <si>
    <t>PATRIMONIO INSTITUCIONAL</t>
  </si>
  <si>
    <t>PROVISIONES, AGOTAMIENTO, DEPRECIACIONES Y AMORTIZACIONES (DB)</t>
  </si>
  <si>
    <t>PATRIMONIO PÚBLICO INCORPORADO</t>
  </si>
  <si>
    <t>PATRIMONIO</t>
  </si>
  <si>
    <t>ANTICIPO DE IMPUESTOS</t>
  </si>
  <si>
    <t>CRÉDITOS DIFERIDOS</t>
  </si>
  <si>
    <t>INGRESOS RECIBIDOS POR ANTICIPADO</t>
  </si>
  <si>
    <t>RECAUDOS A FAVOR DE TERCEROS</t>
  </si>
  <si>
    <t>PROVISIONES DIVERSAS</t>
  </si>
  <si>
    <t>PROVISIÓN PARA SEGUROS Y REASEGUROS</t>
  </si>
  <si>
    <t>PROVISIÓN PARA BONOS PENSIONALES</t>
  </si>
  <si>
    <t>PROVISIÓN PARA PENSIONES</t>
  </si>
  <si>
    <t>PROVISIÓN PARA PRESTACIONES SOCIALES</t>
  </si>
  <si>
    <t>PROVISIÓN PARA CONTINGENCIAS</t>
  </si>
  <si>
    <t>PROVISIÓN PARA OBLIGACIONES FISCALES</t>
  </si>
  <si>
    <t>PASIVOS ESTIMADOS</t>
  </si>
  <si>
    <t>TÍTULOS EMITIDOS</t>
  </si>
  <si>
    <t>SALARIOS Y PRESTACIONES SOCIALES</t>
  </si>
  <si>
    <t>OTRAS CUENTAS POR PAGAR</t>
  </si>
  <si>
    <t>ADMINISTRACIÓN Y PRESTACIÓN DE SERVICIOS DE SALUD</t>
  </si>
  <si>
    <t>PREMIOS POR PAGAR</t>
  </si>
  <si>
    <t>CRÉDITOS JUDICIALES</t>
  </si>
  <si>
    <t>DEPÓSITOS RECIBIDOS EN GARANTÍA</t>
  </si>
  <si>
    <t>RECURSOS RECIBIDOS EN ADMINISTRACIÓN</t>
  </si>
  <si>
    <t>AVANCES Y ANTICIPOS RECIBIDOS</t>
  </si>
  <si>
    <t>IMPUESTO AL VALOR AGREGADO - IVA</t>
  </si>
  <si>
    <t>IMPUESTOS, CONTRIBUCIONES Y TASAS POR PAGAR</t>
  </si>
  <si>
    <t>RETENCIÓN EN LA FUENTE E IMPUESTO DE TIMBRE</t>
  </si>
  <si>
    <t>SUBSIDIOS ASIGNADOS</t>
  </si>
  <si>
    <t>GASTOS FINANCIEROS POR PAGAR POR OPERACIONES DE CAPTACIÓN Y SERVICIOS FINANCIEROS</t>
  </si>
  <si>
    <t>ACREEDORES</t>
  </si>
  <si>
    <t>COMISIONES POR PAGAR</t>
  </si>
  <si>
    <t>INTERESES POR PAGAR</t>
  </si>
  <si>
    <t>APORTES POR PAGAR A AFILIADOS</t>
  </si>
  <si>
    <t>OPERACIONES DE SEGUROS Y REASEGUROS</t>
  </si>
  <si>
    <t>ADQUISICIÓN DE BIENES Y SERVICIOS DEL EXTERIOR</t>
  </si>
  <si>
    <t>TRANSFERENCIAS POR PAGAR</t>
  </si>
  <si>
    <t>ADQUISICIÓN DE BIENES Y SERVICIOS NACIONALES</t>
  </si>
  <si>
    <t>CUENTAS POR PAGAR</t>
  </si>
  <si>
    <t>INSTRUMENTOS DERIVADOS CON FINES DE COBERTURA DE OPERACIONES DE FINANCIAMIENTO</t>
  </si>
  <si>
    <t>INSTRUMENTOS DERIVADOS CON FINES DE COBERTURA DE OPERACIONES DE CRÉDITO PÚBLICO</t>
  </si>
  <si>
    <t>OPERACIONES DE FINANCIAMIENTO INTERNAS DE LARGO PLAZO</t>
  </si>
  <si>
    <t>OPERACIONES DE CRÉDITO PÚBLICO EXTERNAS DE LARGO PLAZO</t>
  </si>
  <si>
    <t>OPERACIONES DE CRÉDITO PÚBLICO EXTERNAS DE CORTO PLAZO</t>
  </si>
  <si>
    <t>OPERACIONES DE CRÉDITO PÚBLICO INTERNAS DE LARGO PLAZO</t>
  </si>
  <si>
    <t>OPERACIONES DE CRÉDITO PÚBLICO INTERNAS DE CORTO PLAZO</t>
  </si>
  <si>
    <t>OPERACIONES DE CAPTACIÓN Y SERVICIOS FINANCIEROS</t>
  </si>
  <si>
    <t>OPERACIONES DE BANCA CENTRAL E INSTITUCIONES FINANCIERAS</t>
  </si>
  <si>
    <t>VALORIZACIONES</t>
  </si>
  <si>
    <t>AMORTIZACIÓN ACUMULADA DE INTANGIBLES (CR)</t>
  </si>
  <si>
    <t>INTANGIBLES</t>
  </si>
  <si>
    <t>BIENES DE ARTE Y CULTURA</t>
  </si>
  <si>
    <t>BIENES ADQUIRIDOS EN LEASING FINANCIERO</t>
  </si>
  <si>
    <t>PROVISIÓN BIENES RECIBIDOS EN DACIÓN DE PAGO (CR)</t>
  </si>
  <si>
    <t>BIENES RECIBIDOS EN DACIÓN DE PAGO</t>
  </si>
  <si>
    <t>DERECHOS EN FIDEICOMISO</t>
  </si>
  <si>
    <t>AMORTIZACIÓN ACUMULADA DE BIENES ENTREGADOS A TERCEROS (CR)</t>
  </si>
  <si>
    <t>PROVISIONES PARA PROTECCIÓN DE BIENES ENTREGADOS A TERCEROS (CR)</t>
  </si>
  <si>
    <t>BIENES ENTREGADOS A TERCEROS</t>
  </si>
  <si>
    <t>OBRAS Y MEJORAS EN PROPIEDAD AJENA</t>
  </si>
  <si>
    <t>CARGOS DIFERIDOS</t>
  </si>
  <si>
    <t>BIENES Y SERVICIOS PAGADOS POR ANTICIPADO</t>
  </si>
  <si>
    <t>RESERVA FINANCIERA ACTUARIAL</t>
  </si>
  <si>
    <t>OTROS ACTIVOS</t>
  </si>
  <si>
    <t>AMORTIZACIÓN ACUMULADA DE INVERSIONES EN RECURSOS NATURALES NO RENOVABLES EN EXPLOTACIÓN (CR)</t>
  </si>
  <si>
    <t>INVERSIONES EN RECURSOS NATURALES NO RENOVABLES EN EXPLOTACIÓN</t>
  </si>
  <si>
    <t>AGOTAMIENTO ACUMULADO DE RECURSOS NATURALES NO RENOVABLES EN EXPLOTACIÓN (CR)</t>
  </si>
  <si>
    <t>RECURSOS NATURALES NO RENOVABLES EN EXPLOTACIÓN</t>
  </si>
  <si>
    <t>BIENES HISTÓRICOS Y CULTURALES</t>
  </si>
  <si>
    <t>BIENES DE USO PÚBLICO EN SERVICIO</t>
  </si>
  <si>
    <t>PROVISIONES PARA PROTECCIÓN DE PROPIEDADES, PLANTA Y EQUIPO (CR)</t>
  </si>
  <si>
    <t>DEPRECIACIÓN DIFERIDA</t>
  </si>
  <si>
    <t>AMORTIZACIÓN ACUMULADA (CR)</t>
  </si>
  <si>
    <t>DEPRECIACIÓN ACUMULADA (CR)</t>
  </si>
  <si>
    <t>PROPIEDADES DE INVERSIÓN</t>
  </si>
  <si>
    <t>EQUIPOS DE COMEDOR, COCINA, DESPENSA Y HOTELERÍA</t>
  </si>
  <si>
    <t>EQUIPOS DE COMUNICACIÓN Y COMPUTACIÓN</t>
  </si>
  <si>
    <t>EQUIPO MÉDICO Y CIENTÍFICO</t>
  </si>
  <si>
    <t>REDES, LÍNEAS Y CABLES</t>
  </si>
  <si>
    <t>EDIFICACIONES</t>
  </si>
  <si>
    <t>PROPIEDADES, PLANTA Y EQUIPO NO EXPLOTADOS</t>
  </si>
  <si>
    <t>PROPIEDADES, PLANTA Y EQUIPO EN MANTENIMIENTO</t>
  </si>
  <si>
    <t>BIENES MUEBLES EN BODEGA</t>
  </si>
  <si>
    <t>MAQUINARIA, PLANTA Y EQUIPO EN MONTAJE</t>
  </si>
  <si>
    <t>CONSTRUCCIONES EN CURSO</t>
  </si>
  <si>
    <t>PLANTACIONES AGRÍCOLAS</t>
  </si>
  <si>
    <t>SEMOVIENTES</t>
  </si>
  <si>
    <t>TERRENOS</t>
  </si>
  <si>
    <t>PROVISIÓN PARA PROTECCIÓN DE INVENTARIOS (CR)</t>
  </si>
  <si>
    <t>EN PODER DE TERCEROS</t>
  </si>
  <si>
    <t>PRODUCTOS EN PROCESO</t>
  </si>
  <si>
    <t>MATERIALES PARA LA PRESTACIÓN DE SERVICIOS</t>
  </si>
  <si>
    <t>MATERIALES PARA LA PRODUCCIÓN DE BIENES</t>
  </si>
  <si>
    <t>ENVASES Y EMPAQUES</t>
  </si>
  <si>
    <t>MATERIAS PRIMAS</t>
  </si>
  <si>
    <t>MERCANCÍAS EN EXISTENCIA</t>
  </si>
  <si>
    <t>BIENES PRODUCIDOS</t>
  </si>
  <si>
    <t>INVENTARIOS</t>
  </si>
  <si>
    <t>PROVISIÓN PARA DEUDORES (CR)</t>
  </si>
  <si>
    <t>OTROS DEUDORES</t>
  </si>
  <si>
    <t>DEPÓSITOS ENTREGADOS EN GARANTÍA</t>
  </si>
  <si>
    <t>RECURSOS ENTREGADOS EN ADMINISTRACIÓN</t>
  </si>
  <si>
    <t>ANTICIPOS O SALDOS A FAVOR POR IMPUESTOS Y CONTRIBUCIONES</t>
  </si>
  <si>
    <t>AVANCES Y ANTICIPOS ENTREGADOS</t>
  </si>
  <si>
    <t>ADMINISTRACIÓN DEL SISTEMA DE SEGURIDAD SOCIAL EN RIESGOS PROFESIONALES</t>
  </si>
  <si>
    <t>PRÉSTAMOS GUBERNAMENTALES OTORGADOS</t>
  </si>
  <si>
    <t>PRÉSTAMOS CONCEDIDOS</t>
  </si>
  <si>
    <t>TRANSFERENCIAS POR COBRAR</t>
  </si>
  <si>
    <t>ADMINISTRACIÓN DEL SISTEMA DE SEGURIDAD SOCIAL EN SALUD</t>
  </si>
  <si>
    <t>APORTES POR COBRAR A ENTIDADES AFILIADAS</t>
  </si>
  <si>
    <t>SERVICIOS DE SALUD</t>
  </si>
  <si>
    <t>SERVICIOS PÚBLICOS</t>
  </si>
  <si>
    <t>PRESTACIÓN DE SERVICIOS</t>
  </si>
  <si>
    <t>VENTA DE BIENES</t>
  </si>
  <si>
    <t>APORTES SOBRE LA NÓMINA</t>
  </si>
  <si>
    <t>INGRESOS NO TRIBUTARIOS</t>
  </si>
  <si>
    <t>DEUDORES</t>
  </si>
  <si>
    <t>VIGENCIAS ANTERIORES</t>
  </si>
  <si>
    <t>VIGENCIA ACTUAL</t>
  </si>
  <si>
    <t>RENTAS POR COBRAR</t>
  </si>
  <si>
    <t>PROVISIÓN PARA PROTECCIÓN DE INVERSIONES (CR)</t>
  </si>
  <si>
    <t>DERECHOS DE RECOMPRA DE INVERSIONES</t>
  </si>
  <si>
    <t>INSTRUMENTOS DERIVADOS CON FINES DE COBERTURA DE ACTIVOS</t>
  </si>
  <si>
    <t>INVERSIONES PATRIMONIALES EN ENTIDADES EN LIQUIDACIÓN</t>
  </si>
  <si>
    <t>INVERSIONES PATRIMONIALES EN ENTIDADES CONTROLADAS</t>
  </si>
  <si>
    <t>INVERSIONES PATRIMONIALES EN ENTIDADES NO CONTROLADAS</t>
  </si>
  <si>
    <t>INVERSIONES ADMINISTRACIÓN DE LIQUIDEZ EN INSTRUMENTOS DERIVADOS</t>
  </si>
  <si>
    <t>INVERSIONES CON FINES DE POLÍTICA EN TÍTULOS DE DEUDA</t>
  </si>
  <si>
    <t>INVERSIONES ADMINISTRACIÓN DE LIQUIDEZ EN TÍTULOS PARTICIPATIVOS</t>
  </si>
  <si>
    <t>INVERSIONES ADMINISTRACIÓN DE LIQUIDEZ EN TÍTULOS DE DEUDA</t>
  </si>
  <si>
    <t>INVERSIONES E INSTRUMENTOS DERIVADOS</t>
  </si>
  <si>
    <t>FONDOS EN TRÁNSITO</t>
  </si>
  <si>
    <t>DEPÓSITOS EN INSTITUCIONES FINANCIERAS</t>
  </si>
  <si>
    <t>CAJA</t>
  </si>
  <si>
    <t>EFECTIVO</t>
  </si>
  <si>
    <t>REGALÍAS</t>
  </si>
  <si>
    <t>DEUDAS DE DIFÍCIL RECAUDO</t>
  </si>
  <si>
    <t>EN TRÁNSITO</t>
  </si>
  <si>
    <t>PASIVOS</t>
  </si>
  <si>
    <t>RECURSOS RECIBIDOS DEL SISTEMA DE SEGURIDAD SOCIAL EN SALUD</t>
  </si>
  <si>
    <t>OPERACIONES DE FINANCIAMIENTO E INSTRUMENTOS DERIVADOS</t>
  </si>
  <si>
    <t>OBLIGACIONES LABORALES Y DE SEGURIDAD SOCIAL INTEGRAL</t>
  </si>
  <si>
    <t>OTROS BONOS Y TÍTULOS EMITIDOS</t>
  </si>
  <si>
    <t>OTROS PASIVOS</t>
  </si>
  <si>
    <t>HACIENDA PÚBLICA</t>
  </si>
  <si>
    <t>RESULTADOS CONSOLIDADOS DEL EJERCICIO</t>
  </si>
  <si>
    <t>FONDOS VENDIDOS CON COMPROMISO DE REVENTA</t>
  </si>
  <si>
    <t>RENTAS PARAFISCALES</t>
  </si>
  <si>
    <t>CUOTAS PARTES DE BONOS  Y TÍTULOS PENSIONALES</t>
  </si>
  <si>
    <t>BIENES DE USO PÚBLICO E HISTÓRICOS Y CULTURALES EN CONSTRUCCIÓN</t>
  </si>
  <si>
    <t>BIENES DE USO PÚBLICO EN CONSTRUCCIÓN-CONCESIONES</t>
  </si>
  <si>
    <t>BIENES DE USO PÚBLICO E HISTÓRICOS Y CULTURALES  ENTREGADOS EN ADMINISTRACIÓN</t>
  </si>
  <si>
    <t>AMORTIZACIÓN ACUMULADA DE BIENES DE USO PÚBLICO (CR)</t>
  </si>
  <si>
    <t>DEPRECIACIÓN DE BIENES ADQUIRIDOS EN LEASING FINANCIERO (CR)</t>
  </si>
  <si>
    <t>SALDOS DE OPERACIONES RECIPROCAS EN LOS ACTIVOS (CR)</t>
  </si>
  <si>
    <t>OPERACIONES DE FINANCIAMIENTO INTERNAS DE  CORTO PLAZO</t>
  </si>
  <si>
    <t>RECURSOS RECIBIDOS  DE LOS SISTEMAS GENERALES DE PENSIONES Y RIESGOS PROFESIONALES</t>
  </si>
  <si>
    <t>PENSIONES Y PRESTACIONES ECONÓMICAS POR PAGAR</t>
  </si>
  <si>
    <t>ADMINISTRACIÓN DE LA SEGURIDAD SOCIAL EN SALUD</t>
  </si>
  <si>
    <t>ADMINISTRACIÓN DE LA SEGURIDAD SOCIAL EN RIESGOS PROFESIONALES</t>
  </si>
  <si>
    <t>BONOS PENSIONALES</t>
  </si>
  <si>
    <t>PASIVO PENSIONAL CONMUTADO</t>
  </si>
  <si>
    <t>SALDOS DE OPERACIONES RECIPROCAS EN LOS PASIVOS (DB)</t>
  </si>
  <si>
    <t>CAPITAL DE FONDOS PARAFISCALES</t>
  </si>
  <si>
    <t>ACTIVOS</t>
  </si>
  <si>
    <t>CAPITAL DE LOS FONDOS DE RESERVAS DE PENSIONES</t>
  </si>
  <si>
    <t>RECURSOS DE LOS FONDOS DE RESERVAS DE PENSIONES</t>
  </si>
  <si>
    <t>SALDOS DISPONIBLES EN PATRIMONIOS AUTÓNOMOS Y OTROS RECURSOS ENTREGADOS EN ADMINISTRACIÓN</t>
  </si>
  <si>
    <t>OBLIGACIONES DE LOS FONDOS DE RESERVA DE PENSIONES</t>
  </si>
  <si>
    <t>CONCEPTO</t>
  </si>
  <si>
    <t>Var. Abs.</t>
  </si>
  <si>
    <t>Var. %</t>
  </si>
  <si>
    <t>VALOR</t>
  </si>
  <si>
    <t>ADMINISTRACIÓN DE LIQUIDEZ</t>
  </si>
  <si>
    <t>FONDO DE AHORRO Y ESTABILIZACIÓN PETROLERA</t>
  </si>
  <si>
    <t>BANCO DE COMPONENTES ANATÓMICOS Y DE SANGRE</t>
  </si>
  <si>
    <t>PROPIEDADES, PLANTA Y EQUIPO</t>
  </si>
  <si>
    <t>PROPIEDADES, PLANTA Y EQUIPO EN TRÁNSITO</t>
  </si>
  <si>
    <t>PLANTAS, DUCTOS Y TÚNELES</t>
  </si>
  <si>
    <t>MAQUINARIA Y EQUIPO</t>
  </si>
  <si>
    <t>MUEBLES, ENSERES Y EQUIPO DE OFICINA</t>
  </si>
  <si>
    <t>EQUIPOS DE TRANSPORTE, TRACCIÓN Y ELEVACIÓN</t>
  </si>
  <si>
    <t>BIENES USO PÚBLICO E HISTÓRICOS Y CULTURALES</t>
  </si>
  <si>
    <t>MATERIALES</t>
  </si>
  <si>
    <t>MATERIALES EN TRÁNSITO</t>
  </si>
  <si>
    <t>BIENES DE USO PÚBLICO EN SERVICIO-CONCESIONES</t>
  </si>
  <si>
    <t>RECURSOS NATURALES NO RENOVABLES</t>
  </si>
  <si>
    <t>OPERACIONES DE CRÉDITO PÚBLICO Y FINANCIAMIENTO CON BANCA CENTRAL</t>
  </si>
  <si>
    <t>OPERACIONES DE FINANCIAMIENTO EXTERNAS DE CORTO PLAZO</t>
  </si>
  <si>
    <t>OPERACIONES DE FINANCIAMIENTO EXTERNAS DE LARGO PLAZO</t>
  </si>
  <si>
    <t>GASTOS FINANCIEROS POR PAGAR - OPERACIONES DE BANCA CENTRAL</t>
  </si>
  <si>
    <t>ADMINISTRACIÓN DEL SISTEMA GENERAL DE PENSIONES</t>
  </si>
  <si>
    <t>TÍTULOS EMITIDOS POR EL TESORO NACIONAL</t>
  </si>
  <si>
    <t>Valor</t>
  </si>
  <si>
    <t>CÓDIGO</t>
  </si>
  <si>
    <t>1.1</t>
  </si>
  <si>
    <t>1.1.05</t>
  </si>
  <si>
    <t>1.1.10</t>
  </si>
  <si>
    <t>1.1.12</t>
  </si>
  <si>
    <t>1.1.15</t>
  </si>
  <si>
    <t>1.1.20</t>
  </si>
  <si>
    <t>1.2</t>
  </si>
  <si>
    <t>1.2.01</t>
  </si>
  <si>
    <t>1.2.02</t>
  </si>
  <si>
    <t>1.2.03</t>
  </si>
  <si>
    <t>1.2.04</t>
  </si>
  <si>
    <t>1.2.07</t>
  </si>
  <si>
    <t>1.2.08</t>
  </si>
  <si>
    <t>1.2.16</t>
  </si>
  <si>
    <t>1.2.17</t>
  </si>
  <si>
    <t>1.2.20</t>
  </si>
  <si>
    <t>1.2.80</t>
  </si>
  <si>
    <t>1.3</t>
  </si>
  <si>
    <t>1.3.05</t>
  </si>
  <si>
    <t>1.3.10</t>
  </si>
  <si>
    <t>1.4</t>
  </si>
  <si>
    <t>1.4.01</t>
  </si>
  <si>
    <t>1.4.02</t>
  </si>
  <si>
    <t>1.4.03</t>
  </si>
  <si>
    <t>1.4.05</t>
  </si>
  <si>
    <t>1.4.06</t>
  </si>
  <si>
    <t>1.4.07</t>
  </si>
  <si>
    <t>1.4.08</t>
  </si>
  <si>
    <t>1.4.09</t>
  </si>
  <si>
    <t>1.4.10</t>
  </si>
  <si>
    <t>1.4.11</t>
  </si>
  <si>
    <t>1.4.13</t>
  </si>
  <si>
    <t>1.4.15</t>
  </si>
  <si>
    <t>1.4.16</t>
  </si>
  <si>
    <t>1.4.17</t>
  </si>
  <si>
    <t>1.4.18</t>
  </si>
  <si>
    <t>1.4.20</t>
  </si>
  <si>
    <t>1.4.22</t>
  </si>
  <si>
    <t>1.4.24</t>
  </si>
  <si>
    <t>1.4.25</t>
  </si>
  <si>
    <t>1.4.26</t>
  </si>
  <si>
    <t>1.4.35</t>
  </si>
  <si>
    <t>1.4.70</t>
  </si>
  <si>
    <t>1.4.75</t>
  </si>
  <si>
    <t>1.4.76</t>
  </si>
  <si>
    <t>1.4.80</t>
  </si>
  <si>
    <t>1.5</t>
  </si>
  <si>
    <t>1.5.05</t>
  </si>
  <si>
    <t>1.5.10</t>
  </si>
  <si>
    <t>1.5.12</t>
  </si>
  <si>
    <t>1.5.16</t>
  </si>
  <si>
    <t>1.5.17</t>
  </si>
  <si>
    <t>1.5.18</t>
  </si>
  <si>
    <t>1.5.19</t>
  </si>
  <si>
    <t>1.5.20</t>
  </si>
  <si>
    <t>1.5.25</t>
  </si>
  <si>
    <t>1.5.30</t>
  </si>
  <si>
    <t>1.5.80</t>
  </si>
  <si>
    <t>1.6</t>
  </si>
  <si>
    <t>1.6.05</t>
  </si>
  <si>
    <t>1.6.10</t>
  </si>
  <si>
    <t>1.6.12</t>
  </si>
  <si>
    <t>1.6.15</t>
  </si>
  <si>
    <t>1.6.20</t>
  </si>
  <si>
    <t>1.6.25</t>
  </si>
  <si>
    <t>1.6.35</t>
  </si>
  <si>
    <t>1.6.36</t>
  </si>
  <si>
    <t>1.6.37</t>
  </si>
  <si>
    <t>1.6.40</t>
  </si>
  <si>
    <t>1.6.45</t>
  </si>
  <si>
    <t>1.6.50</t>
  </si>
  <si>
    <t>1.6.55</t>
  </si>
  <si>
    <t>1.6.60</t>
  </si>
  <si>
    <t>1.6.65</t>
  </si>
  <si>
    <t>1.6.70</t>
  </si>
  <si>
    <t>1.6.75</t>
  </si>
  <si>
    <t>1.6.80</t>
  </si>
  <si>
    <t>1.6.82</t>
  </si>
  <si>
    <t>1.6.85</t>
  </si>
  <si>
    <t>1.6.86</t>
  </si>
  <si>
    <t>1.6.90</t>
  </si>
  <si>
    <t>1.6.95</t>
  </si>
  <si>
    <t>1.7</t>
  </si>
  <si>
    <t>1.7.03</t>
  </si>
  <si>
    <t>1.7.04</t>
  </si>
  <si>
    <t>1.7.05</t>
  </si>
  <si>
    <t>1.7.06</t>
  </si>
  <si>
    <t>1.7.10</t>
  </si>
  <si>
    <t>1.7.11</t>
  </si>
  <si>
    <t>1.7.15</t>
  </si>
  <si>
    <t>1.7.20</t>
  </si>
  <si>
    <t>1.7.85</t>
  </si>
  <si>
    <t>1.8</t>
  </si>
  <si>
    <t>1.8.20</t>
  </si>
  <si>
    <t>1.8.25</t>
  </si>
  <si>
    <t>1.8.40</t>
  </si>
  <si>
    <t>1.8.45</t>
  </si>
  <si>
    <t>1.9</t>
  </si>
  <si>
    <t>1.9.01</t>
  </si>
  <si>
    <t>1.9.05</t>
  </si>
  <si>
    <t>1.9.10</t>
  </si>
  <si>
    <t>1.9.15</t>
  </si>
  <si>
    <t>1.9.20</t>
  </si>
  <si>
    <t>1.9.22</t>
  </si>
  <si>
    <t>1.9.25</t>
  </si>
  <si>
    <t>1.9.26</t>
  </si>
  <si>
    <t>1.9.30</t>
  </si>
  <si>
    <t>1.9.35</t>
  </si>
  <si>
    <t>1.9.41</t>
  </si>
  <si>
    <t>1.9.42</t>
  </si>
  <si>
    <t>1.9.60</t>
  </si>
  <si>
    <t>1.9.70</t>
  </si>
  <si>
    <t>1.9.75</t>
  </si>
  <si>
    <t>1.9.99</t>
  </si>
  <si>
    <t>1.50</t>
  </si>
  <si>
    <t>2.1</t>
  </si>
  <si>
    <t>2.1.10</t>
  </si>
  <si>
    <t>2.2</t>
  </si>
  <si>
    <t>2.2.03</t>
  </si>
  <si>
    <t>2.2.08</t>
  </si>
  <si>
    <t>2.2.12</t>
  </si>
  <si>
    <t>2.2.13</t>
  </si>
  <si>
    <t>2.3</t>
  </si>
  <si>
    <t>2.3.06</t>
  </si>
  <si>
    <t>2.3.07</t>
  </si>
  <si>
    <t>2.3.08</t>
  </si>
  <si>
    <t>2.3.09</t>
  </si>
  <si>
    <t>2.3.11</t>
  </si>
  <si>
    <t>2.3.12</t>
  </si>
  <si>
    <t>2.4</t>
  </si>
  <si>
    <t>2.4.01</t>
  </si>
  <si>
    <t>2.4.03</t>
  </si>
  <si>
    <t>2.4.06</t>
  </si>
  <si>
    <t>2.4.15</t>
  </si>
  <si>
    <t>2.4.20</t>
  </si>
  <si>
    <t>2.4.22</t>
  </si>
  <si>
    <t>2.4.23</t>
  </si>
  <si>
    <t>2.4.25</t>
  </si>
  <si>
    <t>2.4.26</t>
  </si>
  <si>
    <t>2.4.27</t>
  </si>
  <si>
    <t>2.4.30</t>
  </si>
  <si>
    <t>2.4.36</t>
  </si>
  <si>
    <t>2.4.40</t>
  </si>
  <si>
    <t>2.4.45</t>
  </si>
  <si>
    <t>2.4.50</t>
  </si>
  <si>
    <t>2.4.53</t>
  </si>
  <si>
    <t>2.4.55</t>
  </si>
  <si>
    <t>2.4.60</t>
  </si>
  <si>
    <t>2.4.65</t>
  </si>
  <si>
    <t>2.4.70</t>
  </si>
  <si>
    <t>2.4.75</t>
  </si>
  <si>
    <t>2.4.80</t>
  </si>
  <si>
    <t>2.4.90</t>
  </si>
  <si>
    <t>2.5</t>
  </si>
  <si>
    <t>2.5.05</t>
  </si>
  <si>
    <t>2.5.10</t>
  </si>
  <si>
    <t>2.5.50</t>
  </si>
  <si>
    <t>2.5.60</t>
  </si>
  <si>
    <t>2.5.70</t>
  </si>
  <si>
    <t>2.6</t>
  </si>
  <si>
    <t>2.6.20</t>
  </si>
  <si>
    <t>2.6.25</t>
  </si>
  <si>
    <t>2.6.30</t>
  </si>
  <si>
    <t>2.7</t>
  </si>
  <si>
    <t>2.7.05</t>
  </si>
  <si>
    <t>2.7.10</t>
  </si>
  <si>
    <t>2.7.15</t>
  </si>
  <si>
    <t>2.7.20</t>
  </si>
  <si>
    <t>2.7.21</t>
  </si>
  <si>
    <t>2.7.22</t>
  </si>
  <si>
    <t>2.7.25</t>
  </si>
  <si>
    <t>2.7.90</t>
  </si>
  <si>
    <t>2.9</t>
  </si>
  <si>
    <t>2.9.05</t>
  </si>
  <si>
    <t>2.9.10</t>
  </si>
  <si>
    <t>2.9.15</t>
  </si>
  <si>
    <t>2.9.17</t>
  </si>
  <si>
    <t>2.50</t>
  </si>
  <si>
    <t>2.9.98</t>
  </si>
  <si>
    <t>3.1</t>
  </si>
  <si>
    <t>3.1.05</t>
  </si>
  <si>
    <t>3.1.15</t>
  </si>
  <si>
    <t>3.1.17</t>
  </si>
  <si>
    <t>3.1.20</t>
  </si>
  <si>
    <t>3.1.25</t>
  </si>
  <si>
    <t>3.1.28</t>
  </si>
  <si>
    <t>3.1.40</t>
  </si>
  <si>
    <t>3.2</t>
  </si>
  <si>
    <t>3.2.03</t>
  </si>
  <si>
    <t>3.2.04</t>
  </si>
  <si>
    <t>3.2.06</t>
  </si>
  <si>
    <t>3.2.07</t>
  </si>
  <si>
    <t>3.2.08</t>
  </si>
  <si>
    <t>3.2.10</t>
  </si>
  <si>
    <t>3.2.15</t>
  </si>
  <si>
    <t>3.2.20</t>
  </si>
  <si>
    <t>3.2.24</t>
  </si>
  <si>
    <t>3.2.25</t>
  </si>
  <si>
    <t>3.2.35</t>
  </si>
  <si>
    <t>3.2.37</t>
  </si>
  <si>
    <t>3.2.40</t>
  </si>
  <si>
    <t>3.2.43</t>
  </si>
  <si>
    <t>3.2.45</t>
  </si>
  <si>
    <t>3.2.55</t>
  </si>
  <si>
    <t>3.2.58</t>
  </si>
  <si>
    <t>3.2.59</t>
  </si>
  <si>
    <t>3.2.60</t>
  </si>
  <si>
    <t>3.2.65</t>
  </si>
  <si>
    <t>3.2.70</t>
  </si>
  <si>
    <t>3.3</t>
  </si>
  <si>
    <t>EFECTIVO Y EQUIVALENTES AL EFECTIVO</t>
  </si>
  <si>
    <t>1.1.32</t>
  </si>
  <si>
    <t>EFECTIVO DE USO RESTRINGIDO</t>
  </si>
  <si>
    <t>1.1.33</t>
  </si>
  <si>
    <t>EQUIVALENTES AL EFECTIVO</t>
  </si>
  <si>
    <t>1.1.40</t>
  </si>
  <si>
    <t>CUENTA ÚNICA SISTEMA GENERAL DE REGALÍAS</t>
  </si>
  <si>
    <t>1.2.11</t>
  </si>
  <si>
    <t>INVERSIONES DE ADMINISTRACIÓN DE LIQUIDEZ EN TÍTULOS DE DEUDA CON FONDOS ADMINISTRADOS POR LA DIRECCIÓN GENERAL DE CRÉDITO PÚBLICO Y DEL TESORO NACIONAL (DGCPTN)</t>
  </si>
  <si>
    <t>INVERSIONES EN ENTIDADES EN LIQUIDACIÓN</t>
  </si>
  <si>
    <t>1.2.21</t>
  </si>
  <si>
    <t>INVERSIONES DE ADMINISTRACIÓN DE LIQUIDEZ A VALOR DE MERCADO (VALOR RAZONABLE) CON CAMBIOS EN EL RESULTADO</t>
  </si>
  <si>
    <t>1.2.22</t>
  </si>
  <si>
    <t>INVERSIONES DE ADMINISTRACIÓN DE LIQUIDEZ A VALOR DE MERCADO (VALOR RAZONABLE) CON CAMBIOS EN EL PATRIMONIO (OTRO RESULTADO INTEGRAL)</t>
  </si>
  <si>
    <t>1.2.23</t>
  </si>
  <si>
    <t>INVERSIONES DE ADMINISTRACIÓN DE LIQUIDEZ A COSTO AMORTIZADO</t>
  </si>
  <si>
    <t>1.2.24</t>
  </si>
  <si>
    <t>INVERSIONES DE ADMINISTRACIÓN DE LIQUIDEZ AL COSTO</t>
  </si>
  <si>
    <t>1.2.25</t>
  </si>
  <si>
    <t>INVERSIONES EN CONTROLADAS AL COSTO</t>
  </si>
  <si>
    <t>1.2.27</t>
  </si>
  <si>
    <t>INVERSIONES EN CONTROLADAS CONTABILIZADAS POR EL MÉTODO DE PARTICIPACIÓN PATRIMONIAL</t>
  </si>
  <si>
    <t>1.2.28</t>
  </si>
  <si>
    <t>INVERSIONES EN ASOCIADAS AL COSTO</t>
  </si>
  <si>
    <t>1.2.30</t>
  </si>
  <si>
    <t>INVERSIONES EN ASOCIADAS CONTABILIZADAS POR EL MÉTODO DE PARTICIPACIÓN PATRIMONIAL</t>
  </si>
  <si>
    <t>1.2.31</t>
  </si>
  <si>
    <t>INVERSIONES EN NEGOCIOS CONJUNTOS AL COSTO</t>
  </si>
  <si>
    <t>1.2.33</t>
  </si>
  <si>
    <t>INVERSIONES EN NEGOCIOS CONJUNTOS CONTABILIZADAS POR EL MÉTODO DE PARTICIPACIÓN PATRIMONIAL</t>
  </si>
  <si>
    <t>1.2.34</t>
  </si>
  <si>
    <t>INSTRUMENTOS DERIVADOS CON FINES DE ESPECULACIÓN</t>
  </si>
  <si>
    <t>1.2.36</t>
  </si>
  <si>
    <t>INSTRUMENTOS DERIVADOS CON FINES DE COBERTURA DE FLUJOS DE EFECTIVO</t>
  </si>
  <si>
    <t>1.2.39</t>
  </si>
  <si>
    <t>GANANCIA EN LA VALORACIÓN DE COMPROMISOS EN FIRME DESIGNADOS COMO PARTIDAS CUBIERTAS</t>
  </si>
  <si>
    <t>DETERIORO ACUMULADO DE INVERSIONES (CR)</t>
  </si>
  <si>
    <t>CUENTAS POR COBRAR</t>
  </si>
  <si>
    <t>IMPUESTOS RETENCIÓN EN LA FUENTE Y ANTICIPOS DE IMPUESTOS</t>
  </si>
  <si>
    <t>1.3.11</t>
  </si>
  <si>
    <t>CONTRIBUCIONES TASAS E INGRESOS NO TRIBUTARIOS</t>
  </si>
  <si>
    <t>1.3.12</t>
  </si>
  <si>
    <t>1.3.13</t>
  </si>
  <si>
    <t>1.3.14</t>
  </si>
  <si>
    <t>1.3.16</t>
  </si>
  <si>
    <t>1.3.17</t>
  </si>
  <si>
    <t>1.3.18</t>
  </si>
  <si>
    <t>PRESTACIÓN DE SERVICIOS PÚBLICOS</t>
  </si>
  <si>
    <t>1.3.19</t>
  </si>
  <si>
    <t>PRESTACIÓN DE SERVICIOS DE SALUD</t>
  </si>
  <si>
    <t>1.3.21</t>
  </si>
  <si>
    <t>RECURSOS DESTINADOS A LA FINANCIACIÓN DEL SISTEMA GENERAL DE SEGURIDAD SOCIAL EN SALUD</t>
  </si>
  <si>
    <t>1.3.22</t>
  </si>
  <si>
    <t>1.3.23</t>
  </si>
  <si>
    <t>ACUERDO DE CONCESÍON</t>
  </si>
  <si>
    <t>1.3.24</t>
  </si>
  <si>
    <t>SUBVENCIONES POR COBRAR</t>
  </si>
  <si>
    <t>1.3.25</t>
  </si>
  <si>
    <t>1.3.32</t>
  </si>
  <si>
    <t>1.3.33</t>
  </si>
  <si>
    <t>DERECHOS DE RECOMPRA DE CUENTAS POR COBRAR</t>
  </si>
  <si>
    <t>1.3.36</t>
  </si>
  <si>
    <t>1.3.37</t>
  </si>
  <si>
    <t>1.3.84</t>
  </si>
  <si>
    <t>OTRAS CUENTAS POR COBRAR</t>
  </si>
  <si>
    <t>1.3.85</t>
  </si>
  <si>
    <t>CUENTAS POR COBRAR DE DIFÍCIL RECAUDO</t>
  </si>
  <si>
    <t>1.3.86</t>
  </si>
  <si>
    <t>DETERIORO ACUMULADO DE CUENTAS POR COBRAR (CR)</t>
  </si>
  <si>
    <t>1.3.87</t>
  </si>
  <si>
    <t>CUENTAS POR COBRAR A COSTO AMORTIZADO</t>
  </si>
  <si>
    <t>1.3.88</t>
  </si>
  <si>
    <t>DETERIORO ACUMULADO DE CUENTAS POR COBRAR A COSTO AMORTIZADO (CR)</t>
  </si>
  <si>
    <t>PRÉSTAMOS POR COBRAR</t>
  </si>
  <si>
    <t>1.4.27</t>
  </si>
  <si>
    <t>DERECHOS DE RECOMPRA DE PRÉSTAMOS POR COBRAR</t>
  </si>
  <si>
    <t>1.4.77</t>
  </si>
  <si>
    <t>PRÉSTAMOS POR COBRAR DE DIFÍCIL RECAUDO</t>
  </si>
  <si>
    <t>DETERIORO ACUMULADO DE PRÉSTAMOS POR COBRAR (CR)</t>
  </si>
  <si>
    <t>1.5.11</t>
  </si>
  <si>
    <t>PRESTADORES DE SERVICIOS</t>
  </si>
  <si>
    <t>1.5.14</t>
  </si>
  <si>
    <t>MATERIALES Y SUMINISTROS</t>
  </si>
  <si>
    <t>DETERIORO ACUMULADO DE INVENTARIOS (CR)</t>
  </si>
  <si>
    <t>SEMOVIENTES Y PLANTAS</t>
  </si>
  <si>
    <t>PLANTAS PRODUCTORAS</t>
  </si>
  <si>
    <t>1.6.42</t>
  </si>
  <si>
    <t>REPUESTOS</t>
  </si>
  <si>
    <t>1.6.81</t>
  </si>
  <si>
    <t>1.6.83</t>
  </si>
  <si>
    <t>PROPIEDADES, PLANTA Y EQUIPO EN CONCESIÓN</t>
  </si>
  <si>
    <t>DEPRECIACIÓN ACUMULADA DE PROPIEDADES, PLANTA Y EQUIPO (CR)</t>
  </si>
  <si>
    <t>DETERIORO ACUMULADO DE PROPIEDADES, PLANTA Y EQUIPO (CR)</t>
  </si>
  <si>
    <t>1.6.96</t>
  </si>
  <si>
    <t>PROPIEDADES, PLANTA Y EQUIPO - MODELO REVALUADO</t>
  </si>
  <si>
    <t>BIENES DE USO PÚBLICO E HISTÓRICOS Y CULTURALES</t>
  </si>
  <si>
    <t>BIENES DE USO PÚBLICO EN CONSTRUCCIÓN</t>
  </si>
  <si>
    <t>1.7.21</t>
  </si>
  <si>
    <t>BIENES DE USO PÚBLICO REPRESENTADOS EN BIENES DE ARTE Y CULTURA</t>
  </si>
  <si>
    <t>DEPRECIACIÓN ACUMULADA DE BIENES DE USO PÚBLICO EN SERVICIO (CR)</t>
  </si>
  <si>
    <t>1.7.86</t>
  </si>
  <si>
    <t>DEPRECIACIÓN ACUMULADA DE RESTAURACIONES DE BIENES HISTÓRICOS Y CULTURALES (CR)</t>
  </si>
  <si>
    <t>1.7.87</t>
  </si>
  <si>
    <t>DEPRECIACIÓN ACUMULADA DE BIENES DE USO PÚBLICO EN SERVICIO-CONCESIONES (CR)</t>
  </si>
  <si>
    <t>1.7.90</t>
  </si>
  <si>
    <t>DETERIORO ACUMULADO DE BIENES DE USO PÚBLICO (CR)</t>
  </si>
  <si>
    <t>1.9.02</t>
  </si>
  <si>
    <t>PLAN DE ACTIVOS PARA BENEFICIOS A LOS EMPLEADOS A LARGO PLAZO</t>
  </si>
  <si>
    <t>1.9.03</t>
  </si>
  <si>
    <t>PLAN DE ACTIVOS PARA BENEFICIOS A LOS EMPLEADOS POR TERMINACIÓN DEL VINCULO LABORAL O CONTRACTUAL</t>
  </si>
  <si>
    <t>1.9.04</t>
  </si>
  <si>
    <t>PLAN DE ACTIVOS PARA BENEFICIOS POSEMPLEO</t>
  </si>
  <si>
    <t>1.9.06</t>
  </si>
  <si>
    <t>1.9.07</t>
  </si>
  <si>
    <t>ANTICIPOS RETENCIONES Y SALDOS A FAVOR POR IMPUESTOS Y CONTRIBUCIONES</t>
  </si>
  <si>
    <t>1.9.08</t>
  </si>
  <si>
    <t>1.9.09</t>
  </si>
  <si>
    <t>1.9.46</t>
  </si>
  <si>
    <t>ACTIVOS NO CORRIENTES MANTENIDOS PARA LA VENTA</t>
  </si>
  <si>
    <t>1.9.47</t>
  </si>
  <si>
    <t>DETERIORO ACUMULADO DE ACTIVOS NO CORRIENTES MANTENIDOS PARA LA VENTA (CR)</t>
  </si>
  <si>
    <t>1.9.51</t>
  </si>
  <si>
    <t>1.9.52</t>
  </si>
  <si>
    <t>DEPRECIACIÓN ACUMULADA DE PROPIEDADES DE INVERSIÓN (CR)</t>
  </si>
  <si>
    <t>1.9.53</t>
  </si>
  <si>
    <t>DETERIORO ACUMULADO DE PROPIEDADES DE INVERSIÓN (CR)</t>
  </si>
  <si>
    <t>1.9.54</t>
  </si>
  <si>
    <t>PROPIEDADES DE INVERSIÓN - MODELO DEL VALOR RAZONABLE</t>
  </si>
  <si>
    <t>ACTIVOS INTANGIBLES</t>
  </si>
  <si>
    <t>AMORTIZACIÓN ACUMULADA DE ACTIVOS INTANGIBLES (CR)</t>
  </si>
  <si>
    <t>1.9.76</t>
  </si>
  <si>
    <t>DETERIORO ACUMULADO DE ACTIVOS INTANGIBLES (CR)</t>
  </si>
  <si>
    <t>1.9.80</t>
  </si>
  <si>
    <t>ACTIVOS BIOLÓGICOS A VALOR DE MERCADO (VALOR RAZONABLE) MENOS COSTOS DE DISPOSICIÓN</t>
  </si>
  <si>
    <t>1.9.81</t>
  </si>
  <si>
    <t>ACTIVOS BIOLÓGICOS A COSTO DE REPOSICIÓN</t>
  </si>
  <si>
    <t>1.9.82</t>
  </si>
  <si>
    <t>ACTIVOS BIOLÓGICOS AL COSTO</t>
  </si>
  <si>
    <t>1.9.85</t>
  </si>
  <si>
    <t>ACTIVOS POR IMPUESTOS DIFERIDOS</t>
  </si>
  <si>
    <t>1.9.86</t>
  </si>
  <si>
    <t>ACTIVOS DIFERIDOS</t>
  </si>
  <si>
    <t>1.9.87</t>
  </si>
  <si>
    <t>ACTIVOS PARA LIQUIDAR</t>
  </si>
  <si>
    <t>1.9.88</t>
  </si>
  <si>
    <t>ACTIVOS PARA TRASLADAR</t>
  </si>
  <si>
    <t>1.9.89</t>
  </si>
  <si>
    <t>RECURSOS DE LA ENTIDAD CONCEDENTE EN PATRIMONIOS AUTÓNOMOS CONSTITUIDOS POR LOS CONCESIONARIOS</t>
  </si>
  <si>
    <t>2</t>
  </si>
  <si>
    <t>EMISIÓN Y COLOCACIÓN DE TÍTULOS DE DEUDA</t>
  </si>
  <si>
    <t>2.2.22</t>
  </si>
  <si>
    <t>FINANCIAMIENTO INTERNO DE CORTO PLAZO</t>
  </si>
  <si>
    <t>2.2.23</t>
  </si>
  <si>
    <t>FINANCIAMIENTO INTERNO DE LARGO PLAZO</t>
  </si>
  <si>
    <t>2.2.24</t>
  </si>
  <si>
    <t>FINANCIAMIENTO EXTERNO DE CORTO PLAZO</t>
  </si>
  <si>
    <t>2.2.25</t>
  </si>
  <si>
    <t>FINANCIAMIENTO EXTERNO DE LARGO PLAZO</t>
  </si>
  <si>
    <t>PRÉSTAMOS POR PAGAR</t>
  </si>
  <si>
    <t>2.3.13</t>
  </si>
  <si>
    <t>2.3.14</t>
  </si>
  <si>
    <t>2.3.16</t>
  </si>
  <si>
    <t>2.3.17</t>
  </si>
  <si>
    <t>2.4.02</t>
  </si>
  <si>
    <t>SUBVENCIONES POR PAGAR</t>
  </si>
  <si>
    <t>2.4.07</t>
  </si>
  <si>
    <t>RECURSOS A FAVOR DE TERCEROS</t>
  </si>
  <si>
    <t>2.4.24</t>
  </si>
  <si>
    <t>DESCUENTOS DE NÓMINA</t>
  </si>
  <si>
    <t>IMPUESTOS, CONTRIBUCIONES Y TASAS</t>
  </si>
  <si>
    <t>RECURSOS RECIBIDOS  DE LOS SISTEMAS GENERALES DE PENSIONES Y RIESGOS LABORALES</t>
  </si>
  <si>
    <t>2.4.81</t>
  </si>
  <si>
    <t>2.4.83</t>
  </si>
  <si>
    <t>OBLIGACIONES DE LOS FONDOS DE RESERVAS DE PENSIONES</t>
  </si>
  <si>
    <t>2.4.95</t>
  </si>
  <si>
    <t>CUENTAS POR PAGAR A COSTO AMORTIZADO</t>
  </si>
  <si>
    <t>BENEFICIOS A LOS EMPLEADOS</t>
  </si>
  <si>
    <t>2.5.11</t>
  </si>
  <si>
    <t>BENEFICIOS A LOS EMPLEADOS A CORTO PLAZO</t>
  </si>
  <si>
    <t>2.5.12</t>
  </si>
  <si>
    <t>BENEFICIOS A LOS EMPLEADOS A LARGO PLAZO</t>
  </si>
  <si>
    <t>2.5.13</t>
  </si>
  <si>
    <t>BENEFICIOS POR TERMINACIÓN DEL VÍNCULO LABORAL O CONTRACTUAL</t>
  </si>
  <si>
    <t>2.5.14</t>
  </si>
  <si>
    <t>BENEFICIOS POSEMPLEO - PENSIONES</t>
  </si>
  <si>
    <t>2.5.15</t>
  </si>
  <si>
    <t>OTROS BENEFICIOS POSEMPLEO</t>
  </si>
  <si>
    <t>OPERACIONES CON INSTRUMENTOS DERIVADOS</t>
  </si>
  <si>
    <t>2.6.01</t>
  </si>
  <si>
    <t>2.6.03</t>
  </si>
  <si>
    <t>PROVISIONES</t>
  </si>
  <si>
    <t>2.7.01</t>
  </si>
  <si>
    <t>LITIGIOS Y DEMANDAS</t>
  </si>
  <si>
    <t>2.7.07</t>
  </si>
  <si>
    <t>GARANTÍAS</t>
  </si>
  <si>
    <t>2.9.01</t>
  </si>
  <si>
    <t>2.9.02</t>
  </si>
  <si>
    <t>2.9.03</t>
  </si>
  <si>
    <t>2.9.04</t>
  </si>
  <si>
    <t>RECURSOS DE LAS ENTIDADES TERRITORIALES PARA ASEGURAMIENTO EN SALUD</t>
  </si>
  <si>
    <t>RETENCIONES Y ANTICIPO DE IMPUESTOS</t>
  </si>
  <si>
    <t>2.9.18</t>
  </si>
  <si>
    <t>PASIVOS POR IMPUESTOS DIFERIDOS</t>
  </si>
  <si>
    <t>2.9.19</t>
  </si>
  <si>
    <t>2.9.90</t>
  </si>
  <si>
    <t>OTROS PASIVOS DIFERIDOS</t>
  </si>
  <si>
    <t>2.9.91</t>
  </si>
  <si>
    <t>PASIVOS PARA LIQUIDAR</t>
  </si>
  <si>
    <t>2.9.92</t>
  </si>
  <si>
    <t>PASIVOS PARA TRASLADAR</t>
  </si>
  <si>
    <t>3</t>
  </si>
  <si>
    <t>PATRIMONIO DE LAS ENTIDADES DE GOBIERNO</t>
  </si>
  <si>
    <t>3.1.06</t>
  </si>
  <si>
    <t>3.1.07</t>
  </si>
  <si>
    <t>3.1.08</t>
  </si>
  <si>
    <t>3.1.09</t>
  </si>
  <si>
    <t>3.1.10</t>
  </si>
  <si>
    <t>RESULTADO DEL EJERCICIO</t>
  </si>
  <si>
    <t>3.1.13</t>
  </si>
  <si>
    <t>3.1.14</t>
  </si>
  <si>
    <t>3.1.16</t>
  </si>
  <si>
    <t>3.1.18</t>
  </si>
  <si>
    <t>3.1.45</t>
  </si>
  <si>
    <t>IMPACTOS POR LA TRANSICIÓN AL NUEVO MARCO DE REGULACIÓN</t>
  </si>
  <si>
    <t>3.1.46</t>
  </si>
  <si>
    <t>GANANCIAS O PÉRDIDAS EN INVERSIONES DE ADMINISTRACIÓN DE LIQUIDEZ A VALOR DE MERCADO CON CAMBIOS EN EL PATRIMONIO</t>
  </si>
  <si>
    <t>3.1.47</t>
  </si>
  <si>
    <t>GANANCIAS O PÉRDIDAS POR COBERTURAS DE FLUJOS DE EFECTIVO</t>
  </si>
  <si>
    <t>3.1.48</t>
  </si>
  <si>
    <t>GANANCIAS O PÉRDIDAS POR LA APLICACIÓN DEL MÉTODO DE PARTICIPACIÓN PATRIMONIAL DE INVERSIONES EN CONTROLADAS</t>
  </si>
  <si>
    <t>3.1.49</t>
  </si>
  <si>
    <t>GANANCIAS O PÉRDIDAS POR LA APLICACIÓN DEL MÉTODO DE PARTICIPACIÓN PATRIMONIAL DE INVERSIONES EN ASOCIADAS</t>
  </si>
  <si>
    <t>3.1.50</t>
  </si>
  <si>
    <t>GANANCIAS O PÉRDIDAS POR LA APLICACIÓN DEL MÉTODO DE PARTICIPACIÓN PATRIMONIAL DE INVERSIONES EN NEGOCIOS CONJUNTOS</t>
  </si>
  <si>
    <t>3.1.51</t>
  </si>
  <si>
    <t>GANANCIAS O PÉRDIDAS POR PLANES DE BENEFICIOS A LOS EMPLEADOS</t>
  </si>
  <si>
    <t>3.1.52</t>
  </si>
  <si>
    <t>GANANCIAS O PÉRDIDAS EN INVERSIONES DE ADMINISTRACIÓN DE LIQUIDEZ A VALOR DE MERCADO CON CAMBIOS EN EL PATRIMONIO RECLASIFICADAS A LAS CATEGORIAS DEL COSTO AMORTIZADO O DEL COSTO</t>
  </si>
  <si>
    <t>PATRIMONIO DE LAS EMPRESAS</t>
  </si>
  <si>
    <t>3.2.30</t>
  </si>
  <si>
    <t>3.2.68</t>
  </si>
  <si>
    <t>3.2.71</t>
  </si>
  <si>
    <t>GANANCIAS O PÉRDIDAS EN INVERSIONES DE ADMINISTRACIÓN DE LIQUIDEZ A VALOR RAZONABLE CON CAMBIOS EN EL OTRO RESULTADO INTEGRAL</t>
  </si>
  <si>
    <t>3.2.72</t>
  </si>
  <si>
    <t>3.2.73</t>
  </si>
  <si>
    <t>GANANCIAS O PÉRDIDAS POR COBERTURA DE UNA INVERSIÓN NETA EN UN NEGOCIO EN EL EXTRANJERO</t>
  </si>
  <si>
    <t>3.2.74</t>
  </si>
  <si>
    <t>3.2.75</t>
  </si>
  <si>
    <t>3.2.76</t>
  </si>
  <si>
    <t>3.2.77</t>
  </si>
  <si>
    <t>GANANCIAS O PÉRDIDAS POR REVALUACIÓN DE PROPIEDADES, PLANTA Y EQUIPO</t>
  </si>
  <si>
    <t>3.2.80</t>
  </si>
  <si>
    <t>GANANCIAS O PÉRDIDAS POR PLANES DE BENEFICIOS A EMPLEADOS</t>
  </si>
  <si>
    <t>3.2.81</t>
  </si>
  <si>
    <t>GANANCIAS O PÉRDIDAS POR CONVERSIÓN DE ESTADOS FINANCIEROS</t>
  </si>
  <si>
    <t>3.3.01</t>
  </si>
  <si>
    <t>UTILIDAD CONSOLIDADA DEL EJERCICIO</t>
  </si>
  <si>
    <t>3.3.02</t>
  </si>
  <si>
    <t>PERDIDA CONSOLIDADA DEL EJERCICIO (DB)</t>
  </si>
  <si>
    <t>3.50</t>
  </si>
  <si>
    <t>SALDOS DE OPERACIONES RECIPROCAS EN EL PATRIMONIO (DB)</t>
  </si>
  <si>
    <t>3.90</t>
  </si>
  <si>
    <t>PARTICIPACIÓN NO CONTROLADORA</t>
  </si>
  <si>
    <t>CGN CONVERGENCIA</t>
  </si>
  <si>
    <t>Consolidacion DEFINITIVA a Diciembre 31 de 2018</t>
  </si>
  <si>
    <t>2019-04-09 14:58:59.000</t>
  </si>
  <si>
    <t>Código</t>
  </si>
  <si>
    <t>Cuenta</t>
  </si>
  <si>
    <t>Corriente</t>
  </si>
  <si>
    <t>No corriente</t>
  </si>
  <si>
    <t>Total</t>
  </si>
  <si>
    <t>Sector</t>
  </si>
  <si>
    <t>Territorial</t>
  </si>
  <si>
    <t>1.1.05.01</t>
  </si>
  <si>
    <t>CAJA PRINCIPAL</t>
  </si>
  <si>
    <t>1.1.05.02</t>
  </si>
  <si>
    <t>CAJA MENOR</t>
  </si>
  <si>
    <t>1.1.10.05</t>
  </si>
  <si>
    <t>CUENTA CORRIENTE</t>
  </si>
  <si>
    <t>1.1.10.06</t>
  </si>
  <si>
    <t>CUENTA DE AHORRO</t>
  </si>
  <si>
    <t>1.1.10.09</t>
  </si>
  <si>
    <t>DEPÓSITOS SIMPLES</t>
  </si>
  <si>
    <t>1.1.10.10</t>
  </si>
  <si>
    <t>CUENTAS DE COMPENSACIÓN BANCO DE LA REPÚBLICA</t>
  </si>
  <si>
    <t>1.1.10.11</t>
  </si>
  <si>
    <t>DEPÓSITOS EN EL EXTERIOR</t>
  </si>
  <si>
    <t>1.1.10.12</t>
  </si>
  <si>
    <t>DEPÓSITOS REMUNERADOS</t>
  </si>
  <si>
    <t>1.1.10.13</t>
  </si>
  <si>
    <t>DEPÓSITOS PARA FONDOS DE SOLIDARIDAD Y REDISTRIBUCIÓN DEL INGRESO</t>
  </si>
  <si>
    <t>1.1.10.90</t>
  </si>
  <si>
    <t>OTROS DEPÓSITOS EN INSTITUCIONES FINANCIERAS</t>
  </si>
  <si>
    <t>1.1.20.05</t>
  </si>
  <si>
    <t>1.1.20.06</t>
  </si>
  <si>
    <t>1.1.20.10</t>
  </si>
  <si>
    <t>RED BANCARIA</t>
  </si>
  <si>
    <t>1.1.20.90</t>
  </si>
  <si>
    <t>OTROS DEPÓSITOS</t>
  </si>
  <si>
    <t>1.1.32.05</t>
  </si>
  <si>
    <t>1.1.32.10</t>
  </si>
  <si>
    <t>1.1.32.20</t>
  </si>
  <si>
    <t>1.1.33.01</t>
  </si>
  <si>
    <t>CERTIFICADOS DE DEPÓSITO DE AHORRO A TÉRMINO</t>
  </si>
  <si>
    <t>1.1.33.02</t>
  </si>
  <si>
    <t>FONDOS VENDIDOS ORDINARIOS</t>
  </si>
  <si>
    <t>1.1.33.07</t>
  </si>
  <si>
    <t>BONOS Y TÍTULOS</t>
  </si>
  <si>
    <t>1.1.33.08</t>
  </si>
  <si>
    <t>1.1.33.90</t>
  </si>
  <si>
    <t>OTROS EQUIVALENTES AL EFECTIVO</t>
  </si>
  <si>
    <t>1.1.40.01</t>
  </si>
  <si>
    <t>SISTEMA GENERAL DE REGALÍAS</t>
  </si>
  <si>
    <t>1.2.11.01</t>
  </si>
  <si>
    <t>TÍTULOS DE TESORERÍA (TES)</t>
  </si>
  <si>
    <t>1.2.11.40</t>
  </si>
  <si>
    <t>CERTIFICADOS DE DEPÓSITO A TÉRMINO (CDT)</t>
  </si>
  <si>
    <t>1.2.11.41</t>
  </si>
  <si>
    <t>BONOS Y TÍTULOS EMITIDOS POR EL SECTOR PRIVADO</t>
  </si>
  <si>
    <t>1.2.11.43</t>
  </si>
  <si>
    <t>BONOS Y TÍTULOS EMITIDOS POR LAS EMPRESAS NO FINANCIERAS</t>
  </si>
  <si>
    <t>1.2.11.44</t>
  </si>
  <si>
    <t>BONOS Y TÍTULOS EMITIDOS POR LAS ENTIDADES FINANCIERAS</t>
  </si>
  <si>
    <t>1.2.11.90</t>
  </si>
  <si>
    <t>OTRAS INVERSIONES EN TÍTULOS DE DEUDA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</si>
  <si>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</si>
  <si>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</si>
  <si>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</si>
  <si>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</si>
  <si>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</si>
  <si>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</si>
  <si>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1.2.16.04</t>
  </si>
  <si>
    <t>ENTIDADES PRIVADAS</t>
  </si>
  <si>
    <t>1.2.16.06</t>
  </si>
  <si>
    <t>ENTIDADES DEL SECTOR SOLIDARIO</t>
  </si>
  <si>
    <t>1.2.22.02</t>
  </si>
  <si>
    <t>INSTRUMENTOS DE PATRIMONIO - ENTIDADES PRIVADAS</t>
  </si>
  <si>
    <t>1.2.27.02</t>
  </si>
  <si>
    <t>ENTIDADES DEL EXTERIOR</t>
  </si>
  <si>
    <t>1.2.27.04</t>
  </si>
  <si>
    <t>1.2.21.02</t>
  </si>
  <si>
    <t>1.2.23.02</t>
  </si>
  <si>
    <t>1.2.25.02</t>
  </si>
  <si>
    <t>1.2.21.08</t>
  </si>
  <si>
    <t>1.2.22.03</t>
  </si>
  <si>
    <t>INSTRUMENTOS DE PATRIMONIO - ENTIDADES DEL EXTERIOR</t>
  </si>
  <si>
    <t>1.2.22.05</t>
  </si>
  <si>
    <t>INSTRUMENTOS DE PATRIMONIO - SOCIEDADES DE ECONOMÍA MIXTA</t>
  </si>
  <si>
    <t>1.2.21.16</t>
  </si>
  <si>
    <t>FONDOS DE INVERSIÓN COLECTIVA</t>
  </si>
  <si>
    <t>1.2.24.13</t>
  </si>
  <si>
    <t>ACCIONES ORDINARIAS</t>
  </si>
  <si>
    <t>1.2.23.04</t>
  </si>
  <si>
    <t>BONOS Y TÍTULOS EMITIDOS POR ENTIDADES DEL EXTERIOR</t>
  </si>
  <si>
    <t>1.2.25.04</t>
  </si>
  <si>
    <t>1.2.21.01</t>
  </si>
  <si>
    <t>1.2.24.90</t>
  </si>
  <si>
    <t>OTRAS INVERSIONES DE ADMINISTRACIÓN DE LIQUIDEZ AL COSTO</t>
  </si>
  <si>
    <t>1.2.21.13</t>
  </si>
  <si>
    <t>1.2.21.17</t>
  </si>
  <si>
    <t>CERTIFICADOS EMITIDOS POR FONDOS DE INVERSIÓN</t>
  </si>
  <si>
    <t>1.2.23.06</t>
  </si>
  <si>
    <t>BONOS Y TÍTULOS EMITIDOS POR EL GOBIERNO GENERAL</t>
  </si>
  <si>
    <t>1.2.27.05</t>
  </si>
  <si>
    <t>1.2.24.16</t>
  </si>
  <si>
    <t>1.2.22.13</t>
  </si>
  <si>
    <t>1.2.24.15</t>
  </si>
  <si>
    <t>CUOTAS O PARTES DE INTERÉS SOCIAL</t>
  </si>
  <si>
    <t>1.2.23.11</t>
  </si>
  <si>
    <t>OTROS CERTIFICADOS</t>
  </si>
  <si>
    <t>1.2.27.01</t>
  </si>
  <si>
    <t>1.2.21.19</t>
  </si>
  <si>
    <t>1.2.22.04</t>
  </si>
  <si>
    <t>INSTRUMENTOS DE PATRIMONIO - EMPRESAS INDUSTRIALES Y COMERCIALES DEL ESTADO - SOCIETARIAS</t>
  </si>
  <si>
    <t>1.2.21.03</t>
  </si>
  <si>
    <t>1.2.24.08</t>
  </si>
  <si>
    <t>1.2.21.06</t>
  </si>
  <si>
    <t>1.2.21.07</t>
  </si>
  <si>
    <t>1.2.28.01</t>
  </si>
  <si>
    <t>1.2.27.03</t>
  </si>
  <si>
    <t>1.2.24.18</t>
  </si>
  <si>
    <t>1.2.24.19</t>
  </si>
  <si>
    <t>APORTES SOCIALES EN ENTIDADES DEL SECTOR SOLIDARIO</t>
  </si>
  <si>
    <t>1.2.21.90</t>
  </si>
  <si>
    <t>OTRAS INVERSIONES DE ADMINISTRACIÓN DE LIQUIDEZ A VALOR DE MERCADO (VALOR RAZONABLE) CON CAMBIOS EN EL RESULTADO</t>
  </si>
  <si>
    <t>1.2.28.04</t>
  </si>
  <si>
    <t>1.2.23.03</t>
  </si>
  <si>
    <t>1.2.22.01</t>
  </si>
  <si>
    <t>INSTRUMENTOS DE PATRIMONIO - ENTIDADES DEL SECTOR SOLIDARIO</t>
  </si>
  <si>
    <t>1.2.23.90</t>
  </si>
  <si>
    <t>OTRAS INVERSIONES DE ADMINISTRACIÓN DE LIQUIDEZ A COSTO AMORTIZADO</t>
  </si>
  <si>
    <t>1.2.24.12</t>
  </si>
  <si>
    <t>TÍTULOS DE FOMENTO</t>
  </si>
  <si>
    <t>1.2.22.06</t>
  </si>
  <si>
    <t>INSTRUMENTOS DE PATRIMONIO - SOCIEDADES PÚBLICAS</t>
  </si>
  <si>
    <t>1.2.24.17</t>
  </si>
  <si>
    <t>1.2.21.15</t>
  </si>
  <si>
    <t>1.2.24.14</t>
  </si>
  <si>
    <t>ACCIONES PREFERENCIALES</t>
  </si>
  <si>
    <t>1.2.24.03</t>
  </si>
  <si>
    <t>1.2.22.90</t>
  </si>
  <si>
    <t>OTRAS INVERSIONES DE ADMINISTRACIÓN DE LIQUIDEZ A VALOR DE MERCADO (VALOR RAZONABLE) CON CAMBIOS EN EL PATRIMONIO (OTRO RESULTADO INTEGRAL)</t>
  </si>
  <si>
    <t>1.2.24.07</t>
  </si>
  <si>
    <t>1.2.21.14</t>
  </si>
  <si>
    <t>1.2.21.09</t>
  </si>
  <si>
    <t>TÍTULOS DE CAPITALIZACIÓN</t>
  </si>
  <si>
    <t>1.2.20.18</t>
  </si>
  <si>
    <t>1.2.24.09</t>
  </si>
  <si>
    <t>1.2.24.05</t>
  </si>
  <si>
    <t>BONOS OBLIGATORIAMENTE CONVERTIBLES EN ACCIONES (BOCAS)</t>
  </si>
  <si>
    <t>1.2.20.16</t>
  </si>
  <si>
    <t>1.2.23.08</t>
  </si>
  <si>
    <t>1.2.23.13</t>
  </si>
  <si>
    <t>ACEPTACIONES</t>
  </si>
  <si>
    <t>1.2.20.15</t>
  </si>
  <si>
    <t>1.2.30.01</t>
  </si>
  <si>
    <t>1.2.30.03</t>
  </si>
  <si>
    <t>1.2.30.04</t>
  </si>
  <si>
    <t>1.2.30.05</t>
  </si>
  <si>
    <t>1.2.31.04</t>
  </si>
  <si>
    <t>1.2.33.01</t>
  </si>
  <si>
    <t>1.2.33.03</t>
  </si>
  <si>
    <t>1.2.33.04</t>
  </si>
  <si>
    <t>1.2.33.05</t>
  </si>
  <si>
    <t>1.2.34.05</t>
  </si>
  <si>
    <t>DERECHOS EN CONTRATOS SWAPS</t>
  </si>
  <si>
    <t>1.2.36.05</t>
  </si>
  <si>
    <t>1.2.39.02</t>
  </si>
  <si>
    <t>PARA ASUMIR UN PASIVO</t>
  </si>
  <si>
    <t>1.2.80.40</t>
  </si>
  <si>
    <t>1.2.80.41</t>
  </si>
  <si>
    <t>1.2.80.42</t>
  </si>
  <si>
    <t>1.2.80.44</t>
  </si>
  <si>
    <t>1.2.80.46</t>
  </si>
  <si>
    <t>1.3.05.02</t>
  </si>
  <si>
    <t>IMPUESTO DE REGISTRO</t>
  </si>
  <si>
    <t>1.3.05.05</t>
  </si>
  <si>
    <t>RETENCIONES EN LA FUENTE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</si>
  <si>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</si>
  <si>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</si>
  <si>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</si>
  <si>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</si>
  <si>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</si>
  <si>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</si>
  <si>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1.3.05.15</t>
  </si>
  <si>
    <t>IMPUESTO DE ESPECTÁCULOS PÚBLICOS</t>
  </si>
  <si>
    <t>1.3.05.19</t>
  </si>
  <si>
    <t>IMPUESTO DE DELINEACIÓN URBANA, ESTUDIOS Y APROBACIÓN DE PLANOS</t>
  </si>
  <si>
    <t>1.3.05.21</t>
  </si>
  <si>
    <t>IMPUESTO DE AVISOS, TABLEROS Y VALLAS</t>
  </si>
  <si>
    <t>1.3.05.22</t>
  </si>
  <si>
    <t>IMPUESTO AL CONSUMO DE 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</si>
  <si>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</si>
  <si>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</si>
  <si>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</si>
  <si>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</si>
  <si>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1.3.05.26</t>
  </si>
  <si>
    <t>IMPUESTO A DEGÜELLO DE GANADO MAYOR</t>
  </si>
  <si>
    <t>1.3.05.27</t>
  </si>
  <si>
    <t>IMPUESTO A DEGÜELLO DE GANADO MENOR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</si>
  <si>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</si>
  <si>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</si>
  <si>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</si>
  <si>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</si>
  <si>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</si>
  <si>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</si>
  <si>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</si>
  <si>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</si>
  <si>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</si>
  <si>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</si>
  <si>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</si>
  <si>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</si>
  <si>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</si>
  <si>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</si>
  <si>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</si>
  <si>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</si>
  <si>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1.3.05.46</t>
  </si>
  <si>
    <t>IMPUESTO A GANADORES SORTEOS ORDINARIOS</t>
  </si>
  <si>
    <t>1.3.05.47</t>
  </si>
  <si>
    <t>IMPUESTO A GANADORES SORTEOS EXTRAORDINARIOS</t>
  </si>
  <si>
    <t>1.3.05.48</t>
  </si>
  <si>
    <t>IMPUESTO A LOTERÍAS FORÁNEAS</t>
  </si>
  <si>
    <t>1.3.05.49</t>
  </si>
  <si>
    <t>IVA DE LICORES A PRODUCTORES</t>
  </si>
  <si>
    <t>1.3.05.51</t>
  </si>
  <si>
    <t>IMPUESTO A LA VENTA DE CERVEZA 8%</t>
  </si>
  <si>
    <t>1.3.05.53</t>
  </si>
  <si>
    <t>IMPUESTO UNIFICADO DE AZAR Y ESPECTÁCULOS</t>
  </si>
  <si>
    <t>1.3.05.56</t>
  </si>
  <si>
    <t>IMPUESTO SOBRE LOS REMATES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</si>
  <si>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</si>
  <si>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</si>
  <si>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</si>
  <si>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</si>
  <si>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</si>
  <si>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</si>
  <si>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</si>
  <si>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</si>
  <si>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</si>
  <si>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</si>
  <si>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</si>
  <si>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</si>
  <si>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</si>
  <si>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</si>
  <si>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1.3.05.70</t>
  </si>
  <si>
    <t>SOBRETASA AL CONSUMO DE CIGARRILLOS Y TABACO ELABORADO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</si>
  <si>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</si>
  <si>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</si>
  <si>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</si>
  <si>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</si>
  <si>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</si>
  <si>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</si>
  <si>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1.3.11.01</t>
  </si>
  <si>
    <t>TASAS</t>
  </si>
  <si>
    <t>1.3.11.02</t>
  </si>
  <si>
    <t>MULTAS</t>
  </si>
  <si>
    <t>1.3.11.03</t>
  </si>
  <si>
    <t>INTERESES</t>
  </si>
  <si>
    <t>1.3.11.04</t>
  </si>
  <si>
    <t>SANCIONES</t>
  </si>
  <si>
    <t>1.3.11.05</t>
  </si>
  <si>
    <t>PEAJES</t>
  </si>
  <si>
    <t>1.3.11.06</t>
  </si>
  <si>
    <t>TARIFA PRO DESARROLLO</t>
  </si>
  <si>
    <t>1.3.11.07</t>
  </si>
  <si>
    <t>INSCRIPCIONES</t>
  </si>
  <si>
    <t>1.3.11.08</t>
  </si>
  <si>
    <t>FORMULARIOS Y ESPECIES VALORADAS</t>
  </si>
  <si>
    <t>1.3.11.09</t>
  </si>
  <si>
    <t>TARIFA PRO ELECTRIFICACIÓN RURAL</t>
  </si>
  <si>
    <t>1.3.11.10</t>
  </si>
  <si>
    <t>INGRESOS CONTRAPRESTACIÓN ICEL - CORELCA</t>
  </si>
  <si>
    <t>1.3.11.11</t>
  </si>
  <si>
    <t>EXTENSIÓN TELEFONÍA CELULAR</t>
  </si>
  <si>
    <t>1.3.11.12</t>
  </si>
  <si>
    <t>PARTICIPACIÓN EN EL TRANSPORTE POR OLEODUCTOS</t>
  </si>
  <si>
    <t>1.3.11.13</t>
  </si>
  <si>
    <t>ESTAMPILLAS</t>
  </si>
  <si>
    <t>1.3.11.14</t>
  </si>
  <si>
    <t>PATENTES</t>
  </si>
  <si>
    <t>1.3.11.15</t>
  </si>
  <si>
    <t>PUBLICACIONES</t>
  </si>
  <si>
    <t>1.3.11.16</t>
  </si>
  <si>
    <t>DERECHOS DE TRÁNSITO</t>
  </si>
  <si>
    <t>1.3.11.17</t>
  </si>
  <si>
    <t>CUOTAS DE SOSTENIMIENTO</t>
  </si>
  <si>
    <t>1.3.11.18</t>
  </si>
  <si>
    <t>LICENCIAS</t>
  </si>
  <si>
    <t>1.3.11.19</t>
  </si>
  <si>
    <t>REGISTRO Y SALVOCONDUCTO</t>
  </si>
  <si>
    <t>1.3.11.21</t>
  </si>
  <si>
    <t>MATRÍCULAS DE VEHÍCULOS</t>
  </si>
  <si>
    <t>1.3.11.22</t>
  </si>
  <si>
    <t>REVISIÓN DE VEHÍCULOS</t>
  </si>
  <si>
    <t>1.3.11.24</t>
  </si>
  <si>
    <t>PLACAS DE VEHÍCULOS</t>
  </si>
  <si>
    <t>1.3.11.25</t>
  </si>
  <si>
    <t>TRASPASO DE VEHÍCULOS</t>
  </si>
  <si>
    <t>1.3.11.26</t>
  </si>
  <si>
    <t>SOBRETASA AMBIENTAL IMPUESTO PREDIAL</t>
  </si>
  <si>
    <t>1.3.11.27</t>
  </si>
  <si>
    <t>CONTRIBUCIONES</t>
  </si>
  <si>
    <t>1.3.11.28</t>
  </si>
  <si>
    <t>CUOTA DE FISCALIZACIÓN Y AUDITAJE</t>
  </si>
  <si>
    <t>1.3.11.30</t>
  </si>
  <si>
    <t>CAUCIONES EFECTIVAS</t>
  </si>
  <si>
    <t>1.3.11.35</t>
  </si>
  <si>
    <t>FONDO DE SOLIDARIDAD PENSIONAL - SOLIDARIDAD</t>
  </si>
  <si>
    <t>1.3.11.37</t>
  </si>
  <si>
    <t>FONDO DE RIESGOS LABORALES - RIESGOS</t>
  </si>
  <si>
    <t>1.3.11.38</t>
  </si>
  <si>
    <t>RENTA DEL MONOPOLIO DE JUEGOS DE SUERTE Y AZAR</t>
  </si>
  <si>
    <t>1.3.11.41</t>
  </si>
  <si>
    <t>PARTICIPACIÓN EN PLUSVALÍA</t>
  </si>
  <si>
    <t>1.3.11.42</t>
  </si>
  <si>
    <t>OBLIGACIONES URBANÍSTICAS</t>
  </si>
  <si>
    <t>1.3.11.45</t>
  </si>
  <si>
    <t>DERECHOS DE EXPLOTACIÓN NO RELACIONADOS CON LA INFRAESTRUCTURA DE TRANSPORTE</t>
  </si>
  <si>
    <t>1.3.11.90</t>
  </si>
  <si>
    <t>OTRAS CONTRIBUCIONES TASAS E INGRESOS NO TRIBUTARIOS</t>
  </si>
  <si>
    <t>1.3.12.04</t>
  </si>
  <si>
    <t>ESCUELAS INDUSTRIALES E INSTITUTOS TÉCNICOS</t>
  </si>
  <si>
    <t>1.3.13.90</t>
  </si>
  <si>
    <t>OTRAS CUENTAS POR COBRAR POR RENTAS PARAFISCALES</t>
  </si>
  <si>
    <t>1.3.14.01</t>
  </si>
  <si>
    <t>HIDROCARBUROS</t>
  </si>
  <si>
    <t>1.3.16.01</t>
  </si>
  <si>
    <t>PRODUCTOS AGROPECUARIOS, DE SILVICULTURA, AVICULTURA Y PESCA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</si>
  <si>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</si>
  <si>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</si>
  <si>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</si>
  <si>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</si>
  <si>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</si>
  <si>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</si>
  <si>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</si>
  <si>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</si>
  <si>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1.3.17.01</t>
  </si>
  <si>
    <t>SERVICIOS EDUCATIVOS</t>
  </si>
  <si>
    <t>1.3.17.02</t>
  </si>
  <si>
    <t>SERVICIOS DE TRANSPORTE</t>
  </si>
  <si>
    <t>1.3.17.03</t>
  </si>
  <si>
    <t>JUEGOS DE SUERTE Y AZAR</t>
  </si>
  <si>
    <t>1.3.17.04</t>
  </si>
  <si>
    <t>SERVICIOS HOTELEROS Y DE PROMOCIÓN TURÍSTICA</t>
  </si>
  <si>
    <t>1.3.17.05</t>
  </si>
  <si>
    <t>SERVICIOS FINANCIEROS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</si>
  <si>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</si>
  <si>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</si>
  <si>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</si>
  <si>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</si>
  <si>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</si>
  <si>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</si>
  <si>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1.3.17.11</t>
  </si>
  <si>
    <t>SERVICIO DE MATADERO</t>
  </si>
  <si>
    <t>1.3.17.12</t>
  </si>
  <si>
    <t>ORGANIZACIÓN DE EVENTOS</t>
  </si>
  <si>
    <t>1.3.17.13</t>
  </si>
  <si>
    <t>SERVICIOS DE APOYO INDUSTRIAL</t>
  </si>
  <si>
    <t>1.3.17.15</t>
  </si>
  <si>
    <t>ASISTENCIA TÉCNICA</t>
  </si>
  <si>
    <t>1.3.17.16</t>
  </si>
  <si>
    <t>SERVICIOS INFORMATIVOS</t>
  </si>
  <si>
    <t>1.3.17.17</t>
  </si>
  <si>
    <t>SERVICIOS DE ALMACENAMIENTO Y PESAJE</t>
  </si>
  <si>
    <t>1.3.17.18</t>
  </si>
  <si>
    <t>CORPORACIÓN DE ABASTOS</t>
  </si>
  <si>
    <t>1.3.17.19</t>
  </si>
  <si>
    <t>ADMINISTRACIÓN DE PROYECTOS</t>
  </si>
  <si>
    <t>1.3.17.20</t>
  </si>
  <si>
    <t>SERVICIOS DE INVESTIGACIÓN CIENTÍFICA Y TECNOLÓGICA</t>
  </si>
  <si>
    <t>1.3.17.21</t>
  </si>
  <si>
    <t>ADMINISTRACIÓN Y OPERACIÓN DE MERCADOS</t>
  </si>
  <si>
    <t>1.3.17.22</t>
  </si>
  <si>
    <t>SERVICIOS DE SEGURIDAD Y ESCOLTA</t>
  </si>
  <si>
    <t>1.3.17.24</t>
  </si>
  <si>
    <t>SERVICIOS DE PARQUEADERO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</si>
  <si>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</si>
  <si>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</si>
  <si>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</si>
  <si>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</si>
  <si>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</si>
  <si>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</si>
  <si>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</si>
  <si>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</si>
  <si>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</si>
  <si>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</si>
  <si>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1.3.17.90</t>
  </si>
  <si>
    <t>OTROS SERVICIOS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</si>
  <si>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</si>
  <si>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</si>
  <si>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</si>
  <si>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</si>
  <si>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</si>
  <si>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</si>
  <si>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</si>
  <si>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</si>
  <si>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</si>
  <si>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</si>
  <si>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</si>
  <si>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</si>
  <si>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</si>
  <si>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</si>
  <si>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</si>
  <si>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</si>
  <si>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</si>
  <si>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</si>
  <si>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</si>
  <si>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</si>
  <si>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</si>
  <si>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</si>
  <si>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</si>
  <si>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</si>
  <si>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1.3.19.01</t>
  </si>
  <si>
    <t>PLAN DE BENEFICIOS EN SALUD (PBS) POR EPS - SIN FACTURAR O CON FACTURACIÓN PENDIENTE DE RADICAR</t>
  </si>
  <si>
    <t>1.3.19.02</t>
  </si>
  <si>
    <t>PLAN DE BENEFICIOS EN SALUD POR (PBS) POR EPS - CON FACTURACIÓN RADICADA</t>
  </si>
  <si>
    <t>1.3.19.03</t>
  </si>
  <si>
    <t>PLAN SUBSIDIADO DE SALUD (POSS) POR EPS - SIN FACTURAR O CON FACTURACIÓN PENDIENTE DE RADICAR</t>
  </si>
  <si>
    <t>1.3.19.04</t>
  </si>
  <si>
    <t>PLAN SUBSIDIADO DE SALUD (POSS) POR EPS - CON FACTURACIÓN RADICADA</t>
  </si>
  <si>
    <t>1.3.19.05</t>
  </si>
  <si>
    <t>EMPRESAS DE MEDICINA PREPAGADA (EMP) - SIN FACTURAR O CON FACTURACIÓN PENDIENTE DE RADICAR</t>
  </si>
  <si>
    <t>1.3.19.06</t>
  </si>
  <si>
    <t>EMPRESAS DE MEDICINA PREPAGADA (EMP) - CON FACTURACIÓN RADICADA</t>
  </si>
  <si>
    <t>1.3.19.07</t>
  </si>
  <si>
    <t>PLANES COMPLEMENTARIOS DE EPS</t>
  </si>
  <si>
    <t>1.3.19.08</t>
  </si>
  <si>
    <t>SERVICIOS DE SALUD POR IPS PRIVADAS - SIN FACTURAR O CON FACTURACIÓN PENDIENTE DE RADICAR</t>
  </si>
  <si>
    <t>1.3.19.09</t>
  </si>
  <si>
    <t>SERVICIOS DE SALUD POR IPS PRIVADAS - CON FACTURACIÓN RADICADA</t>
  </si>
  <si>
    <t>1.3.19.10</t>
  </si>
  <si>
    <t>SERVICIOS DE SALUD POR IPS PÚBLICAS - SIN FACTURAR O CON FACTURACIÓN PENDIENTE DE RADICAR</t>
  </si>
  <si>
    <t>1.3.19.11</t>
  </si>
  <si>
    <t>SERVICIOS DE SALUD POR IPS PÚBLICAS - CON FACTURACIÓN RADICADA</t>
  </si>
  <si>
    <t>1.3.19.12</t>
  </si>
  <si>
    <t>SERVICIOS DE SALUD POR COMPAÑÍAS ASEGURADORAS - SIN FACTURAR O CON FACTURACIÓN PENDIENTE DE RADICAR</t>
  </si>
  <si>
    <t>1.3.19.13</t>
  </si>
  <si>
    <t>SERVICIOS DE SALUD POR COMPAÑÍAS ASEGURADORAS - CON FACTURACIÓN RADICADA</t>
  </si>
  <si>
    <t>1.3.19.14</t>
  </si>
  <si>
    <t>SERVICIOS DE SALUD POR ENTIDADES CON RÉGIMEN ESPECIAL - SIN FACTURAR O CON FACTURACIÓN PENDIENTE DE RADICAR</t>
  </si>
  <si>
    <t>1.3.19.15</t>
  </si>
  <si>
    <t>SERVICIOS DE SALUD POR ENTIDADES CON RÉGIMEN ESPECIAL - CON FACTURACIÓN RADICADA</t>
  </si>
  <si>
    <t>1.3.19.16</t>
  </si>
  <si>
    <t>SERVICIOS DE SALUD POR PARTICULARES</t>
  </si>
  <si>
    <t>1.3.19.17</t>
  </si>
  <si>
    <t>ATENCIÓN ACCIDENTES DE TRÁNSITO SOAT POR COMPAÑÍAS DE SEGUROS - SIN FACTURAR O CON FACTURACIÓN PENDIENTE DE RADICAR</t>
  </si>
  <si>
    <t>1.3.19.18</t>
  </si>
  <si>
    <t>ATENCIÓN ACCIDENTES DE TRÁNSITO SOAT POR COMPAÑÍAS DE SEGUROS - CON FACTURACIÓN RADICADA</t>
  </si>
  <si>
    <t>1.3.19.19</t>
  </si>
  <si>
    <t>ATENCIÓN CON CARGO A RECURSOS DE ACCIONES DE SALUD PÚBLICA - SIN FACTURAR O CON FACTURACIÓN PENDIENTE DE RADICAR</t>
  </si>
  <si>
    <t>1.3.19.20</t>
  </si>
  <si>
    <t>ATENCIÓN CON CARGO A RECURSOS DE ACCIONES DE SALUD PÚBLICA - CON FACTURACIÓN RADICADA</t>
  </si>
  <si>
    <t>1.3.19.21</t>
  </si>
  <si>
    <t>ATENCIÓN CON CARGO AL SUBSIDIO A LA OFERTA - SIN FACTURAR O CON FACTURACIÓN PENDIENTE DE RADICAR</t>
  </si>
  <si>
    <t>1.3.19.22</t>
  </si>
  <si>
    <t>ATENCIÓN CON CARGO AL SUBSIDIO A LA OFERTA - CON FACTURACIÓN RADICADA</t>
  </si>
  <si>
    <t>1.3.19.23</t>
  </si>
  <si>
    <t>RIESGOS LABORALES (ARL) - SIN FACTURAR O CON FACTURACIÓN PENDIENTE DE RADICAR</t>
  </si>
  <si>
    <t>1.3.19.24</t>
  </si>
  <si>
    <t>RIESGOS LABORALES (ARL) - CON FACTURACIÓN RADICADA</t>
  </si>
  <si>
    <t>1.3.19.25</t>
  </si>
  <si>
    <t>CONVENIOS CON RECURSOS DEL SISTEMA GENERAL DE SEGURIDAD SOCIAL EN SALUD PARA TRAUMA MAYOR Y DESPLAZADOS - SIN FACTURAR O CON FACTURACIÓN PENDIENTE DE RADICAR</t>
  </si>
  <si>
    <t>1.3.19.26</t>
  </si>
  <si>
    <t xml:space="preserve">CONVENIOS CON RECURSOS DEL SISTEMA GENERAL DE SEGURIDAD SOCIAL EN SALUD PARA TRAUMA MAYOR Y DESPLAZADOS - CON FACTURACIÓN RADICADA </t>
  </si>
  <si>
    <t>1.3.19.27</t>
  </si>
  <si>
    <t>RECLAMACIONES CON CARGO A LOS RECURSOS DEL SISTEMA GENERAL DE SEGURIDAD SOCIAL EN SALUD - SIN FACTURAR O CON FACTURACIÓN PENDIENTE DE RADICAR</t>
  </si>
  <si>
    <t>1.3.19.28</t>
  </si>
  <si>
    <t xml:space="preserve">RECLAMACIONES CON CARGO A LOS RECURSOS DEL SISTEMA GENERAL DE SEGURIDAD SOCIAL EN SALUD - CON FACTURACIÓN RADICADA </t>
  </si>
  <si>
    <t>1.3.19.29</t>
  </si>
  <si>
    <t>CUOTA DE RECUPERACIÓN</t>
  </si>
  <si>
    <t>1.3.19.30</t>
  </si>
  <si>
    <t>MINISTERIO DE SALUD - RECURSOS DEL IVA SOCIAL</t>
  </si>
  <si>
    <t>1.3.19.80</t>
  </si>
  <si>
    <t xml:space="preserve">GIRO DIRECTO PARA ABONO A LA CARTERA SECTOR SALUD (CR) </t>
  </si>
  <si>
    <t>1.3.19.90</t>
  </si>
  <si>
    <t>OTRAS CUENTAS POR COBRAR SERVICIOS DE SALUD</t>
  </si>
  <si>
    <t>1.3.21.03</t>
  </si>
  <si>
    <t>REINTEGROS</t>
  </si>
  <si>
    <t>1.3.21.90</t>
  </si>
  <si>
    <t>OTROS RECURSOS DESTINADOS A LA FINANCIACIÓN DEL SISTEMA GENERAL DE SEGURIDAD SOCIAL EN SALUD</t>
  </si>
  <si>
    <t>1.3.22.01</t>
  </si>
  <si>
    <t>UNIDAD DE PAGO POR CAPITACIÓN (UPC) RÉGIMEN CONTRIBUTIVO</t>
  </si>
  <si>
    <t>1.3.22.02</t>
  </si>
  <si>
    <t>UNIDAD DE PAGO POR CAPITACIÓN ADICIONAL RÉGIMEN CONTRIBUTIVO</t>
  </si>
  <si>
    <t>1.3.22.04</t>
  </si>
  <si>
    <t>COPAGOS RÉGIMEN CONTRIBUTIVO</t>
  </si>
  <si>
    <t>1.3.22.06</t>
  </si>
  <si>
    <t>UNIDAD DE PAGO POR CAPITACIÓN (UPC)  RÉGIMEN SUBSIDIADO</t>
  </si>
  <si>
    <t>1.3.22.09</t>
  </si>
  <si>
    <t xml:space="preserve">PRESTACIÓN DEL SERVICIO A PERSONAS FUERA DEL SISTEMA </t>
  </si>
  <si>
    <t>1.3.22.11</t>
  </si>
  <si>
    <t>RECOBROS ARL</t>
  </si>
  <si>
    <t>1.3.22.12</t>
  </si>
  <si>
    <t xml:space="preserve">RECOBRO DE ENFERMEDADES ALTO COSTO </t>
  </si>
  <si>
    <t>1.3.22.13</t>
  </si>
  <si>
    <t xml:space="preserve">RECOBRO A EMPLEADORES </t>
  </si>
  <si>
    <t>1.3.22.15</t>
  </si>
  <si>
    <t>CUENTAS POR COBRAR NO PBS PENDIENTE DE RADICAR</t>
  </si>
  <si>
    <t>1.3.22.16</t>
  </si>
  <si>
    <t>CUENTAS POR COBRAR NO PBS RADICADAS</t>
  </si>
  <si>
    <t>1.3.22.17</t>
  </si>
  <si>
    <t xml:space="preserve">CUENTAS POR COBRAR ENTIDADES TERRITORIALES PENDIENTES DE RADICAR </t>
  </si>
  <si>
    <t>1.3.22.18</t>
  </si>
  <si>
    <t xml:space="preserve">CUENTAS POR COBRAR ENTIDADES TERRITORIALES RADICADAS </t>
  </si>
  <si>
    <t>1.3.22.19</t>
  </si>
  <si>
    <t xml:space="preserve">LICENCIAS DE MATERNIDAD Y PATERNIDAD </t>
  </si>
  <si>
    <t>1.3.22.20</t>
  </si>
  <si>
    <t xml:space="preserve">INCAPACIDADES </t>
  </si>
  <si>
    <t>1.3.22.81</t>
  </si>
  <si>
    <t>GIRO PREVIO SOBRE LOS RECOBROS NO PBS (CR)</t>
  </si>
  <si>
    <t>1.3.22.90</t>
  </si>
  <si>
    <t xml:space="preserve">OTROS INGRESOS POR LA ADMINISTRACIÓN DEL SISTEMA DE SEGURIDAD SOCIAL EN SALUD </t>
  </si>
  <si>
    <t>1.3.23.02</t>
  </si>
  <si>
    <t>DERECHOS POR COBRAR AL CONCEDENTE</t>
  </si>
  <si>
    <t>1.3.23.03</t>
  </si>
  <si>
    <t>DERECHOS POR COBRAR AL CONCESIONARIO</t>
  </si>
  <si>
    <t>1.3.24.15</t>
  </si>
  <si>
    <t>DONACIONES</t>
  </si>
  <si>
    <t>1.3.24.16</t>
  </si>
  <si>
    <t>SUBVENCIÓN POR RECURSOS TRANSFERIDOS POR EL GOBIERNO</t>
  </si>
  <si>
    <t>1.3.24.95</t>
  </si>
  <si>
    <t>OTRAS SUBVENCIONES</t>
  </si>
  <si>
    <t>1.3.25.01</t>
  </si>
  <si>
    <t>CUOTAS PARTES DE PENSIONES</t>
  </si>
  <si>
    <t>1.3.32.01</t>
  </si>
  <si>
    <t>DEPARTAMENTOS</t>
  </si>
  <si>
    <t>1.3.32.02</t>
  </si>
  <si>
    <t>MUNICIPIOS</t>
  </si>
  <si>
    <t>1.3.33.01</t>
  </si>
  <si>
    <t>1.3.36.02</t>
  </si>
  <si>
    <t>DERECHOS FIDUCIARIOS CEDIDOS</t>
  </si>
  <si>
    <t>1.3.37.01</t>
  </si>
  <si>
    <t>SISTEMA GENERAL DE SEGURIDAD SOCIAL EN SALUD</t>
  </si>
  <si>
    <t>1.3.37.02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</si>
  <si>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</si>
  <si>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</si>
  <si>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</si>
  <si>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</si>
  <si>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</si>
  <si>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</si>
  <si>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</si>
  <si>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</si>
  <si>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</si>
  <si>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</si>
  <si>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</si>
  <si>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</si>
  <si>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</si>
  <si>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</si>
  <si>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</si>
  <si>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</si>
  <si>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</si>
  <si>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</si>
  <si>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1.3.37.12</t>
  </si>
  <si>
    <t>OTRAS TRANSFERENCIAS</t>
  </si>
  <si>
    <t>1.3.84.01</t>
  </si>
  <si>
    <t>APORTES DE CAPITAL POR COBRAR</t>
  </si>
  <si>
    <t>1.3.84.02</t>
  </si>
  <si>
    <t>APORTES PENSIONALES</t>
  </si>
  <si>
    <t>1.3.84.03</t>
  </si>
  <si>
    <t>APOYO DEL FONDO EMPRESARIAL</t>
  </si>
  <si>
    <t>1.3.84.04</t>
  </si>
  <si>
    <t>CARTERA IMPRODUCTIVA ADQUIRIDA</t>
  </si>
  <si>
    <t>1.3.84.05</t>
  </si>
  <si>
    <t>COMISIONES</t>
  </si>
  <si>
    <t>1.3.84.06</t>
  </si>
  <si>
    <t>CONTRATOS PARA LA GESTIÓN DE SERVICIOS PÚBLICOS</t>
  </si>
  <si>
    <t>1.3.84.07</t>
  </si>
  <si>
    <t>DERECHOS A FAVOR EN OPERACIONES CONJUNTAS</t>
  </si>
  <si>
    <t>1.3.84.08</t>
  </si>
  <si>
    <t>1.3.84.09</t>
  </si>
  <si>
    <t>DEPÓSITOS EN ENTIDADES INTERVENIDAS</t>
  </si>
  <si>
    <t>1.3.84.10</t>
  </si>
  <si>
    <t>DERECHOS COBRADOS POR TERCEROS</t>
  </si>
  <si>
    <t>1.3.84.11</t>
  </si>
  <si>
    <t>DERECHOS POR INCUMPLIMIENTO DE CRÉDITOS GARANTIZADOS</t>
  </si>
  <si>
    <t>1.3.84.12</t>
  </si>
  <si>
    <t>DESCUENTOS NO AUTORIZADOS</t>
  </si>
  <si>
    <t>1.3.84.13</t>
  </si>
  <si>
    <t>DEVOLUCIÓN IVA PARA ENTIDADES DE EDUCACIÓN SUPERIOR</t>
  </si>
  <si>
    <t>1.3.84.14</t>
  </si>
  <si>
    <t>DIVIDENDOS Y PARTICIPACIONES POR COBRAR</t>
  </si>
  <si>
    <t>1.3.84.16</t>
  </si>
  <si>
    <t>ENAJENACIÓN DE ACTIVOS</t>
  </si>
  <si>
    <t>1.3.84.17</t>
  </si>
  <si>
    <t>ESQUEMAS DE COBRO</t>
  </si>
  <si>
    <t>1.3.84.18</t>
  </si>
  <si>
    <t>EXCEDENTES FINANCIEROS</t>
  </si>
  <si>
    <t>1.3.84.19</t>
  </si>
  <si>
    <t>FALTANTES DE BIENES APREHENDIDOS O INCAUTADOS</t>
  </si>
  <si>
    <t>1.3.84.20</t>
  </si>
  <si>
    <t>HONORARIOS</t>
  </si>
  <si>
    <t>1.3.84.21</t>
  </si>
  <si>
    <t>INDEMNIZACIONES</t>
  </si>
  <si>
    <t>1.3.84.22</t>
  </si>
  <si>
    <t>INTERESES DE FONDOS VENDIDOS CON COMPROMISO DE REVENTA</t>
  </si>
  <si>
    <t>1.3.84.24</t>
  </si>
  <si>
    <t>MARGEN EN LA COMERCIALIZACIÓN DE BIENES Y SERVICIOS</t>
  </si>
  <si>
    <t>1.3.84.25</t>
  </si>
  <si>
    <t>MARGEN EN LA CONTRATACIÓN DE SERVICIOS DE SALUD</t>
  </si>
  <si>
    <t>1.3.84.26</t>
  </si>
  <si>
    <t>PAGO POR CUENTA DE TERCEROS</t>
  </si>
  <si>
    <t>1.3.84.27</t>
  </si>
  <si>
    <t>RECURSOS DE ACREEDORES REINTEGRADOS A TESORERÍAS</t>
  </si>
  <si>
    <t>1.3.84.28</t>
  </si>
  <si>
    <t>1.3.84.29</t>
  </si>
  <si>
    <t>RECURSOS DE FONTIC O  FONTV ASIGNADOS NO EJECUTADOS</t>
  </si>
  <si>
    <t>1.3.84.30</t>
  </si>
  <si>
    <t>RECURSOS RECIBIDOS DE LAS CAJAS DE COMPENSACIÓN FAMILIAR PARA ACTIVIDADES DE PROMOCIÓN Y PREVENCIÓN DE LA SALUD</t>
  </si>
  <si>
    <t>1.3.84.31</t>
  </si>
  <si>
    <t>RENDIMIENTO SOBRE DEPÓSITOS JUDICIALES</t>
  </si>
  <si>
    <t>1.3.84.32</t>
  </si>
  <si>
    <t>RESPONSABILIDADES FISCALES</t>
  </si>
  <si>
    <t>1.3.84.35</t>
  </si>
  <si>
    <t>INTERESES DE MORA</t>
  </si>
  <si>
    <t>1.3.84.36</t>
  </si>
  <si>
    <t>OTROS INTERESES POR COBRAR</t>
  </si>
  <si>
    <t>1.3.84.37</t>
  </si>
  <si>
    <t>CONTRATOS DE CONSTRUCCIÓN</t>
  </si>
  <si>
    <t>1.3.84.38</t>
  </si>
  <si>
    <t>COMPENSACIÓN O INDEMNIZACIÓN POR DETERIORO, PÉRDIDAS O ABANDONOS</t>
  </si>
  <si>
    <t>1.3.84.39</t>
  </si>
  <si>
    <t>ARRENDAMIENTO OPERATIVO</t>
  </si>
  <si>
    <t>1.3.84.40</t>
  </si>
  <si>
    <t>RENDIMIENTOS DE RECURSOS DEL SISTEMA GENERAL DE REGALÍAS</t>
  </si>
  <si>
    <t>1.3.84.41</t>
  </si>
  <si>
    <t>AUDITORÍAS REALIZADAS POR LA ENTIDAD ADMINISTRADORA DE LOS RECURSOS DE LA SEGURIDAD SOCIAL EN SALUD</t>
  </si>
  <si>
    <t>1.3.84.44</t>
  </si>
  <si>
    <t>REGALÍAS Y RENDIMIENTOS RECAUDADOS PENDIENTES DE TRANSFERIR AL SISTEMA GENERAL DE REGALÍAS</t>
  </si>
  <si>
    <t>1.3.84.45</t>
  </si>
  <si>
    <t>DERECHOS A FAVOR EN ACUERDOS NO CLASIFICADOS COMO OPERACIONES CONJUNTAS</t>
  </si>
  <si>
    <t>1.3.84.48</t>
  </si>
  <si>
    <t>REINTEGROS RÉGIMEN SUBSIDIADO</t>
  </si>
  <si>
    <t>1.3.84.90</t>
  </si>
  <si>
    <t>1.3.85.01</t>
  </si>
  <si>
    <t>1.3.85.02</t>
  </si>
  <si>
    <t>1.3.85.03</t>
  </si>
  <si>
    <t>1.3.85.04</t>
  </si>
  <si>
    <t>1.3.85.05</t>
  </si>
  <si>
    <t>1.3.85.06</t>
  </si>
  <si>
    <t>1.3.85.07</t>
  </si>
  <si>
    <t>1.3.85.08</t>
  </si>
  <si>
    <t>1.3.85.09</t>
  </si>
  <si>
    <t>1.3.85.10</t>
  </si>
  <si>
    <t>1.3.85.14</t>
  </si>
  <si>
    <t>IMPUESTOS</t>
  </si>
  <si>
    <t>1.3.85.15</t>
  </si>
  <si>
    <t>1.3.85.16</t>
  </si>
  <si>
    <t>1.3.85.18</t>
  </si>
  <si>
    <t>1.3.85.90</t>
  </si>
  <si>
    <t>OTRAS CUENTAS POR COBRAR DE DIFÍCIL RECAUDO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</si>
  <si>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</si>
  <si>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</si>
  <si>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</si>
  <si>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</si>
  <si>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</si>
  <si>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</si>
  <si>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</si>
  <si>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</si>
  <si>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1.3.86.09</t>
  </si>
  <si>
    <t>1.3.86.10</t>
  </si>
  <si>
    <t>1.3.86.13</t>
  </si>
  <si>
    <t>1.3.86.14</t>
  </si>
  <si>
    <t>1.3.86.15</t>
  </si>
  <si>
    <t>1.3.86.90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</si>
  <si>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</si>
  <si>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</si>
  <si>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</si>
  <si>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</si>
  <si>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</si>
  <si>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</si>
  <si>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</si>
  <si>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</si>
  <si>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1.3.87.09</t>
  </si>
  <si>
    <t>1.3.87.90</t>
  </si>
  <si>
    <t>OTRAS CUENTAS POR COBRAR A COSTO AMORTIZADO</t>
  </si>
  <si>
    <t>1.3.88.01</t>
  </si>
  <si>
    <t>1.3.88.02</t>
  </si>
  <si>
    <t>1.3.88.03</t>
  </si>
  <si>
    <t>1.3.88.04</t>
  </si>
  <si>
    <t>1.3.88.05</t>
  </si>
  <si>
    <t>1.3.88.06</t>
  </si>
  <si>
    <t>1.3.88.08</t>
  </si>
  <si>
    <t>1.3.88.09</t>
  </si>
  <si>
    <t>1.3.88.90</t>
  </si>
  <si>
    <t>1.4.15.07</t>
  </si>
  <si>
    <t>PRÉSTAMOS EDUCATIVOS</t>
  </si>
  <si>
    <t>1.4.15.09</t>
  </si>
  <si>
    <t>PRÉSTAMOS A VINCULADOS ECONÓMICOS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</si>
  <si>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</si>
  <si>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</si>
  <si>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</si>
  <si>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</si>
  <si>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</si>
  <si>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</si>
  <si>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</si>
  <si>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MICROCREDITO</t>
  </si>
  <si>
    <t>1.4.15.24</t>
  </si>
  <si>
    <t>PRÉSTAMOS DE FOMENTO Y DESARROLLO REGIONAL</t>
  </si>
  <si>
    <t>1.4.15.25</t>
  </si>
  <si>
    <t>CRÉDITOS A EMPLEADOS</t>
  </si>
  <si>
    <t>1.4.15.26</t>
  </si>
  <si>
    <t>CRÉDITOS A SOCIOS Y ACCIONISTAS</t>
  </si>
  <si>
    <t>1.4.15.27</t>
  </si>
  <si>
    <t>PRÉSTAMOS CONCEDIDOS POR INSTITUCIONES NO FINANCIERAS</t>
  </si>
  <si>
    <t>1.4.15.29</t>
  </si>
  <si>
    <t>ARRENDAMIENTO FINANCIERO</t>
  </si>
  <si>
    <t>1.4.15.90</t>
  </si>
  <si>
    <t>OTROS PRÉSTAMOS CONCEDIDOS</t>
  </si>
  <si>
    <t>1.4.16.01</t>
  </si>
  <si>
    <t>CRÉDITOS TRANSITORIOS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</si>
  <si>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</si>
  <si>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</si>
  <si>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</si>
  <si>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</si>
  <si>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</si>
  <si>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</si>
  <si>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</si>
  <si>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</si>
  <si>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1.4.27.07</t>
  </si>
  <si>
    <t>1.4.77.01</t>
  </si>
  <si>
    <t>1.4.77.03</t>
  </si>
  <si>
    <t>1.4.80.03</t>
  </si>
  <si>
    <t>1.4.80.26</t>
  </si>
  <si>
    <t>1.5.05.02</t>
  </si>
  <si>
    <t>1.5.05.06</t>
  </si>
  <si>
    <t>IMPRESOS Y PUBLICACIONES</t>
  </si>
  <si>
    <t>1.5.05.07</t>
  </si>
  <si>
    <t>LICORES, BEBIDAS Y ALCOHOLES</t>
  </si>
  <si>
    <t>1.5.05.11</t>
  </si>
  <si>
    <t>PRODUCTOS QUÍMICOS</t>
  </si>
  <si>
    <t>1.5.05.17</t>
  </si>
  <si>
    <t>MEDICAMENTOS</t>
  </si>
  <si>
    <t>1.5.05.19</t>
  </si>
  <si>
    <t>PRODUCTOS ALIMENTICIOS</t>
  </si>
  <si>
    <t>1.5.05.40</t>
  </si>
  <si>
    <t>PRENDAS DE VESTIR Y CALZADO</t>
  </si>
  <si>
    <t>1.5.05.43</t>
  </si>
  <si>
    <t>1.5.05.90</t>
  </si>
  <si>
    <t>OTROS BIENES PRODUCIDOS</t>
  </si>
  <si>
    <t>1.5.10.02</t>
  </si>
  <si>
    <t>1.5.10.03</t>
  </si>
  <si>
    <t>1.5.10.04</t>
  </si>
  <si>
    <t>1.5.10.05</t>
  </si>
  <si>
    <t>ESPECIES VALORADAS</t>
  </si>
  <si>
    <t>1.5.10.09</t>
  </si>
  <si>
    <t>1.5.10.11</t>
  </si>
  <si>
    <t>COMBUSTIBLES Y OTROS DERIVADOS DEL PETRÓLEO</t>
  </si>
  <si>
    <t>1.5.10.12</t>
  </si>
  <si>
    <t>1.5.10.13</t>
  </si>
  <si>
    <t>LUBRICANTES</t>
  </si>
  <si>
    <t>1.5.10.15</t>
  </si>
  <si>
    <t>1.5.10.22</t>
  </si>
  <si>
    <t>PRODUCTOS ARTESANALES</t>
  </si>
  <si>
    <t>1.5.10.24</t>
  </si>
  <si>
    <t>MATERIAL REACTIVO</t>
  </si>
  <si>
    <t>1.5.10.30</t>
  </si>
  <si>
    <t>1.5.10.31</t>
  </si>
  <si>
    <t>APARATOS TELEFÓNICOS E IDENTIFICADORES DE LLAMADAS</t>
  </si>
  <si>
    <t>1.5.10.32</t>
  </si>
  <si>
    <t>MEDIDORES DE AGUA, LUZ Y GAS</t>
  </si>
  <si>
    <t>1.5.10.33</t>
  </si>
  <si>
    <t>ELEMENTOS DE CAMPAÑA</t>
  </si>
  <si>
    <t>1.5.10.34</t>
  </si>
  <si>
    <t>ELEMENTOS DE PROTECCIÓN Y SEGURIDAD PERSONAL</t>
  </si>
  <si>
    <t>1.5.10.35</t>
  </si>
  <si>
    <t>REPUESTOS, EQUIPOS FÉRREOS Y OTROS</t>
  </si>
  <si>
    <t>1.5.10.36</t>
  </si>
  <si>
    <t>EQUIPO DE TRANSPORTE</t>
  </si>
  <si>
    <t>1.5.10.37</t>
  </si>
  <si>
    <t>MUEBLES Y ENSERES</t>
  </si>
  <si>
    <t>1.5.10.39</t>
  </si>
  <si>
    <t>MATERIAL DIDÁCTICO</t>
  </si>
  <si>
    <t>1.5.10.41</t>
  </si>
  <si>
    <t>MAQUINARIA Y ELEMENTOS DE FERRETERÍA</t>
  </si>
  <si>
    <t>1.5.10.42</t>
  </si>
  <si>
    <t>1.5.10.60</t>
  </si>
  <si>
    <t>1.5.10.61</t>
  </si>
  <si>
    <t>MATERIALES MÉDICO - QUIRÚRGICOS</t>
  </si>
  <si>
    <t>1.5.10.65</t>
  </si>
  <si>
    <t>VÍVERES Y RANCHO</t>
  </si>
  <si>
    <t>1.5.10.90</t>
  </si>
  <si>
    <t>OTRAS MERCANCÍAS EN EXISTENCIA</t>
  </si>
  <si>
    <t>1.5.11.01</t>
  </si>
  <si>
    <t>SERVICIOS DE CONSULTORÍA</t>
  </si>
  <si>
    <t>1.5.11.02</t>
  </si>
  <si>
    <t>SERVICIOS DE MANTENIMIENTO Y REPARACIÓN</t>
  </si>
  <si>
    <t>1.5.11.90</t>
  </si>
  <si>
    <t>OTROS INVENTARIOS DE PRESTADORES DE SERVICIOS</t>
  </si>
  <si>
    <t>1.5.12.01</t>
  </si>
  <si>
    <t>1.5.14.01</t>
  </si>
  <si>
    <t>1.5.14.02</t>
  </si>
  <si>
    <t>1.5.14.03</t>
  </si>
  <si>
    <t>1.5.14.04</t>
  </si>
  <si>
    <t>1.5.14.05</t>
  </si>
  <si>
    <t>MATERIALES REACTIVOS Y DE LABORATORIO</t>
  </si>
  <si>
    <t>1.5.14.06</t>
  </si>
  <si>
    <t>MATERIALES ODONTOLÓGICOS</t>
  </si>
  <si>
    <t>1.5.14.07</t>
  </si>
  <si>
    <t>MATERIALES PARA IMAGENOLOGÍA</t>
  </si>
  <si>
    <t>1.5.14.08</t>
  </si>
  <si>
    <t>1.5.14.09</t>
  </si>
  <si>
    <t>1.5.14.10</t>
  </si>
  <si>
    <t>ELEMENTOS Y ACCESORIOS DE ENERGÍA</t>
  </si>
  <si>
    <t>1.5.14.11</t>
  </si>
  <si>
    <t>ELEMENTOS Y ACCESORIOS DE GAS COMBUSTIBLE</t>
  </si>
  <si>
    <t>1.5.14.12</t>
  </si>
  <si>
    <t>ELEMENTOS Y ACCESORIOS DE TELECOMUNICACIONES</t>
  </si>
  <si>
    <t>1.5.14.13</t>
  </si>
  <si>
    <t>ELEMENTOS Y ACCESORIOS DE ACUEDUCTO</t>
  </si>
  <si>
    <t>1.5.14.14</t>
  </si>
  <si>
    <t>ELEMENTOS Y ACCESORIOS DE ALCANTARILLADO</t>
  </si>
  <si>
    <t>1.5.14.15</t>
  </si>
  <si>
    <t>MATERIALES PARA EDUCACIÓN</t>
  </si>
  <si>
    <t>1.5.14.16</t>
  </si>
  <si>
    <t>ELEMENTOS PARA LA PRESTACIÓN DE SERVICIOS DE DOCUMENTACIÓN E IDENTIFICACIÓN</t>
  </si>
  <si>
    <t>1.5.14.17</t>
  </si>
  <si>
    <t>ELEMENTOS Y ACCESORIOS DE ASEO</t>
  </si>
  <si>
    <t>1.5.14.18</t>
  </si>
  <si>
    <t>AGUAS TRATADAS</t>
  </si>
  <si>
    <t>1.5.14.19</t>
  </si>
  <si>
    <t>1.5.14.20</t>
  </si>
  <si>
    <t>MOLDES Y TROQUELES</t>
  </si>
  <si>
    <t>1.5.14.21</t>
  </si>
  <si>
    <t>DOTACIÓN A TRABAJADORES</t>
  </si>
  <si>
    <t>1.5.14.22</t>
  </si>
  <si>
    <t>ROPA HOSPITALARIA Y QUIRÚRGICA</t>
  </si>
  <si>
    <t>1.5.14.23</t>
  </si>
  <si>
    <t>COMBUSTIBLES Y LUBRICANTES</t>
  </si>
  <si>
    <t>1.5.14.24</t>
  </si>
  <si>
    <t>ELEMENTOS Y MATERIALES PARA CONSTRUCCIÓN</t>
  </si>
  <si>
    <t>1.5.14.25</t>
  </si>
  <si>
    <t>EQUIPO DE ALOJAMIENTO Y CAMPAÑA</t>
  </si>
  <si>
    <t>1.5.14.90</t>
  </si>
  <si>
    <t>OTROS MATERIALES Y SUMINISTROS</t>
  </si>
  <si>
    <t>1.5.20.02</t>
  </si>
  <si>
    <t>1.5.20.07</t>
  </si>
  <si>
    <t>1.5.20.08</t>
  </si>
  <si>
    <t>1.5.20.09</t>
  </si>
  <si>
    <t>1.5.20.34</t>
  </si>
  <si>
    <t>1.5.20.90</t>
  </si>
  <si>
    <t>OTROS PRODUCTOS EN PROCESO</t>
  </si>
  <si>
    <t>1.5.25.02</t>
  </si>
  <si>
    <t>1.5.25.07</t>
  </si>
  <si>
    <t>1.5.25.08</t>
  </si>
  <si>
    <t>1.5.25.25</t>
  </si>
  <si>
    <t>1.5.25.37</t>
  </si>
  <si>
    <t>1.5.25.43</t>
  </si>
  <si>
    <t>1.5.25.45</t>
  </si>
  <si>
    <t>1.5.25.46</t>
  </si>
  <si>
    <t>1.5.25.90</t>
  </si>
  <si>
    <t>OTROS INVENTARIOS EN TRÁNSITO</t>
  </si>
  <si>
    <t>1.5.30.05</t>
  </si>
  <si>
    <t>1.5.30.06</t>
  </si>
  <si>
    <t>1.5.30.07</t>
  </si>
  <si>
    <t>1.5.30.09</t>
  </si>
  <si>
    <t>1.5.30.10</t>
  </si>
  <si>
    <t>1.5.30.24</t>
  </si>
  <si>
    <t>1.5.30.30</t>
  </si>
  <si>
    <t>1.5.30.31</t>
  </si>
  <si>
    <t>1.5.30.33</t>
  </si>
  <si>
    <t>1.5.30.40</t>
  </si>
  <si>
    <t>1.5.30.42</t>
  </si>
  <si>
    <t>1.5.30.90</t>
  </si>
  <si>
    <t>OTROS INVENTARIOS EN PODER DE TERCEROS</t>
  </si>
  <si>
    <t>1.5.80.01</t>
  </si>
  <si>
    <t>1.5.80.02</t>
  </si>
  <si>
    <t>1.5.80.06</t>
  </si>
  <si>
    <t>1.5.80.10</t>
  </si>
  <si>
    <t>INVENTARIOS EN TRÁNSITO</t>
  </si>
  <si>
    <t>1.5.80.11</t>
  </si>
  <si>
    <t>INVENTARIOS EN PODER DE TERCEROS</t>
  </si>
  <si>
    <t>1.5.80.12</t>
  </si>
  <si>
    <t>INVENTARIOS DE PRESTADORES DE SERVICIOS</t>
  </si>
  <si>
    <t>1.5.80.13</t>
  </si>
  <si>
    <t>1.6.05.01</t>
  </si>
  <si>
    <t>URBANOS</t>
  </si>
  <si>
    <t>1.6.05.02</t>
  </si>
  <si>
    <t>RURALES</t>
  </si>
  <si>
    <t>1.6.05.03</t>
  </si>
  <si>
    <t>TERRENOS CON DESTINACIÓN AMBIENTAL</t>
  </si>
  <si>
    <t>1.6.05.04</t>
  </si>
  <si>
    <t>TERRENOS PENDIENTES DE LEGALIZAR</t>
  </si>
  <si>
    <t>1.6.05.05</t>
  </si>
  <si>
    <t>TERRENOS DE PROPIEDAD DE TERCEROS</t>
  </si>
  <si>
    <t>1.6.05.06</t>
  </si>
  <si>
    <t>TERRENOS CON USO FUTURO INDETERMINADO</t>
  </si>
  <si>
    <t>1.6.10.01</t>
  </si>
  <si>
    <t>DE TRABAJO</t>
  </si>
  <si>
    <t>1.6.10.02</t>
  </si>
  <si>
    <t>DE SELECCIÓN</t>
  </si>
  <si>
    <t>1.6.10.03</t>
  </si>
  <si>
    <t>DE INVESTIGACIÓN Y EDUCACIÓN</t>
  </si>
  <si>
    <t>1.6.10.04</t>
  </si>
  <si>
    <t>DE EXPOSICIÓN</t>
  </si>
  <si>
    <t>1.6.10.06</t>
  </si>
  <si>
    <t>SEMOVIENTES Y PLANTAS DE PROPIEDAD DE TERCEROS</t>
  </si>
  <si>
    <t>1.6.10.90</t>
  </si>
  <si>
    <t>OTROS SEMOVIENTES Y PLANTAS</t>
  </si>
  <si>
    <t>1.6.12.01</t>
  </si>
  <si>
    <t>CULTIVOS EN DESARROLLO</t>
  </si>
  <si>
    <t>1.6.12.02</t>
  </si>
  <si>
    <t>CULTIVOS AMORTIZABLES</t>
  </si>
  <si>
    <t>1.6.15.01</t>
  </si>
  <si>
    <t>1.6.15.04</t>
  </si>
  <si>
    <t>1.6.15.05</t>
  </si>
  <si>
    <t>1.6.15.90</t>
  </si>
  <si>
    <t>OTRAS CONSTRUCCIONES EN CURSO</t>
  </si>
  <si>
    <t>1.6.20.01</t>
  </si>
  <si>
    <t>1.6.20.02</t>
  </si>
  <si>
    <t>1.6.20.03</t>
  </si>
  <si>
    <t>1.6.20.04</t>
  </si>
  <si>
    <t>1.6.20.05</t>
  </si>
  <si>
    <t>1.6.20.07</t>
  </si>
  <si>
    <t>1.6.20.08</t>
  </si>
  <si>
    <t>1.6.20.90</t>
  </si>
  <si>
    <t>OTRAS MAQUINARIAS, PLANTA Y EQUIPO EN MONTAJE</t>
  </si>
  <si>
    <t>1.6.25.01</t>
  </si>
  <si>
    <t>PLANTAS Y DUCTOS</t>
  </si>
  <si>
    <t>1.6.25.02</t>
  </si>
  <si>
    <t>1.6.25.03</t>
  </si>
  <si>
    <t>1.6.25.04</t>
  </si>
  <si>
    <t>1.6.25.05</t>
  </si>
  <si>
    <t>1.6.25.06</t>
  </si>
  <si>
    <t>1.6.25.07</t>
  </si>
  <si>
    <t>1.6.25.08</t>
  </si>
  <si>
    <t>1.6.25.11</t>
  </si>
  <si>
    <t>1.6.25.12</t>
  </si>
  <si>
    <t>COMPONENTES DE PROPIEDADES, PLANTA Y EQUIPO</t>
  </si>
  <si>
    <t>1.6.25.90</t>
  </si>
  <si>
    <t>OTRAS MAQUINARIAS, PLANTA Y EQUIPO EN TRÁNSITO</t>
  </si>
  <si>
    <t>1.6.35.01</t>
  </si>
  <si>
    <t>1.6.35.02</t>
  </si>
  <si>
    <t>1.6.35.03</t>
  </si>
  <si>
    <t>1.6.35.04</t>
  </si>
  <si>
    <t>1.6.35.05</t>
  </si>
  <si>
    <t>1.6.35.07</t>
  </si>
  <si>
    <t>1.6.35.11</t>
  </si>
  <si>
    <t>1.6.35.12</t>
  </si>
  <si>
    <t>1.6.35.90</t>
  </si>
  <si>
    <t>OTROS BIENES MUEBLES EN BODEGA</t>
  </si>
  <si>
    <t>1.6.36.01</t>
  </si>
  <si>
    <t>1.6.36.03</t>
  </si>
  <si>
    <t>1.6.36.04</t>
  </si>
  <si>
    <t>1.6.36.05</t>
  </si>
  <si>
    <t>1.6.36.06</t>
  </si>
  <si>
    <t>1.6.36.07</t>
  </si>
  <si>
    <t>1.6.36.08</t>
  </si>
  <si>
    <t>1.6.36.09</t>
  </si>
  <si>
    <t>1.6.36.10</t>
  </si>
  <si>
    <t>1.6.37.01</t>
  </si>
  <si>
    <t>1.6.37.02</t>
  </si>
  <si>
    <t>1.6.37.03</t>
  </si>
  <si>
    <t>1.6.37.05</t>
  </si>
  <si>
    <t>1.6.37.06</t>
  </si>
  <si>
    <t>1.6.37.07</t>
  </si>
  <si>
    <t>1.6.37.08</t>
  </si>
  <si>
    <t>1.6.37.09</t>
  </si>
  <si>
    <t>1.6.37.10</t>
  </si>
  <si>
    <t>1.6.37.11</t>
  </si>
  <si>
    <t>1.6.37.12</t>
  </si>
  <si>
    <t>1.6.40.01</t>
  </si>
  <si>
    <t>EDIFICIOS Y CASAS</t>
  </si>
  <si>
    <t>1.6.40.02</t>
  </si>
  <si>
    <t>OFICINAS</t>
  </si>
  <si>
    <t>1.6.40.03</t>
  </si>
  <si>
    <t>ALMACENES</t>
  </si>
  <si>
    <t>1.6.40.04</t>
  </si>
  <si>
    <t>LOCALES</t>
  </si>
  <si>
    <t>1.6.40.05</t>
  </si>
  <si>
    <t>FÁBRICAS</t>
  </si>
  <si>
    <t>1.6.40.06</t>
  </si>
  <si>
    <t>MATADEROS</t>
  </si>
  <si>
    <t>1.6.40.07</t>
  </si>
  <si>
    <t>SALAS DE EXHIBICIÓN, CONFERENCIAS Y VENTAS</t>
  </si>
  <si>
    <t>1.6.40.08</t>
  </si>
  <si>
    <t>CAFETERÍAS Y CASINOS</t>
  </si>
  <si>
    <t>1.6.40.09</t>
  </si>
  <si>
    <t>COLEGIOS Y ESCUELAS</t>
  </si>
  <si>
    <t>1.6.40.10</t>
  </si>
  <si>
    <t>CLÍNICAS Y HOSPITALES</t>
  </si>
  <si>
    <t>1.6.40.11</t>
  </si>
  <si>
    <t>CLUBES</t>
  </si>
  <si>
    <t>1.6.40.12</t>
  </si>
  <si>
    <t>HOTELES, HOSTALES Y PARADORES</t>
  </si>
  <si>
    <t>1.6.40.13</t>
  </si>
  <si>
    <t>SILOS</t>
  </si>
  <si>
    <t>1.6.40.14</t>
  </si>
  <si>
    <t>INVERNADEROS</t>
  </si>
  <si>
    <t>1.6.40.15</t>
  </si>
  <si>
    <t>CASETAS Y CAMPAMENTOS</t>
  </si>
  <si>
    <t>1.6.40.17</t>
  </si>
  <si>
    <t>PARQUEADEROS Y GARAJES</t>
  </si>
  <si>
    <t>1.6.40.18</t>
  </si>
  <si>
    <t>BODEGAS</t>
  </si>
  <si>
    <t>1.6.40.19</t>
  </si>
  <si>
    <t>INSTALACIONES DEPORTIVAS Y RECREACIONALES</t>
  </si>
  <si>
    <t>1.6.40.20</t>
  </si>
  <si>
    <t>ESTANQUES</t>
  </si>
  <si>
    <t>1.6.40.22</t>
  </si>
  <si>
    <t>PRESAS</t>
  </si>
  <si>
    <t>1.6.40.23</t>
  </si>
  <si>
    <t>POZOS</t>
  </si>
  <si>
    <t>1.6.40.24</t>
  </si>
  <si>
    <t>TANQUES DE ALMACENAMIENTO</t>
  </si>
  <si>
    <t>1.6.40.25</t>
  </si>
  <si>
    <t>ESTACIONES REPETIDORAS</t>
  </si>
  <si>
    <t>1.6.40.27</t>
  </si>
  <si>
    <t>EDIFICACIONES PENDIENTES DE LEGALIZAR</t>
  </si>
  <si>
    <t>1.6.40.28</t>
  </si>
  <si>
    <t>EDIFICACIONES DE PROPIEDAD DE TERCEROS</t>
  </si>
  <si>
    <t>1.6.40.29</t>
  </si>
  <si>
    <t>INFRAESTRUCTURA PORTUARIA</t>
  </si>
  <si>
    <t>1.6.40.32</t>
  </si>
  <si>
    <t>EDIFICACIONES CON USO FUTURO INDETERMINADO</t>
  </si>
  <si>
    <t>1.6.40.90</t>
  </si>
  <si>
    <t>OTRAS EDIFICACIONES</t>
  </si>
  <si>
    <t>1.6.42.01</t>
  </si>
  <si>
    <t>1.6.42.02</t>
  </si>
  <si>
    <t>1.6.42.03</t>
  </si>
  <si>
    <t>1.6.42.04</t>
  </si>
  <si>
    <t>1.6.42.05</t>
  </si>
  <si>
    <t>1.6.42.06</t>
  </si>
  <si>
    <t>1.6.42.07</t>
  </si>
  <si>
    <t>1.6.42.08</t>
  </si>
  <si>
    <t>1.6.42.09</t>
  </si>
  <si>
    <t>1.6.42.90</t>
  </si>
  <si>
    <t>OTROS REPUESTOS</t>
  </si>
  <si>
    <t>1.6.45.01</t>
  </si>
  <si>
    <t>PLANTAS DE GENERACIÓN</t>
  </si>
  <si>
    <t>1.6.45.02</t>
  </si>
  <si>
    <t>PLANTAS DE TRATAMIENTO</t>
  </si>
  <si>
    <t>1.6.45.03</t>
  </si>
  <si>
    <t>PLANTAS DESHIDRATADORAS</t>
  </si>
  <si>
    <t>1.6.45.04</t>
  </si>
  <si>
    <t>PLANTAS DE TRANSMISIÓN</t>
  </si>
  <si>
    <t>1.6.45.05</t>
  </si>
  <si>
    <t>PLANTAS DE DISTRIBUCIÓN</t>
  </si>
  <si>
    <t>1.6.45.06</t>
  </si>
  <si>
    <t>PLANTAS DE PRODUCCIÓN</t>
  </si>
  <si>
    <t>1.6.45.07</t>
  </si>
  <si>
    <t>PLANTAS DE CONDUCCIÓN</t>
  </si>
  <si>
    <t>1.6.45.08</t>
  </si>
  <si>
    <t>PLANTAS DE TELECOMUNICACIONES</t>
  </si>
  <si>
    <t>1.6.45.10</t>
  </si>
  <si>
    <t>GASODUCTOS</t>
  </si>
  <si>
    <t>1.6.45.12</t>
  </si>
  <si>
    <t>SUBESTACIONES Y/O ESTACIONES DE REGULACIÓN</t>
  </si>
  <si>
    <t>1.6.45.13</t>
  </si>
  <si>
    <t>ACUEDUCTO Y CANALIZACIÓN</t>
  </si>
  <si>
    <t>1.6.45.14</t>
  </si>
  <si>
    <t>ESTACIONES DE BOMBEO</t>
  </si>
  <si>
    <t>1.6.45.15</t>
  </si>
  <si>
    <t>PLANTAS, DUCTOS Y TÚNELES PENDIENTES DE LEGALIZAR</t>
  </si>
  <si>
    <t>1.6.45.16</t>
  </si>
  <si>
    <t>PLANTAS, DUCTOS Y TÚNELES DE PROPIEDAD DE TERCEROS</t>
  </si>
  <si>
    <t>1.6.45.90</t>
  </si>
  <si>
    <t>OTRAS PLANTAS, DUCTOS Y TÚNELES</t>
  </si>
  <si>
    <t>1.6.50.02</t>
  </si>
  <si>
    <t>REDES DE DISTRIBUCIÓN</t>
  </si>
  <si>
    <t>1.6.50.03</t>
  </si>
  <si>
    <t>REDES DE RECOLECCIÓN DE AGUAS</t>
  </si>
  <si>
    <t>1.6.50.04</t>
  </si>
  <si>
    <t>REDES DE DISTRIBUCIÓN DE VAPOR</t>
  </si>
  <si>
    <t>1.6.50.05</t>
  </si>
  <si>
    <t>REDES DE AIRE</t>
  </si>
  <si>
    <t>1.6.50.06</t>
  </si>
  <si>
    <t>REDES DE ALIMENTACIÓN DE GAS</t>
  </si>
  <si>
    <t>1.6.50.07</t>
  </si>
  <si>
    <t>LÍNEAS Y CABLES DE INTERCONEXIÓN</t>
  </si>
  <si>
    <t>1.6.50.08</t>
  </si>
  <si>
    <t>LÍNEAS Y CABLES DE TRANSMISIÓN</t>
  </si>
  <si>
    <t>1.6.50.09</t>
  </si>
  <si>
    <t>LÍNEAS Y CABLES DE CONDUCCIÓN</t>
  </si>
  <si>
    <t>1.6.50.10</t>
  </si>
  <si>
    <t>LÍNEAS Y CABLES DE TELECOMUNICACIONES</t>
  </si>
  <si>
    <t>1.6.50.11</t>
  </si>
  <si>
    <t>REDES, LÍNEAS Y CABLES PENDIENTES DE LEGALIZAR</t>
  </si>
  <si>
    <t>1.6.50.12</t>
  </si>
  <si>
    <t>REDES, LÍNEAS Y CABLES DE PROPIEDAD DE TERCEROS</t>
  </si>
  <si>
    <t>1.6.50.90</t>
  </si>
  <si>
    <t>OTRAS REDES, LÍNEAS Y CABLES</t>
  </si>
  <si>
    <t>1.6.55.01</t>
  </si>
  <si>
    <t>EQUIPO DE CONSTRUCCIÓN</t>
  </si>
  <si>
    <t>1.6.55.02</t>
  </si>
  <si>
    <t>ARMAMENTO Y EQUIPO RESERVADO</t>
  </si>
  <si>
    <t>1.6.55.03</t>
  </si>
  <si>
    <t>EQUIPO DE PERFORACIÓN</t>
  </si>
  <si>
    <t>1.6.55.04</t>
  </si>
  <si>
    <t>MAQUINARIA INDUSTRIAL</t>
  </si>
  <si>
    <t>1.6.55.05</t>
  </si>
  <si>
    <t>EQUIPO DE MÚSICA</t>
  </si>
  <si>
    <t>1.6.55.06</t>
  </si>
  <si>
    <t>EQUIPO DE RECREACIÓN Y DEPORTE</t>
  </si>
  <si>
    <t>1.6.55.08</t>
  </si>
  <si>
    <t>EQUIPO AGROPECUARIO, DE SILVICULTURA, AVICULTURA Y PESCA</t>
  </si>
  <si>
    <t>1.6.55.09</t>
  </si>
  <si>
    <t>EQUIPO DE ENSEÑANZA</t>
  </si>
  <si>
    <t>1.6.55.11</t>
  </si>
  <si>
    <t>HERRAMIENTAS Y ACCESORIOS</t>
  </si>
  <si>
    <t>1.6.55.12</t>
  </si>
  <si>
    <t>EQUIPO PARA ESTACIONES DE BOMBEO</t>
  </si>
  <si>
    <t>1.6.55.20</t>
  </si>
  <si>
    <t>EQUIPO DE CENTROS DE CONTROL</t>
  </si>
  <si>
    <t>1.6.55.21</t>
  </si>
  <si>
    <t>MAQUINARIA Y EQUIPO DE DRAGADO</t>
  </si>
  <si>
    <t>1.6.55.22</t>
  </si>
  <si>
    <t>EQUIPO DE AYUDA AUDIOVISUAL</t>
  </si>
  <si>
    <t>1.6.55.23</t>
  </si>
  <si>
    <t>EQUIPO DE ASEO</t>
  </si>
  <si>
    <t>1.6.55.24</t>
  </si>
  <si>
    <t>MAQUINARIA Y EQUIPO PENDIENTE DE LEGALIZAR</t>
  </si>
  <si>
    <t>1.6.55.25</t>
  </si>
  <si>
    <t>MAQUINARIA Y EQUIPO DE PROPIEDAD DE TERCEROS</t>
  </si>
  <si>
    <t>1.6.55.26</t>
  </si>
  <si>
    <t>EQUIPO DE SEGURIDAD Y RESCATE</t>
  </si>
  <si>
    <t>1.6.55.90</t>
  </si>
  <si>
    <t>OTRA MAQUINARIA Y EQUIPO</t>
  </si>
  <si>
    <t>1.6.60.01</t>
  </si>
  <si>
    <t>EQUIPO DE INVESTIGACIÓN</t>
  </si>
  <si>
    <t>1.6.60.02</t>
  </si>
  <si>
    <t>EQUIPO DE LABORATORIO</t>
  </si>
  <si>
    <t>1.6.60.03</t>
  </si>
  <si>
    <t>EQUIPO DE URGENCIAS</t>
  </si>
  <si>
    <t>1.6.60.05</t>
  </si>
  <si>
    <t>EQUIPO DE HOSPITALIZACIÓN</t>
  </si>
  <si>
    <t>1.6.60.06</t>
  </si>
  <si>
    <t>EQUIPO DE QUIRÓFANOS Y SALAS DE PARTO</t>
  </si>
  <si>
    <t>1.6.60.07</t>
  </si>
  <si>
    <t>EQUIPO DE APOYO DIAGNÓSTICO</t>
  </si>
  <si>
    <t>1.6.60.08</t>
  </si>
  <si>
    <t>EQUIPO DE APOYO TERAPÉUTICO</t>
  </si>
  <si>
    <t>1.6.60.09</t>
  </si>
  <si>
    <t>EQUIPO DE SERVICIO AMBULATORIO</t>
  </si>
  <si>
    <t>1.6.60.10</t>
  </si>
  <si>
    <t>EQUIPO MÉDICO Y CIENTÍFICO PENDIENTE DE LEGALIZAR</t>
  </si>
  <si>
    <t>1.6.60.11</t>
  </si>
  <si>
    <t>EQUIPO MÉDICO Y CIENTÍFICO DE PROPIEDAD DE TERCEROS</t>
  </si>
  <si>
    <t>1.6.60.90</t>
  </si>
  <si>
    <t>OTRO EQUIPO MÉDICO Y CIENTÍFICO</t>
  </si>
  <si>
    <t>1.6.65.01</t>
  </si>
  <si>
    <t>1.6.65.02</t>
  </si>
  <si>
    <t>EQUIPO Y MÁQUINA DE OFICINA</t>
  </si>
  <si>
    <t>1.6.65.04</t>
  </si>
  <si>
    <t>MUEBLES, ENSERES Y EQUIPO DE OFICINA PENDIENTES DE LEGALIZAR</t>
  </si>
  <si>
    <t>1.6.65.05</t>
  </si>
  <si>
    <t>MUEBLES, ENSERES Y EQUIPO DE OFICINA DE PROPIEDAD DE TERCEROS</t>
  </si>
  <si>
    <t>1.6.65.90</t>
  </si>
  <si>
    <t>OTROS MUEBLES, ENSERES Y EQUIPO DE OFICINA</t>
  </si>
  <si>
    <t>1.6.70.01</t>
  </si>
  <si>
    <t>EQUIPO DE COMUNICACIÓN</t>
  </si>
  <si>
    <t>1.6.70.02</t>
  </si>
  <si>
    <t>EQUIPO DE COMPUTACIÓN</t>
  </si>
  <si>
    <t>1.6.70.04</t>
  </si>
  <si>
    <t>SATÉLITES Y ANTENAS</t>
  </si>
  <si>
    <t>1.6.70.05</t>
  </si>
  <si>
    <t>EQUIPOS DE RADARES</t>
  </si>
  <si>
    <t>1.6.70.06</t>
  </si>
  <si>
    <t>EQUIPOS DE COMUNICACIÓN Y COMPUTACIÓN PENDIENTES DE LEGALIZAR</t>
  </si>
  <si>
    <t>1.6.70.07</t>
  </si>
  <si>
    <t>EQUIPOS DE COMUNICACIÓN Y COMPUTACIÓN DE PROPIEDAD DE TERCEROS</t>
  </si>
  <si>
    <t>1.6.70.90</t>
  </si>
  <si>
    <t>OTROS EQUIPOS DE COMUNICACIÓN Y COMPUTACIÓN</t>
  </si>
  <si>
    <t>1.6.75.01</t>
  </si>
  <si>
    <t>AÉREO</t>
  </si>
  <si>
    <t>1.6.75.02</t>
  </si>
  <si>
    <t>TERRESTRE</t>
  </si>
  <si>
    <t>1.6.75.03</t>
  </si>
  <si>
    <t>FÉRREO</t>
  </si>
  <si>
    <t>1.6.75.04</t>
  </si>
  <si>
    <t>MARÍTIMO Y FLUVIAL</t>
  </si>
  <si>
    <t>1.6.75.05</t>
  </si>
  <si>
    <t>DE TRACCIÓN</t>
  </si>
  <si>
    <t>1.6.75.06</t>
  </si>
  <si>
    <t>DE ELEVACIÓN</t>
  </si>
  <si>
    <t>1.6.75.07</t>
  </si>
  <si>
    <t>EQUIPOS DE TRANSPORTE, TRACCIÓN Y ELEVACIÓN PENDIENTES DE LEGALIZAR</t>
  </si>
  <si>
    <t>1.6.75.08</t>
  </si>
  <si>
    <t>EQUIPOS DE TRANSPORTE, TRACCIÓN Y ELEVACIÓN DE PROPIEDAD DE TERCEROS</t>
  </si>
  <si>
    <t>1.6.75.90</t>
  </si>
  <si>
    <t>OTROS EQUIPOS DE TRANSPORTE, TRACCIÓN Y ELEVACIÓN</t>
  </si>
  <si>
    <t>1.6.80.01</t>
  </si>
  <si>
    <t>EQUIPO DE HOTELERÍA</t>
  </si>
  <si>
    <t>1.6.80.02</t>
  </si>
  <si>
    <t>EQUIPO DE RESTAURANTE Y CAFETERÍA</t>
  </si>
  <si>
    <t>1.6.80.03</t>
  </si>
  <si>
    <t>EQUIPO DE CALDERAS</t>
  </si>
  <si>
    <t>1.6.80.04</t>
  </si>
  <si>
    <t>EQUIPO DE LAVANDERÍA</t>
  </si>
  <si>
    <t>1.6.80.05</t>
  </si>
  <si>
    <t>EQUIPOS DE COMEDOR, COCINA, DESPENSA Y HOTELERÍA PENDIENTES DE LEGALIZAR</t>
  </si>
  <si>
    <t>1.6.80.06</t>
  </si>
  <si>
    <t>EQUIPOS DE COMEDOR, COCINA, DESPENSA Y HOTELERÍA DE PROPIEDAD DE TERCEROS</t>
  </si>
  <si>
    <t>1.6.80.90</t>
  </si>
  <si>
    <t>OTROS EQUIPOS DE COMEDOR, COCINA, DESPENSA Y HOTELERÍA</t>
  </si>
  <si>
    <t>1.6.81.01</t>
  </si>
  <si>
    <t>OBRAS DE ARTE</t>
  </si>
  <si>
    <t>1.6.81.03</t>
  </si>
  <si>
    <t>BIENES DE CULTO</t>
  </si>
  <si>
    <t>1.6.81.04</t>
  </si>
  <si>
    <t>JOYAS</t>
  </si>
  <si>
    <t>1.6.81.05</t>
  </si>
  <si>
    <t>ELEMENTOS DE MUSEO</t>
  </si>
  <si>
    <t>1.6.81.06</t>
  </si>
  <si>
    <t>ELEMENTOS MUSICALES</t>
  </si>
  <si>
    <t>1.6.81.07</t>
  </si>
  <si>
    <t>LIBROS Y PUBLICACIONES DE INVESTIGACIÓN Y CONSULTA</t>
  </si>
  <si>
    <t>1.6.81.90</t>
  </si>
  <si>
    <t>OTROS BIENES DE ARTE Y CULTURA</t>
  </si>
  <si>
    <t>1.6.83.01</t>
  </si>
  <si>
    <t>1.6.83.02</t>
  </si>
  <si>
    <t>1.6.83.03</t>
  </si>
  <si>
    <t>1.6.83.04</t>
  </si>
  <si>
    <t>1.6.83.05</t>
  </si>
  <si>
    <t>1.6.83.06</t>
  </si>
  <si>
    <t>1.6.83.07</t>
  </si>
  <si>
    <t>1.6.83.08</t>
  </si>
  <si>
    <t>1.6.83.09</t>
  </si>
  <si>
    <t>1.6.83.10</t>
  </si>
  <si>
    <t>1.6.83.90</t>
  </si>
  <si>
    <t>OTRAS PROPIEDADES, PLANTA Y EQUIPO EN CONCESIÓN</t>
  </si>
  <si>
    <t>1.6.85.01</t>
  </si>
  <si>
    <t>1.6.85.02</t>
  </si>
  <si>
    <t>1.6.85.03</t>
  </si>
  <si>
    <t>1.6.85.04</t>
  </si>
  <si>
    <t>1.6.85.05</t>
  </si>
  <si>
    <t>1.6.85.06</t>
  </si>
  <si>
    <t>1.6.85.07</t>
  </si>
  <si>
    <t>1.6.85.08</t>
  </si>
  <si>
    <t>1.6.85.09</t>
  </si>
  <si>
    <t>1.6.85.10</t>
  </si>
  <si>
    <t>1.6.85.11</t>
  </si>
  <si>
    <t>1.6.85.12</t>
  </si>
  <si>
    <t>1.6.85.13</t>
  </si>
  <si>
    <t>1.6.85.14</t>
  </si>
  <si>
    <t>1.6.85.15</t>
  </si>
  <si>
    <t>1.6.85.16</t>
  </si>
  <si>
    <t>1.6.95.01</t>
  </si>
  <si>
    <t>1.6.95.02</t>
  </si>
  <si>
    <t>1.6.95.03</t>
  </si>
  <si>
    <t>1.6.95.04</t>
  </si>
  <si>
    <t>1.6.95.05</t>
  </si>
  <si>
    <t>1.6.95.06</t>
  </si>
  <si>
    <t>1.6.95.07</t>
  </si>
  <si>
    <t>1.6.95.08</t>
  </si>
  <si>
    <t>1.6.95.09</t>
  </si>
  <si>
    <t>1.6.95.10</t>
  </si>
  <si>
    <t>1.6.95.11</t>
  </si>
  <si>
    <t>1.6.95.12</t>
  </si>
  <si>
    <t>EQUIPO DE TRANSPORTE, TRACCIÓN Y ELEVACIÓN</t>
  </si>
  <si>
    <t>1.6.95.13</t>
  </si>
  <si>
    <t>1.6.95.20</t>
  </si>
  <si>
    <t>MAQUINARIA, PLANTA Y EQUIPO EN TRÁNSITO</t>
  </si>
  <si>
    <t>1.6.95.21</t>
  </si>
  <si>
    <t>1.6.95.23</t>
  </si>
  <si>
    <t>1.6.95.24</t>
  </si>
  <si>
    <t>1.6.95.25</t>
  </si>
  <si>
    <t>1.6.96.01</t>
  </si>
  <si>
    <t>1.6.96.07</t>
  </si>
  <si>
    <t>1.7.03.01</t>
  </si>
  <si>
    <t>MATERIALES PARA BIENES DE USO PÚBLICO</t>
  </si>
  <si>
    <t>1.7.03.02</t>
  </si>
  <si>
    <t>MATERIALES PARA BIENES HISTÓRICOS Y CULTURALES</t>
  </si>
  <si>
    <t>1.7.05.01</t>
  </si>
  <si>
    <t>RED CARRETERA</t>
  </si>
  <si>
    <t>1.7.05.16</t>
  </si>
  <si>
    <t>1.7.05.05</t>
  </si>
  <si>
    <t>PARQUES RECREACIONALES</t>
  </si>
  <si>
    <t>1.7.05.90</t>
  </si>
  <si>
    <t>OTROS BIENES DE USO PÚBLICO EN CONSTRUCCIÓN</t>
  </si>
  <si>
    <t>1.7.05.04</t>
  </si>
  <si>
    <t>PLAZAS PÚBLICAS</t>
  </si>
  <si>
    <t>1.7.05.10</t>
  </si>
  <si>
    <t>BIBLIOTECAS</t>
  </si>
  <si>
    <t>1.7.05.13</t>
  </si>
  <si>
    <t>RED FLUVIAL</t>
  </si>
  <si>
    <t>1.7.05.15</t>
  </si>
  <si>
    <t>RED AEROPORTUARIA</t>
  </si>
  <si>
    <t>1.7.05.06</t>
  </si>
  <si>
    <t>PARQUES ARQUEOLÓGICOS</t>
  </si>
  <si>
    <t>1.7.05.11</t>
  </si>
  <si>
    <t>HEMEROTECAS</t>
  </si>
  <si>
    <t>1.7.06.01</t>
  </si>
  <si>
    <t>1.7.06.03</t>
  </si>
  <si>
    <t>1.7.06.06</t>
  </si>
  <si>
    <t>1.7.06.90</t>
  </si>
  <si>
    <t>OTROS BIENES DE USO PÚBLICO EN CONSTRUCCIÓN-CONCESIONES</t>
  </si>
  <si>
    <t>1.7.10.14</t>
  </si>
  <si>
    <t>1.7.10.01</t>
  </si>
  <si>
    <t>1.7.10.05</t>
  </si>
  <si>
    <t>1.7.10.90</t>
  </si>
  <si>
    <t>OTROS BIENES DE USO PÚBLICO EN SERVICIO</t>
  </si>
  <si>
    <t>1.7.10.04</t>
  </si>
  <si>
    <t>1.7.10.10</t>
  </si>
  <si>
    <t>1.7.10.12</t>
  </si>
  <si>
    <t>1.7.10.07</t>
  </si>
  <si>
    <t>1.7.10.13</t>
  </si>
  <si>
    <t>MUSEOS</t>
  </si>
  <si>
    <t>1.7.10.09</t>
  </si>
  <si>
    <t>1.7.10.06</t>
  </si>
  <si>
    <t>RED FÉRREA</t>
  </si>
  <si>
    <t>1.7.10.08</t>
  </si>
  <si>
    <t>RED MARÍTIMA</t>
  </si>
  <si>
    <t>1.7.10.11</t>
  </si>
  <si>
    <t>1.7.11.01</t>
  </si>
  <si>
    <t>1.7.11.02</t>
  </si>
  <si>
    <t>1.7.11.03</t>
  </si>
  <si>
    <t>1.7.11.06</t>
  </si>
  <si>
    <t>1.7.11.90</t>
  </si>
  <si>
    <t>OTROS BIENES DE USO PÚBLICO EN SERVICIO-CONCESIONES</t>
  </si>
  <si>
    <t>1.7.15.01</t>
  </si>
  <si>
    <t>MONUMENTOS</t>
  </si>
  <si>
    <t>1.7.15.02</t>
  </si>
  <si>
    <t>1.7.15.03</t>
  </si>
  <si>
    <t>1.7.15.04</t>
  </si>
  <si>
    <t>BIENES ARQUEOLÓGICOS</t>
  </si>
  <si>
    <t>1.7.15.08</t>
  </si>
  <si>
    <t>1.7.15.09</t>
  </si>
  <si>
    <t>LIBROS Y PUBLICACIONES</t>
  </si>
  <si>
    <t>1.7.15.90</t>
  </si>
  <si>
    <t>OTROS BIENES HISTÓRICOS Y CULTURALES</t>
  </si>
  <si>
    <t>1.7.21.01</t>
  </si>
  <si>
    <t>1.7.21.02</t>
  </si>
  <si>
    <t>1.7.21.03</t>
  </si>
  <si>
    <t>1.7.21.04</t>
  </si>
  <si>
    <t>1.7.21.90</t>
  </si>
  <si>
    <t>OTROS BIENES DE USO PÚBLICO REPRESENTADOS EN BIENES DE ARTE Y CULTURA</t>
  </si>
  <si>
    <t>1.7.85.01</t>
  </si>
  <si>
    <t>1.7.85.04</t>
  </si>
  <si>
    <t>1.7.85.05</t>
  </si>
  <si>
    <t>1.7.85.06</t>
  </si>
  <si>
    <t>1.7.85.07</t>
  </si>
  <si>
    <t>1.7.85.08</t>
  </si>
  <si>
    <t>1.7.85.09</t>
  </si>
  <si>
    <t>1.7.85.10</t>
  </si>
  <si>
    <t>1.7.85.11</t>
  </si>
  <si>
    <t>1.7.85.12</t>
  </si>
  <si>
    <t>1.7.85.13</t>
  </si>
  <si>
    <t>1.7.85.90</t>
  </si>
  <si>
    <t>1.7.86.01</t>
  </si>
  <si>
    <t>1.7.86.03</t>
  </si>
  <si>
    <t>1.7.86.04</t>
  </si>
  <si>
    <t>1.7.86.06</t>
  </si>
  <si>
    <t>1.7.86.90</t>
  </si>
  <si>
    <t>1.7.87.90</t>
  </si>
  <si>
    <t>OTROS BIENES DE USO PÚBLICO EN SERVICIO- CONCESIONES</t>
  </si>
  <si>
    <t>1.7.90.01</t>
  </si>
  <si>
    <t>1.7.90.04</t>
  </si>
  <si>
    <t>1.7.90.05</t>
  </si>
  <si>
    <t>1.7.90.10</t>
  </si>
  <si>
    <t>1.7.90.12</t>
  </si>
  <si>
    <t>1.7.90.13</t>
  </si>
  <si>
    <t>1.7.90.14</t>
  </si>
  <si>
    <t>1.7.90.90</t>
  </si>
  <si>
    <t>OTROS BIENES DE USO PÚBLICO</t>
  </si>
  <si>
    <t>OTROS ACTIVOS AJUSTADOS</t>
  </si>
  <si>
    <t>1.9.02.01</t>
  </si>
  <si>
    <t>1.9.02.02</t>
  </si>
  <si>
    <t>1.9.02.03</t>
  </si>
  <si>
    <t>INVERSIONES</t>
  </si>
  <si>
    <t>1.9.02.04</t>
  </si>
  <si>
    <t>ENCARGOS FIDUCIARIOS</t>
  </si>
  <si>
    <t>1.9.02.05</t>
  </si>
  <si>
    <t>1.9.02.06</t>
  </si>
  <si>
    <t>1.9.02.07</t>
  </si>
  <si>
    <t>1.9.03.01</t>
  </si>
  <si>
    <t>1.9.03.02</t>
  </si>
  <si>
    <t>1.9.03.03</t>
  </si>
  <si>
    <t>1.9.03.04</t>
  </si>
  <si>
    <t>1.9.04.01</t>
  </si>
  <si>
    <t>1.9.04.02</t>
  </si>
  <si>
    <t>1.9.04.03</t>
  </si>
  <si>
    <t>1.9.04.04</t>
  </si>
  <si>
    <t>1.9.04.05</t>
  </si>
  <si>
    <t>1.9.04.06</t>
  </si>
  <si>
    <t>1.9.04.07</t>
  </si>
  <si>
    <t>1.9.04.08</t>
  </si>
  <si>
    <t>DERECHOS POR COBRAR - CONCURRENCIA PARA EL PAGO DE PENSIONES</t>
  </si>
  <si>
    <t>1.9.04.09</t>
  </si>
  <si>
    <t>RECURSOS PARA CUBRIR EL PASIVO PENSIONAL CONMUTADO</t>
  </si>
  <si>
    <t>1.9.04.10</t>
  </si>
  <si>
    <t>1.9.05.01</t>
  </si>
  <si>
    <t>SEGUROS</t>
  </si>
  <si>
    <t>1.9.05.02</t>
  </si>
  <si>
    <t>1.9.05.03</t>
  </si>
  <si>
    <t>1.9.05.04</t>
  </si>
  <si>
    <t>1.9.05.05</t>
  </si>
  <si>
    <t>IMPRESOS, PUBLICACIONES, SUSCRIPCIONES Y AFILIACIONES</t>
  </si>
  <si>
    <t>1.9.05.06</t>
  </si>
  <si>
    <t>1.9.05.08</t>
  </si>
  <si>
    <t>MANTENIMIENTO</t>
  </si>
  <si>
    <t>1.9.05.09</t>
  </si>
  <si>
    <t>BODEGAJE</t>
  </si>
  <si>
    <t>1.9.05.10</t>
  </si>
  <si>
    <t>ADMINISTRACIÓN Y EMISIÓN DE TÍTULOS VALORES</t>
  </si>
  <si>
    <t>1.9.05.11</t>
  </si>
  <si>
    <t>SUELDOS Y SALARIOS</t>
  </si>
  <si>
    <t>1.9.05.12</t>
  </si>
  <si>
    <t>CONTRIBUCIONES EFECTIVAS</t>
  </si>
  <si>
    <t>1.9.05.13</t>
  </si>
  <si>
    <t>ESTUDIOS Y PROYECTOS</t>
  </si>
  <si>
    <t>1.9.05.14</t>
  </si>
  <si>
    <t>BIENES Y SERVICIOS</t>
  </si>
  <si>
    <t>1.9.05.15</t>
  </si>
  <si>
    <t>OTROS BENEFICIOS A LOS EMPLEADOS</t>
  </si>
  <si>
    <t>1.9.05.16</t>
  </si>
  <si>
    <t>BENEFICIOS A EMPLEADOS POR PRÉSTAMOS CONDICIONADOS A TASA DE INTERÉS CERO O INFERIOR A LA DEL MERCADO</t>
  </si>
  <si>
    <t>1.9.05.90</t>
  </si>
  <si>
    <t>OTROS BIENES Y SERVICIOS PAGADOS POR ANTICIPADO</t>
  </si>
  <si>
    <t>1.9.06.01</t>
  </si>
  <si>
    <t>ANTICIPOS SOBRE CONVENIOS Y ACUERDOS</t>
  </si>
  <si>
    <t>1.9.06.02</t>
  </si>
  <si>
    <t>AVANCES A AGENTES DE ADUANA</t>
  </si>
  <si>
    <t>1.9.06.03</t>
  </si>
  <si>
    <t>AVANCES PARA VIÁTICOS Y GASTOS DE VIAJE</t>
  </si>
  <si>
    <t>1.9.06.04</t>
  </si>
  <si>
    <t>ANTICIPO PARA ADQUISICIÓN DE BIENES Y SERVICIOS</t>
  </si>
  <si>
    <t>1.9.06.05</t>
  </si>
  <si>
    <t>ANTICIPOS SOBRE PRESTACIONES EXCEPCIONALES DEL SISTEMA GENERAL DE SEGURIDAD SOCIAL EN SALUD</t>
  </si>
  <si>
    <t>1.9.06.90</t>
  </si>
  <si>
    <t>OTROS AVANCES Y ANTICIPOS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</si>
  <si>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</si>
  <si>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</si>
  <si>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</si>
  <si>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</si>
  <si>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</si>
  <si>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</si>
  <si>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</si>
  <si>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</si>
  <si>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</si>
  <si>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</si>
  <si>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</si>
  <si>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</si>
  <si>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</si>
  <si>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</si>
  <si>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</si>
  <si>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</si>
  <si>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</si>
  <si>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</si>
  <si>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</si>
  <si>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 O SALDOS A FAVOR POR IMPUESTOS Y CONTRIBUCIONES</t>
  </si>
  <si>
    <t>1.9.08.01</t>
  </si>
  <si>
    <t>EN ADMINISTRACIÓN</t>
  </si>
  <si>
    <t>1.9.08.02</t>
  </si>
  <si>
    <t>ENCARGO FIDUCIARIO - FIDUCIA DE INVERSIÓN</t>
  </si>
  <si>
    <t>1.9.08.03</t>
  </si>
  <si>
    <t>ENCARGO FIDUCIARIO- FIDUCIA DE ADMINISTRACIÓN Y PAGOS</t>
  </si>
  <si>
    <t>1.9.08.04</t>
  </si>
  <si>
    <t>ENCARGO FIDUCIARIO - FIDUCIA DE GARANTÍA</t>
  </si>
  <si>
    <t>1.9.08.06</t>
  </si>
  <si>
    <t>RECURSOS DEL RÉGIMEN SUBSIDIADO ADMINISTRADOS POR LA ADRES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</si>
  <si>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</si>
  <si>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</si>
  <si>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</si>
  <si>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</si>
  <si>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</si>
  <si>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</si>
  <si>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</si>
  <si>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</si>
  <si>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1.9.09.05</t>
  </si>
  <si>
    <t>PARA IMPORTACIONES</t>
  </si>
  <si>
    <t>1.9.09.06</t>
  </si>
  <si>
    <t>PARA INVERSIONES</t>
  </si>
  <si>
    <t>1.9.09.07</t>
  </si>
  <si>
    <t>DEPÓSITOS PARA PROCESOS DE TITULARIZACIÓN</t>
  </si>
  <si>
    <t>1.9.09.09</t>
  </si>
  <si>
    <t>DEPÓSITOS POR OPERACIONES DE BANCA CENTRAL</t>
  </si>
  <si>
    <t>1.9.09.10</t>
  </si>
  <si>
    <t>FONDO DE CONTINGENCIAS DE LAS ENTIDADES ESTATALES</t>
  </si>
  <si>
    <t>1.9.09.11</t>
  </si>
  <si>
    <t>DEPÓSITOS EN CONTRATOS DE FUTUROS</t>
  </si>
  <si>
    <t>1.9.09.90</t>
  </si>
  <si>
    <t>OTROS DEPÓSITOS ENTREGADOS</t>
  </si>
  <si>
    <t>1.9.26.03</t>
  </si>
  <si>
    <t>FIDUCIA MERCANTIL PATRIMONIO AUTÓNOMO</t>
  </si>
  <si>
    <t>1.9.46.02</t>
  </si>
  <si>
    <t>BIENES INMUEBLES</t>
  </si>
  <si>
    <t>1.9.47.02</t>
  </si>
  <si>
    <t>1.9.51.01</t>
  </si>
  <si>
    <t>1.9.51.02</t>
  </si>
  <si>
    <t>1.9.51.03</t>
  </si>
  <si>
    <t>TERRENOS CON USO INDETERMINADO</t>
  </si>
  <si>
    <t>1.9.51.04</t>
  </si>
  <si>
    <t>EDIFICACIONES CON USO INDETERMINADO</t>
  </si>
  <si>
    <t>1.9.52.01</t>
  </si>
  <si>
    <t>1.9.52.02</t>
  </si>
  <si>
    <t>1.9.53.01</t>
  </si>
  <si>
    <t>1.9.53.02</t>
  </si>
  <si>
    <t>1.9.54.01</t>
  </si>
  <si>
    <t>1.9.54.02</t>
  </si>
  <si>
    <t>1.9.70.01</t>
  </si>
  <si>
    <t>PLUSVALÍA</t>
  </si>
  <si>
    <t>1.9.70.02</t>
  </si>
  <si>
    <t>MARCAS</t>
  </si>
  <si>
    <t>1.9.70.03</t>
  </si>
  <si>
    <t>1.9.70.04</t>
  </si>
  <si>
    <t>CONCESIONES Y FRANQUICIAS</t>
  </si>
  <si>
    <t>1.9.70.05</t>
  </si>
  <si>
    <t>DERECHOS</t>
  </si>
  <si>
    <t>1.9.70.07</t>
  </si>
  <si>
    <t>1.9.70.08</t>
  </si>
  <si>
    <t>SOFTWARES</t>
  </si>
  <si>
    <t>1.9.70.10</t>
  </si>
  <si>
    <t>ACTIVOS INTANGIBLES EN FASE DE DESARROLLO</t>
  </si>
  <si>
    <t>1.9.70.12</t>
  </si>
  <si>
    <t>ACTIVOS INTANGIBLES EN CONCESIÓN</t>
  </si>
  <si>
    <t>1.9.70.90</t>
  </si>
  <si>
    <t>OTROS ACTIVOS INTANGIBLES</t>
  </si>
  <si>
    <t>1.9.75.02</t>
  </si>
  <si>
    <t>1.9.75.03</t>
  </si>
  <si>
    <t>1.9.75.04</t>
  </si>
  <si>
    <t>1.9.75.05</t>
  </si>
  <si>
    <t>1.9.75.07</t>
  </si>
  <si>
    <t>1.9.75.08</t>
  </si>
  <si>
    <t>1.9.75.11</t>
  </si>
  <si>
    <t>1.9.75.90</t>
  </si>
  <si>
    <t>1.9.76.01</t>
  </si>
  <si>
    <t>1.9.76.04</t>
  </si>
  <si>
    <t>1.9.76.05</t>
  </si>
  <si>
    <t>1.9.76.06</t>
  </si>
  <si>
    <t>1.9.76.07</t>
  </si>
  <si>
    <t>1.9.76.09</t>
  </si>
  <si>
    <t>1.9.76.90</t>
  </si>
  <si>
    <t>1.9.80.01</t>
  </si>
  <si>
    <t>MADUROS PARA CONSUMO</t>
  </si>
  <si>
    <t>1.9.80.04</t>
  </si>
  <si>
    <t>POR MADURAR PARA PRODUCIR FRUTOS</t>
  </si>
  <si>
    <t>1.9.81.01</t>
  </si>
  <si>
    <t>1.9.81.02</t>
  </si>
  <si>
    <t>POR MADURAR PARA CONSUMO</t>
  </si>
  <si>
    <t>1.9.81.03</t>
  </si>
  <si>
    <t>MADUROS PARA PRODUCIR FRUTOS</t>
  </si>
  <si>
    <t>1.9.82.01</t>
  </si>
  <si>
    <t>1.9.82.02</t>
  </si>
  <si>
    <t>1.9.85.06</t>
  </si>
  <si>
    <t>1.9.85.10</t>
  </si>
  <si>
    <t>1.9.85.15</t>
  </si>
  <si>
    <t>BENEFICIOS A EMPLEADOS</t>
  </si>
  <si>
    <t>1.9.85.17</t>
  </si>
  <si>
    <t>1.9.85.03</t>
  </si>
  <si>
    <t>1.9.85.13</t>
  </si>
  <si>
    <t>1.9.85.18</t>
  </si>
  <si>
    <t>1.9.85.07</t>
  </si>
  <si>
    <t>1.9.85.12</t>
  </si>
  <si>
    <t>1.9.85.14</t>
  </si>
  <si>
    <t>1.9.85.04</t>
  </si>
  <si>
    <t>1.9.85.05</t>
  </si>
  <si>
    <t>1.9.85.02</t>
  </si>
  <si>
    <t>1.9.85.08</t>
  </si>
  <si>
    <t>1.9.85.16</t>
  </si>
  <si>
    <t>1.9.85.11</t>
  </si>
  <si>
    <t>OPERACIONES DE INSTITUCIONES FINANCIERAS</t>
  </si>
  <si>
    <t>1.9.85.01</t>
  </si>
  <si>
    <t>1.9.85.09</t>
  </si>
  <si>
    <t>ACTIVOS BIOLÓGICOS</t>
  </si>
  <si>
    <t>1.9.86.03</t>
  </si>
  <si>
    <t>PÉRDIDA DIFERIDA POR TRANSACCIONES DE VENTA CON ARRENDAMIENTO POSTERIOR</t>
  </si>
  <si>
    <t>1.9.86.04</t>
  </si>
  <si>
    <t>GASTO DIFERIDO POR TRANSFERENCIAS CONDICIONADAS</t>
  </si>
  <si>
    <t>1.9.86.05</t>
  </si>
  <si>
    <t>GASTO DIFERIDO POR SUBVENCIONES CONDICIONADAS</t>
  </si>
  <si>
    <t>1.9.86.06</t>
  </si>
  <si>
    <t>COSTOS DE TRANSACCIÓN - ACTIVOS Y PASIVOS FINANCIEROS</t>
  </si>
  <si>
    <t>1.9.87.01</t>
  </si>
  <si>
    <t>1.9.87.02</t>
  </si>
  <si>
    <t>1.9.87.03</t>
  </si>
  <si>
    <t>1.9.87.04</t>
  </si>
  <si>
    <t>1.9.87.06</t>
  </si>
  <si>
    <t>BIENES MUEBLES</t>
  </si>
  <si>
    <t>1.9.87.07</t>
  </si>
  <si>
    <t>1.9.87.08</t>
  </si>
  <si>
    <t>1.9.87.10</t>
  </si>
  <si>
    <t>1.9.87.90</t>
  </si>
  <si>
    <t>OTROS ACTIVOS PARA LIQUIDAR</t>
  </si>
  <si>
    <t>1.9.88.01</t>
  </si>
  <si>
    <t>1.9.88.02</t>
  </si>
  <si>
    <t>1.9.88.03</t>
  </si>
  <si>
    <t>1.9.88.06</t>
  </si>
  <si>
    <t>1.9.88.07</t>
  </si>
  <si>
    <t>1.9.88.08</t>
  </si>
  <si>
    <t>BIENES DE USO PÚBLICO</t>
  </si>
  <si>
    <t>1.9.89.01</t>
  </si>
  <si>
    <t>1.50.01</t>
  </si>
  <si>
    <t>1.50.01.01</t>
  </si>
  <si>
    <t>1.50.02</t>
  </si>
  <si>
    <t>1.50.02.01</t>
  </si>
  <si>
    <t>ADMINISTRACIÓN DE LIQUIDEZ - CDT</t>
  </si>
  <si>
    <t>1.50.02.02</t>
  </si>
  <si>
    <t>ADMINISTRACIÓN DE LIQUIDEZ - BONOS Y TÍTULOS</t>
  </si>
  <si>
    <t>1.50.02.04</t>
  </si>
  <si>
    <t>AJUSTE POR MAYOR VALOR EN EL PATRIMONIO</t>
  </si>
  <si>
    <t>1.50.03</t>
  </si>
  <si>
    <t>1.50.03.01</t>
  </si>
  <si>
    <t>IMPUESTOS POR COBRAR</t>
  </si>
  <si>
    <t>1.50.03.02</t>
  </si>
  <si>
    <t>1.50.03.04</t>
  </si>
  <si>
    <t>INGRESOS POR REGALÍAS</t>
  </si>
  <si>
    <t>1.50.03.05</t>
  </si>
  <si>
    <t>VENTA DE BIENES Y SERVICIOS</t>
  </si>
  <si>
    <t>1.50.03.08</t>
  </si>
  <si>
    <t>SUBVENCIONES</t>
  </si>
  <si>
    <t>1.50.03.11</t>
  </si>
  <si>
    <t>TRANSFERENCIA - SISTEMA SEGURIDAD SOCIAL EN SALUD</t>
  </si>
  <si>
    <t>1.50.03.12</t>
  </si>
  <si>
    <t xml:space="preserve">TRANSFERENCIA - SISTEMA GENERAL DE REGALÍAS </t>
  </si>
  <si>
    <t>1.50.03.13</t>
  </si>
  <si>
    <t>TRANSFERENCIA - SISTEMA GENERAL DE PARTICIPACIONES</t>
  </si>
  <si>
    <t>1.50.03.14</t>
  </si>
  <si>
    <t>1.50.03.16</t>
  </si>
  <si>
    <t>1.50.03.17</t>
  </si>
  <si>
    <t>DIVIDENDOS Y PARTICIPACIONES</t>
  </si>
  <si>
    <t>1.50.03.18</t>
  </si>
  <si>
    <t>CARTERA EN TERCEROS</t>
  </si>
  <si>
    <t>1.50.03.19</t>
  </si>
  <si>
    <t xml:space="preserve">ESQUEMAS DE COBRO </t>
  </si>
  <si>
    <t>1.50.03.21</t>
  </si>
  <si>
    <t>1.50.03.22</t>
  </si>
  <si>
    <t>1.50.03.23</t>
  </si>
  <si>
    <t xml:space="preserve">PAGO POR CUENTA DE TERCEROS </t>
  </si>
  <si>
    <t>1.50.04</t>
  </si>
  <si>
    <t>1.50.04.01</t>
  </si>
  <si>
    <t>1.50.04.02</t>
  </si>
  <si>
    <t>PRÉSTAMOS GUBERNAMENTALES</t>
  </si>
  <si>
    <t>1.50.05</t>
  </si>
  <si>
    <t>OTROS ACCTIVOS</t>
  </si>
  <si>
    <t>1.50.05.01</t>
  </si>
  <si>
    <t>1.50.05.02</t>
  </si>
  <si>
    <t>1.50.05.03</t>
  </si>
  <si>
    <t>1.50.05.04</t>
  </si>
  <si>
    <t>1.50.05.05</t>
  </si>
  <si>
    <t>1.50.05.06</t>
  </si>
  <si>
    <t>GASTOS DIFERIDOS CONDICIONADOS</t>
  </si>
  <si>
    <t>PASIVOS AJUSTADOS</t>
  </si>
  <si>
    <t>2.1.10.01</t>
  </si>
  <si>
    <t>CUENTAS CORRIENTES</t>
  </si>
  <si>
    <t>2.1.10.03</t>
  </si>
  <si>
    <t>2.1.10.05</t>
  </si>
  <si>
    <t>DEPÓSITOS DE AHORRO</t>
  </si>
  <si>
    <t>2.1.10.11</t>
  </si>
  <si>
    <t>DEPÓSITOS ESPECIALES</t>
  </si>
  <si>
    <t>2.1.10.90</t>
  </si>
  <si>
    <t>OTRAS OPERACIONES DE CAPTACIÓN Y SERVICIOS FINANCIEROS</t>
  </si>
  <si>
    <t>2.2.22.01</t>
  </si>
  <si>
    <t>BONOS Y TÍTULOS EMITIDOS</t>
  </si>
  <si>
    <t>2.2.23.01</t>
  </si>
  <si>
    <t>TÍTULOS TES</t>
  </si>
  <si>
    <t>2.2.23.90</t>
  </si>
  <si>
    <t>2.2.24.01</t>
  </si>
  <si>
    <t>2.2.25.90</t>
  </si>
  <si>
    <t>2.3.13.01</t>
  </si>
  <si>
    <t>PRÉSTAMOS BANCA COMERCIAL</t>
  </si>
  <si>
    <t>2.3.13.02</t>
  </si>
  <si>
    <t>PRÉSTAMOS BANCA DE FOMENTO</t>
  </si>
  <si>
    <t>2.3.13.03</t>
  </si>
  <si>
    <t>PRÉSTAMOS ENTIDADES DE FOMENTO Y DESARROLLO REGIONAL</t>
  </si>
  <si>
    <t>2.3.13.04</t>
  </si>
  <si>
    <t>2.3.13.05</t>
  </si>
  <si>
    <t>CRÉDITOS DE TESORERÍA</t>
  </si>
  <si>
    <t>2.3.13.09</t>
  </si>
  <si>
    <t>SOBREGIROS</t>
  </si>
  <si>
    <t>2.3.13.10</t>
  </si>
  <si>
    <t>PRÉSTAMOS DE VINCULADOS ECONÓMICOS</t>
  </si>
  <si>
    <t>2.3.13.11</t>
  </si>
  <si>
    <t>PRÉSTAMOS DE FONDOS EMPRESARIALES</t>
  </si>
  <si>
    <t>2.3.13.12</t>
  </si>
  <si>
    <t>PRÉSTAMOS DEL GOBIERNO GENERAL</t>
  </si>
  <si>
    <t>2.3.13.13</t>
  </si>
  <si>
    <t>PRÉSTAMOS DE EMPRESAS NO FINANCIERAS</t>
  </si>
  <si>
    <t>2.3.13.14</t>
  </si>
  <si>
    <t>PRÉSTAMOS DE OTRAS ENTIDADES</t>
  </si>
  <si>
    <t>2.3.13.15</t>
  </si>
  <si>
    <t>2.3.13.17</t>
  </si>
  <si>
    <t>PRÉSTAMOS DE SOCIOS Y ACCIONISTAS</t>
  </si>
  <si>
    <t>2.3.13.90</t>
  </si>
  <si>
    <t>OTROS PRÉSTAMOS</t>
  </si>
  <si>
    <t>2.3.14.01</t>
  </si>
  <si>
    <t>2.3.14.02</t>
  </si>
  <si>
    <t>2.3.14.03</t>
  </si>
  <si>
    <t>2.3.14.04</t>
  </si>
  <si>
    <t>CRÉDITOS PRESUPUESTARIOS</t>
  </si>
  <si>
    <t>2.3.14.05</t>
  </si>
  <si>
    <t>2.3.14.06</t>
  </si>
  <si>
    <t>2.3.14.07</t>
  </si>
  <si>
    <t>2.3.14.08</t>
  </si>
  <si>
    <t>2.3.14.09</t>
  </si>
  <si>
    <t>2.3.14.10</t>
  </si>
  <si>
    <t>2.3.14.12</t>
  </si>
  <si>
    <t>2.3.14.13</t>
  </si>
  <si>
    <t>PASIVO FINANCIERO POR ACUERDOS DE CONCESIÓN (CONCEDENTE)</t>
  </si>
  <si>
    <t>2.3.14.90</t>
  </si>
  <si>
    <t>2.3.16.01</t>
  </si>
  <si>
    <t>2.3.16.03</t>
  </si>
  <si>
    <t>2.3.16.90</t>
  </si>
  <si>
    <t>2.3.17.01</t>
  </si>
  <si>
    <t>2.3.17.02</t>
  </si>
  <si>
    <t>PRÉSTAMOS BANCA MULTILATERAL</t>
  </si>
  <si>
    <t>2.3.17.03</t>
  </si>
  <si>
    <t>2.3.17.04</t>
  </si>
  <si>
    <t>PRÉSTAMOS DE GOBIERNOS</t>
  </si>
  <si>
    <t>2.3.17.05</t>
  </si>
  <si>
    <t>2.3.17.06</t>
  </si>
  <si>
    <t>2.3.17.90</t>
  </si>
  <si>
    <t>2.4.01.01</t>
  </si>
  <si>
    <t>2.4.01.02</t>
  </si>
  <si>
    <t>PROYECTOS DE INVERSIÓN</t>
  </si>
  <si>
    <t>2.4.02.04</t>
  </si>
  <si>
    <t>2.4.02.05</t>
  </si>
  <si>
    <t>SUBVENCIÓN POR RECURSOS TRANSFERIDOS A LAS EMPRESAS PÚBLICAS</t>
  </si>
  <si>
    <t>2.4.02.06</t>
  </si>
  <si>
    <t>SUBVENCIONES POR PROGRAMAS CON OTROS SECTORES</t>
  </si>
  <si>
    <t>2.4.02.90</t>
  </si>
  <si>
    <t>2.4.03.13</t>
  </si>
  <si>
    <t>2.4.03.15</t>
  </si>
  <si>
    <t>2.4.03.16</t>
  </si>
  <si>
    <t>2.4.03.17</t>
  </si>
  <si>
    <t>2.4.03.18</t>
  </si>
  <si>
    <t>2.4.03.20</t>
  </si>
  <si>
    <t>2.4.03.21</t>
  </si>
  <si>
    <t>2.4.03.23</t>
  </si>
  <si>
    <t>2.4.03.24</t>
  </si>
  <si>
    <t>2.4.06.01</t>
  </si>
  <si>
    <t>2.4.06.07</t>
  </si>
  <si>
    <t>2.4.07.01</t>
  </si>
  <si>
    <t>DEDUCCIÓN DE IMPUESTOS</t>
  </si>
  <si>
    <t>2.4.07.02</t>
  </si>
  <si>
    <t>2.4.07.03</t>
  </si>
  <si>
    <t>2.4.07.04</t>
  </si>
  <si>
    <t>VENTAS POR CUENTA DE TERCEROS</t>
  </si>
  <si>
    <t>2.4.07.06</t>
  </si>
  <si>
    <t>COBRO CARTERA DE TERCEROS</t>
  </si>
  <si>
    <t>2.4.07.08</t>
  </si>
  <si>
    <t>RECURSOS DEL SISTEMA GENERAL DE PARTICIPACIONES PARA LOS RESGUARDOS INDÍGENAS</t>
  </si>
  <si>
    <t>2.4.07.09</t>
  </si>
  <si>
    <t>CUOTA DE FOMENTO</t>
  </si>
  <si>
    <t>2.4.07.10</t>
  </si>
  <si>
    <t>SEGURO SOBRE PRÉSTAMOS</t>
  </si>
  <si>
    <t>2.4.07.13</t>
  </si>
  <si>
    <t>VENTA DE SERVICIO DE DIRECTORIO TELEFÓNICO</t>
  </si>
  <si>
    <t>2.4.07.19</t>
  </si>
  <si>
    <t>RECAUDO DE LA SOBRETASA AMBIENTAL</t>
  </si>
  <si>
    <t>2.4.07.20</t>
  </si>
  <si>
    <t>RECAUDOS POR CLASIFICAR</t>
  </si>
  <si>
    <t>2.4.07.21</t>
  </si>
  <si>
    <t>RECAUDOS A FAVOR DEL CONCEDENTE</t>
  </si>
  <si>
    <t>2.4.07.22</t>
  </si>
  <si>
    <t>2.4.07.23</t>
  </si>
  <si>
    <t>FONDO DE SOLIDARIDAD Y REDISTRIBUCIÓN DEL INGRESO - SERVICIOS PÚBLICOS</t>
  </si>
  <si>
    <t>2.4.07.24</t>
  </si>
  <si>
    <t>FONDO DE REPOTENCIACIÓN Y REPOSICIÓN DE ACTIVOS DE LOS SISTEMAS INTEGRADOS DE TRANSPORTE MASIVO</t>
  </si>
  <si>
    <t>2.4.07.25</t>
  </si>
  <si>
    <t>VENTA DE SERVICIOS PÚBLICOS</t>
  </si>
  <si>
    <t>2.4.07.26</t>
  </si>
  <si>
    <t>RENDIMIENTOS FINANCIEROS</t>
  </si>
  <si>
    <t>2.4.07.90</t>
  </si>
  <si>
    <t>OTROS RECURSOS A FAVOR DE TERCEROS</t>
  </si>
  <si>
    <t>2.4.24.01</t>
  </si>
  <si>
    <t>APORTES A FONDOS PENSIONALES</t>
  </si>
  <si>
    <t>2.4.24.02</t>
  </si>
  <si>
    <t>APORTES A SEGURIDAD SOCIAL EN SALUD</t>
  </si>
  <si>
    <t>2.4.24.04</t>
  </si>
  <si>
    <t>SINDICATOS</t>
  </si>
  <si>
    <t>2.4.24.05</t>
  </si>
  <si>
    <t>COOPERATIVAS</t>
  </si>
  <si>
    <t>2.4.24.06</t>
  </si>
  <si>
    <t>FONDOS DE EMPLEADOS</t>
  </si>
  <si>
    <t>2.4.24.07</t>
  </si>
  <si>
    <t>LIBRANZAS</t>
  </si>
  <si>
    <t>2.4.24.08</t>
  </si>
  <si>
    <t>CONTRATOS DE MEDICINA PREPAGADA</t>
  </si>
  <si>
    <t>2.4.24.09</t>
  </si>
  <si>
    <t>2.4.24.10</t>
  </si>
  <si>
    <t>FONDOS MUTUOS</t>
  </si>
  <si>
    <t>2.4.24.11</t>
  </si>
  <si>
    <t>EMBARGOS JUDICIALES</t>
  </si>
  <si>
    <t>2.4.24.12</t>
  </si>
  <si>
    <t>2.4.24.13</t>
  </si>
  <si>
    <t>CUENTA DE AHORRO PARA EL FOMENTO DE LA CONSTRUCCIÓN (AFC)</t>
  </si>
  <si>
    <t>2.4.24.90</t>
  </si>
  <si>
    <t>OTROS DESCUENTOS DE NÓMINA</t>
  </si>
  <si>
    <t>2.4.26.04</t>
  </si>
  <si>
    <t>2.4.30.01</t>
  </si>
  <si>
    <t>VIVIENDA</t>
  </si>
  <si>
    <t>2.4.30.02</t>
  </si>
  <si>
    <t>EDUCACIÓN</t>
  </si>
  <si>
    <t>2.4.30.04</t>
  </si>
  <si>
    <t>ASISTENCIA SOCIAL</t>
  </si>
  <si>
    <t>2.4.30.05</t>
  </si>
  <si>
    <t>SALUD</t>
  </si>
  <si>
    <t>2.4.30.07</t>
  </si>
  <si>
    <t>PARA DISTRITOS DE RIEGO</t>
  </si>
  <si>
    <t>2.4.30.08</t>
  </si>
  <si>
    <t>PARA CENTROS DE CONCILIACIÓN Y COMISARÍAS</t>
  </si>
  <si>
    <t>2.4.30.11</t>
  </si>
  <si>
    <t>2.4.30.12</t>
  </si>
  <si>
    <t>2.4.30.13</t>
  </si>
  <si>
    <t>2.4.30.14</t>
  </si>
  <si>
    <t>2.4.30.15</t>
  </si>
  <si>
    <t>2.4.30.16</t>
  </si>
  <si>
    <t>2.4.30.17</t>
  </si>
  <si>
    <t>AL DEPORTE</t>
  </si>
  <si>
    <t>2.4.30.90</t>
  </si>
  <si>
    <t>OTROS SUBSIDIOS ASIGNADOS</t>
  </si>
  <si>
    <t>2.4.36.02</t>
  </si>
  <si>
    <t>2.4.36.03</t>
  </si>
  <si>
    <t>2.4.36.04</t>
  </si>
  <si>
    <t>2.4.36.05</t>
  </si>
  <si>
    <t>SERVICIOS</t>
  </si>
  <si>
    <t>2.4.36.06</t>
  </si>
  <si>
    <t>ARRENDAMIENTOS</t>
  </si>
  <si>
    <t>2.4.36.07</t>
  </si>
  <si>
    <t>RENDIMIENTOS FINANCIEROS E INTERESES</t>
  </si>
  <si>
    <t>2.4.36.08</t>
  </si>
  <si>
    <t>COMPRAS</t>
  </si>
  <si>
    <t>2.4.36.09</t>
  </si>
  <si>
    <t>LOTERÍAS, RIFAS, APUESTAS Y SIMILARES</t>
  </si>
  <si>
    <t>2.4.36.10</t>
  </si>
  <si>
    <t>PAGOS O ABONOS EN CUENTAS EN EL EXTERIOR</t>
  </si>
  <si>
    <t>2.4.36.11</t>
  </si>
  <si>
    <t>POR INGRESOS OBTENIDOS EN EL EXTERIOR</t>
  </si>
  <si>
    <t>2.4.36.12</t>
  </si>
  <si>
    <t>ENAJENACIÓN DE ACTIVOS FIJOS DE PERSONAS NATURALES</t>
  </si>
  <si>
    <t>2.4.36.13</t>
  </si>
  <si>
    <t>RENTAS DE PENSIONES</t>
  </si>
  <si>
    <t>2.4.36.14</t>
  </si>
  <si>
    <t>REGALÍAS Y EXPLOTACIÓN DE LA PROPIEDAD INTELECTUAL</t>
  </si>
  <si>
    <t>2.4.36.15</t>
  </si>
  <si>
    <t>RENTAS DE TRABAJO</t>
  </si>
  <si>
    <t>2.4.36.19</t>
  </si>
  <si>
    <t>TRANSACCIONES CON TARJETA DÉBITO Y CRÉDITO</t>
  </si>
  <si>
    <t>2.4.36.25</t>
  </si>
  <si>
    <t>IMPUESTO A LAS VENTAS RETENIDO</t>
  </si>
  <si>
    <t>2.4.36.26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</si>
  <si>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</si>
  <si>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</si>
  <si>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</si>
  <si>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</si>
  <si>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</si>
  <si>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</si>
  <si>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</si>
  <si>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</si>
  <si>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2.4.36.98</t>
  </si>
  <si>
    <t>IMPUESTO DE TIMBRE</t>
  </si>
  <si>
    <t>2.4.40.01</t>
  </si>
  <si>
    <t>IMPUESTO SOBRE LA RENTA Y COMPLEMENTARIOS</t>
  </si>
  <si>
    <t>2.4.40.03</t>
  </si>
  <si>
    <t>2.4.40.04</t>
  </si>
  <si>
    <t>2.4.40.05</t>
  </si>
  <si>
    <t>VALORIZACIÓN</t>
  </si>
  <si>
    <t>2.4.40.07</t>
  </si>
  <si>
    <t>IMPUESTO SOBRE ADUANA Y RECARGOS</t>
  </si>
  <si>
    <t>2.4.40.09</t>
  </si>
  <si>
    <t>2.4.40.10</t>
  </si>
  <si>
    <t>REGALÍAS Y COMPENSACIONES MONETARIAS</t>
  </si>
  <si>
    <t>2.4.40.11</t>
  </si>
  <si>
    <t>LICENCIAS, REGISTRO Y SALVOCONDUCTO</t>
  </si>
  <si>
    <t>2.4.40.14</t>
  </si>
  <si>
    <t>2.4.40.16</t>
  </si>
  <si>
    <t>2.4.40.17</t>
  </si>
  <si>
    <t>2.4.40.20</t>
  </si>
  <si>
    <t>GRAVAMEN A LOS MOVIMIENTOS FINANCIEROS</t>
  </si>
  <si>
    <t>2.4.40.21</t>
  </si>
  <si>
    <t>IMPUESTO PARA PRESERVAR LA SEGURIDAD DEMOCRÁTICA</t>
  </si>
  <si>
    <t>2.4.40.22</t>
  </si>
  <si>
    <t>IMPUESTO AL PATRIMONIO</t>
  </si>
  <si>
    <t>2.4.40.23</t>
  </si>
  <si>
    <t>2.4.40.24</t>
  </si>
  <si>
    <t>2.4.40.27</t>
  </si>
  <si>
    <t>IMPUESTOS, CONTRIBUCIONES Y TASAS EN EL EXTERIOR</t>
  </si>
  <si>
    <t>2.4.40.29</t>
  </si>
  <si>
    <t>2.4.40.31</t>
  </si>
  <si>
    <t>IMPUESTO A LA RIQUEZA</t>
  </si>
  <si>
    <t>2.4.40.32</t>
  </si>
  <si>
    <t>IMPUESTO COMPLEMENTARIO DE NORMALIZACIÓN TRIBUTARIA AL IMPUESTO A LA RIQUEZA</t>
  </si>
  <si>
    <t>2.4.40.34</t>
  </si>
  <si>
    <t>SOBRETASA AMBIENTAL</t>
  </si>
  <si>
    <t>2.4.40.35</t>
  </si>
  <si>
    <t>2.4.40.36</t>
  </si>
  <si>
    <t>SOBRETASA AL IMPUESTO SOBRE LA RENTA Y COMPLEMENTARIOS</t>
  </si>
  <si>
    <t>2.4.40.75</t>
  </si>
  <si>
    <t>OTROS IMPUESTOS NACIONALES</t>
  </si>
  <si>
    <t>2.4.40.80</t>
  </si>
  <si>
    <t>2.4.40.85</t>
  </si>
  <si>
    <t>2.4.40.90</t>
  </si>
  <si>
    <t>2.4.40.91</t>
  </si>
  <si>
    <t>OTRAS CONTRIBUCIONES Y TASAS</t>
  </si>
  <si>
    <t>2.4.45.01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</si>
  <si>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</si>
  <si>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</si>
  <si>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</si>
  <si>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</si>
  <si>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</si>
  <si>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</si>
  <si>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</si>
  <si>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</si>
  <si>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</si>
  <si>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</si>
  <si>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</si>
  <si>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</si>
  <si>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</si>
  <si>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</si>
  <si>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2.4.45.75</t>
  </si>
  <si>
    <t>IMPUESTO A LAS VENTAS RETENIDO (DB)</t>
  </si>
  <si>
    <t>2.4.45.80</t>
  </si>
  <si>
    <t>VALOR PAGADO (DB)</t>
  </si>
  <si>
    <t>2.4.60.02</t>
  </si>
  <si>
    <t>SENTENCIAS</t>
  </si>
  <si>
    <t>2.4.60.03</t>
  </si>
  <si>
    <t>LAUDOS ARBITRALES Y CONCILIACIONES EXTRAJUDICIALES</t>
  </si>
  <si>
    <t>2.4.60.90</t>
  </si>
  <si>
    <t>OTROS CRÉDITOS JUDICIALES</t>
  </si>
  <si>
    <t>2.4.65.01</t>
  </si>
  <si>
    <t>PREMIOS MAYORES PENDIENTES DE PAGO</t>
  </si>
  <si>
    <t>2.4.65.02</t>
  </si>
  <si>
    <t>PREMIOS SECOS PENDIENTES DE PAGO</t>
  </si>
  <si>
    <t>2.4.65.03</t>
  </si>
  <si>
    <t>PREMIOS DE APROXIMACIONES PENDIENTES DE PAGO</t>
  </si>
  <si>
    <t>2.4.65.50</t>
  </si>
  <si>
    <t>APUESTAS PERMANENTES</t>
  </si>
  <si>
    <t>2.4.65.90</t>
  </si>
  <si>
    <t>OTROS PREMIOS</t>
  </si>
  <si>
    <t>2.4.70.01</t>
  </si>
  <si>
    <t>ENTIDAD ADMINISTRADORA</t>
  </si>
  <si>
    <t>2.4.70.02</t>
  </si>
  <si>
    <t>FONDO DE SOLIDARIDAD PENSIONAL</t>
  </si>
  <si>
    <t>2.4.75.01</t>
  </si>
  <si>
    <t>COTIZACIONES</t>
  </si>
  <si>
    <t>2.4.75.02</t>
  </si>
  <si>
    <t>SOLIDARIDAD</t>
  </si>
  <si>
    <t>2.4.75.05</t>
  </si>
  <si>
    <t>INCAPACIDADES</t>
  </si>
  <si>
    <t>2.4.75.06</t>
  </si>
  <si>
    <t>LICENCIAS DE MATERNIDAD</t>
  </si>
  <si>
    <t>2.4.75.07</t>
  </si>
  <si>
    <t>RENDIMIENTOS DE LA CUENTA MAESTRA DE RECAUDO</t>
  </si>
  <si>
    <t>2.4.75.08</t>
  </si>
  <si>
    <t>COTIZACIONES NO COMPENSADAS</t>
  </si>
  <si>
    <t>2.4.75.10</t>
  </si>
  <si>
    <t>REINTEGROS A LA ADRES, A LAS ENTIDADES TERRITORIALES O A LOS FONDOS DE SALUD DESCENTRALIZADOS</t>
  </si>
  <si>
    <t>2.4.75.90</t>
  </si>
  <si>
    <t>OTROS INGRESOS DEL SISTEMA</t>
  </si>
  <si>
    <t>2.4.80.01</t>
  </si>
  <si>
    <t>SUBSIDIO A LA OFERTA</t>
  </si>
  <si>
    <t>2.4.80.02</t>
  </si>
  <si>
    <t>UNIDAD DE PAGO POR CAPACITACION REGIMEN SUBSIDIADO - UPC-S</t>
  </si>
  <si>
    <t>2.4.80.04</t>
  </si>
  <si>
    <t>ACCIONES DE SALUD PÚBLICA</t>
  </si>
  <si>
    <t>2.4.80.05</t>
  </si>
  <si>
    <t>SERVICIOS DE SALUD NO PBS</t>
  </si>
  <si>
    <t>2.4.81.01</t>
  </si>
  <si>
    <t>CONTRATOS DE CAPITACIÓN - CONTRIBUTIVO</t>
  </si>
  <si>
    <t>2.4.81.02</t>
  </si>
  <si>
    <t>CONTRATOS POR EVENTO Y OTRAS MODALIDADES - CONTRIBUTIVO</t>
  </si>
  <si>
    <t>2.4.81.03</t>
  </si>
  <si>
    <t>PROMOCIÓN Y PREVENCIÓN - CONTRIBUTIVO</t>
  </si>
  <si>
    <t>2.4.81.04</t>
  </si>
  <si>
    <t>SISTEMA DE GARANTÍA Y CALIDAD - CONTRIBUTIVO</t>
  </si>
  <si>
    <t>2.4.81.05</t>
  </si>
  <si>
    <t>REASEGURO ENFERMEDADES DE ALTO COSTO - CONTRIBUTIVO</t>
  </si>
  <si>
    <t>2.4.81.06</t>
  </si>
  <si>
    <t>INCAPACIDADES - CONTRIBUTIVO</t>
  </si>
  <si>
    <t>2.4.81.07</t>
  </si>
  <si>
    <t>CONTRATOS DE CAPITACIÓN - SUBSIDIADO</t>
  </si>
  <si>
    <t>2.4.81.08</t>
  </si>
  <si>
    <t>CONTRATOS POR EVENTOS Y OTRAS MODALIDADES - SUBSIDIADO</t>
  </si>
  <si>
    <t>2.4.81.09</t>
  </si>
  <si>
    <t>PROMOCIÓN Y PREVENCIÓN - SUBSIDIADO</t>
  </si>
  <si>
    <t>2.4.81.10</t>
  </si>
  <si>
    <t>SISTEMA DE GARANTÍA Y CALIDAD - SUBSIDIADO</t>
  </si>
  <si>
    <t>2.4.81.11</t>
  </si>
  <si>
    <t>REASEGURO ENFERMEDADES DE ALTO COSTO - SUBSIDIADO</t>
  </si>
  <si>
    <t>2.4.81.17</t>
  </si>
  <si>
    <t>AUXILIOS Y SERVICIOS FUNERARIOS - COMPLEMENTARIO</t>
  </si>
  <si>
    <t>2.4.81.18</t>
  </si>
  <si>
    <t>OBLIGACIONES POR SERVICIOS NO PBS</t>
  </si>
  <si>
    <t>2.4.81.90</t>
  </si>
  <si>
    <t>OTROS GASTOS DE SEGURIDAD SOCIAL EN SALUD</t>
  </si>
  <si>
    <t>2.4.83.04</t>
  </si>
  <si>
    <t>INDEMNIZACIONES SUSTITUTIVAS</t>
  </si>
  <si>
    <t>2.4.83.06</t>
  </si>
  <si>
    <t>2.4.83.90</t>
  </si>
  <si>
    <t>OTRAS PRESTACIONES POR PAGAR SISTEMA DE PENSIONES</t>
  </si>
  <si>
    <t>2.4.90.07</t>
  </si>
  <si>
    <t>OBLIGACIONES A CARGO EN OPERACIONES CONJUNTAS</t>
  </si>
  <si>
    <t>2.4.90.11</t>
  </si>
  <si>
    <t>ESQUEMAS DE PAGO</t>
  </si>
  <si>
    <t>2.4.90.13</t>
  </si>
  <si>
    <t>RECURSOS DE ACREEDORES REINTEGRADOS POR ENTIDADES PÚBLICAS</t>
  </si>
  <si>
    <t>2.4.90.15</t>
  </si>
  <si>
    <t>OBLIGACIONES PAGADAS POR TERCEROS</t>
  </si>
  <si>
    <t>2.4.90.19</t>
  </si>
  <si>
    <t>GARANTÍAS CONTRACTUALES - CONCESIONES</t>
  </si>
  <si>
    <t>2.4.90.24</t>
  </si>
  <si>
    <t>RECURSOS DE FONTIC O  FONTV RECIBIDOS NO EJECUTADOS</t>
  </si>
  <si>
    <t>2.4.90.25</t>
  </si>
  <si>
    <t>SUSCRIPCIÓN DE ACCIONES O PARTICIPACIONES</t>
  </si>
  <si>
    <t>2.4.90.26</t>
  </si>
  <si>
    <t>SUSCRIPCIONES</t>
  </si>
  <si>
    <t>2.4.90.27</t>
  </si>
  <si>
    <t>VIÁTICOS Y GASTOS DE VIAJE</t>
  </si>
  <si>
    <t>2.4.90.28</t>
  </si>
  <si>
    <t>2.4.90.29</t>
  </si>
  <si>
    <t>EXCEDENTES DE REMATES</t>
  </si>
  <si>
    <t>2.4.90.31</t>
  </si>
  <si>
    <t>GASTOS LEGALES</t>
  </si>
  <si>
    <t>2.4.90.32</t>
  </si>
  <si>
    <t>CHEQUES NO COBRADOS O POR RECLAMAR</t>
  </si>
  <si>
    <t>2.4.90.33</t>
  </si>
  <si>
    <t>GASTOS DE REPRESENTACIÓN</t>
  </si>
  <si>
    <t>2.4.90.34</t>
  </si>
  <si>
    <t>APORTES A ESCUELAS INDUSTRIALES, INSTITUTOS TÉCNICOS Y ESAP</t>
  </si>
  <si>
    <t>2.4.90.35</t>
  </si>
  <si>
    <t>PRIMA EN CONTRATOS DE ESTABILIDAD JURÍDICA</t>
  </si>
  <si>
    <t>2.4.90.37</t>
  </si>
  <si>
    <t>APORTES A FONDOS DE BECAS</t>
  </si>
  <si>
    <t>2.4.90.38</t>
  </si>
  <si>
    <t>2.4.90.39</t>
  </si>
  <si>
    <t>SALDOS A FAVOR DE CONTRIBUYENTES</t>
  </si>
  <si>
    <t>2.4.90.40</t>
  </si>
  <si>
    <t>SALDOS A FAVOR DE BENEFICIARIOS</t>
  </si>
  <si>
    <t>2.4.90.42</t>
  </si>
  <si>
    <t>INGRESOS A FAVOR DEL CONCEDENTE</t>
  </si>
  <si>
    <t>2.4.90.44</t>
  </si>
  <si>
    <t>2.4.90.45</t>
  </si>
  <si>
    <t>MULTAS Y SANCIONES</t>
  </si>
  <si>
    <t>2.4.90.46</t>
  </si>
  <si>
    <t>2.4.90.48</t>
  </si>
  <si>
    <t>IMPLICACIÓN CONTINUADA EN CUENTAS POR COBRAR</t>
  </si>
  <si>
    <t>2.4.90.49</t>
  </si>
  <si>
    <t>IMPLICACIÓN CONTINUADA EN PRÉSTAMOS POR COBRAR</t>
  </si>
  <si>
    <t>2.4.90.50</t>
  </si>
  <si>
    <t>APORTES AL ICBF Y SENA</t>
  </si>
  <si>
    <t>2.4.90.51</t>
  </si>
  <si>
    <t>2.4.90.53</t>
  </si>
  <si>
    <t>2.4.90.54</t>
  </si>
  <si>
    <t>2.4.90.55</t>
  </si>
  <si>
    <t>2.4.90.56</t>
  </si>
  <si>
    <t>2.4.90.57</t>
  </si>
  <si>
    <t>2.4.90.58</t>
  </si>
  <si>
    <t>2.4.90.59</t>
  </si>
  <si>
    <t>CONCURRENCIA PARA EL PAGO DE PENSIONES</t>
  </si>
  <si>
    <t>2.4.90.60</t>
  </si>
  <si>
    <t>OBLIGACIONES A CARGO EN ACUERDOS NO CLASIFICADOS COMO OPERACIONES CONJUNTAS</t>
  </si>
  <si>
    <t>2.4.90.61</t>
  </si>
  <si>
    <t>APORTES A SINDICATOS</t>
  </si>
  <si>
    <t>2.4.90.62</t>
  </si>
  <si>
    <t>RENTA DEL MONOPOLIO DE LOS JUEGOS DE SUERTE Y AZAR</t>
  </si>
  <si>
    <t>2.4.90.90</t>
  </si>
  <si>
    <t>2.4.95.01</t>
  </si>
  <si>
    <t>2.4.95.06</t>
  </si>
  <si>
    <t>CUENTAS POR COBRAR TRANSFERIDAS QUE NO SE DAN DE BAJA</t>
  </si>
  <si>
    <t>2.4.95.90</t>
  </si>
  <si>
    <t>OTRAS CUENTAS POR PAGAR A COSTO AMORTIZADO</t>
  </si>
  <si>
    <t>BENEFICIOS A LOS EMPLEADOS AJUSTADOS</t>
  </si>
  <si>
    <t>2.5.11.01</t>
  </si>
  <si>
    <t>NÓMINA POR PAGAR</t>
  </si>
  <si>
    <t>2.5.11.02</t>
  </si>
  <si>
    <t>CESANTÍAS</t>
  </si>
  <si>
    <t>2.5.11.03</t>
  </si>
  <si>
    <t>INTERESES SOBRE CESANTÍAS</t>
  </si>
  <si>
    <t>2.5.11.04</t>
  </si>
  <si>
    <t>VACACIONES</t>
  </si>
  <si>
    <t>2.5.11.05</t>
  </si>
  <si>
    <t>PRIMA DE VACACIONES</t>
  </si>
  <si>
    <t>2.5.11.06</t>
  </si>
  <si>
    <t>PRIMA DE SERVICIOS</t>
  </si>
  <si>
    <t>2.5.11.07</t>
  </si>
  <si>
    <t>PRIMA DE NAVIDAD</t>
  </si>
  <si>
    <t>2.5.11.08</t>
  </si>
  <si>
    <t>2.5.11.09</t>
  </si>
  <si>
    <t>BONIFICACIONES</t>
  </si>
  <si>
    <t>2.5.11.10</t>
  </si>
  <si>
    <t>OTRAS PRIMAS</t>
  </si>
  <si>
    <t>2.5.11.11</t>
  </si>
  <si>
    <t>APORTES A RIESGOS LABORALES</t>
  </si>
  <si>
    <t>2.5.11.12</t>
  </si>
  <si>
    <t>AUXILIOS FUNERARIOS</t>
  </si>
  <si>
    <t>2.5.11.13</t>
  </si>
  <si>
    <t>REMUNERACIÓN POR SERVICIOS TÉCNICOS</t>
  </si>
  <si>
    <t>2.5.11.15</t>
  </si>
  <si>
    <t>CAPACITACIÓN, BIENESTAR SOCIAL Y ESTÍMULOS</t>
  </si>
  <si>
    <t>2.5.11.16</t>
  </si>
  <si>
    <t>DOTACIÓN Y SUMINISTRO A TRABAJADORES</t>
  </si>
  <si>
    <t>2.5.11.17</t>
  </si>
  <si>
    <t>GASTOS DEPORTIVOS Y DE RECREACIÓN</t>
  </si>
  <si>
    <t>2.5.11.18</t>
  </si>
  <si>
    <t>CONTRATOS DE PERSONAL TEMPORAL</t>
  </si>
  <si>
    <t>2.5.11.19</t>
  </si>
  <si>
    <t>GASTOS DE VIAJE</t>
  </si>
  <si>
    <t>2.5.11.20</t>
  </si>
  <si>
    <t>2.5.11.22</t>
  </si>
  <si>
    <t>APORTES A FONDOS PENSIONALES - EMPLEADOR</t>
  </si>
  <si>
    <t>2.5.11.23</t>
  </si>
  <si>
    <t>APORTES A SEGURIDAD SOCIAL EN SALUD - EMPLEADOR</t>
  </si>
  <si>
    <t>2.5.11.24</t>
  </si>
  <si>
    <t>APORTES A CAJAS DE COMPENSACIÓN FAMILIAR</t>
  </si>
  <si>
    <t>2.5.11.25</t>
  </si>
  <si>
    <t>2.5.11.26</t>
  </si>
  <si>
    <t>MEDICINA PREPAGADA</t>
  </si>
  <si>
    <t>2.5.11.27</t>
  </si>
  <si>
    <t>INCENTIVOS AL AHORRO</t>
  </si>
  <si>
    <t>2.5.11.90</t>
  </si>
  <si>
    <t>OTROS BENEFICIOS A LOS EMPLEADOS A CORTO PLAZO</t>
  </si>
  <si>
    <t>2.5.12.01</t>
  </si>
  <si>
    <t>2.5.12.02</t>
  </si>
  <si>
    <t>PRIMAS</t>
  </si>
  <si>
    <t>2.5.12.03</t>
  </si>
  <si>
    <t>2.5.12.04</t>
  </si>
  <si>
    <t>CESANTÍAS RETROACTIVAS</t>
  </si>
  <si>
    <t>2.5.12.90</t>
  </si>
  <si>
    <t>OTROS BENEFICIOS A LOS EMPLEADOS A LARGO PLAZO</t>
  </si>
  <si>
    <t xml:space="preserve">    Menos plan de activos para beneficios a los empleados a largo plazo</t>
  </si>
  <si>
    <t xml:space="preserve">    Neto beneficios a los empleados a largo plazo</t>
  </si>
  <si>
    <t>2.5.13.01</t>
  </si>
  <si>
    <t>2.5.13.02</t>
  </si>
  <si>
    <t>2.5.13.90</t>
  </si>
  <si>
    <t>OTROS BENEFICIOS POR TERMINACIÓN DEL VÍNCULO LABORAL O CONTRACTUAL</t>
  </si>
  <si>
    <t xml:space="preserve">    Menos plan de activos por terminación del vínculo laboral o contractual</t>
  </si>
  <si>
    <t xml:space="preserve">    Neto beneficios por terminación del vínculo laboral o contractual</t>
  </si>
  <si>
    <t>2.5.14.01</t>
  </si>
  <si>
    <t>PENSIONES DE JUBILACIÓN PATRONALES</t>
  </si>
  <si>
    <t>2.5.14.02</t>
  </si>
  <si>
    <t>RETROACTIVOS Y REINTEGROS PENSIONALES</t>
  </si>
  <si>
    <t>2.5.14.03</t>
  </si>
  <si>
    <t>INDEMNIZACIÓN SUSTITUTIVA</t>
  </si>
  <si>
    <t>2.5.14.04</t>
  </si>
  <si>
    <t>MESADAS PENSIONALES NO RECLAMADAS</t>
  </si>
  <si>
    <t>2.5.14.05</t>
  </si>
  <si>
    <t>2.5.14.10</t>
  </si>
  <si>
    <t>CÁLCULO ACTUARIAL DE PENSIONES ACTUALES</t>
  </si>
  <si>
    <t>2.5.14.12</t>
  </si>
  <si>
    <t>CÁLCULO ACTUARIAL DE FUTURAS PENSIONES</t>
  </si>
  <si>
    <t>2.5.14.14</t>
  </si>
  <si>
    <t>CÁLCULO ACTUARIAL DE CUOTAS PARTES DE PENSIONES</t>
  </si>
  <si>
    <t>2.5.14.15</t>
  </si>
  <si>
    <t>CÁLCULO ACTUARIAL PASIVO PENSIONAL CONMUTADO</t>
  </si>
  <si>
    <t xml:space="preserve">    Menos plan de activos para beneficios posempleo - pensiones</t>
  </si>
  <si>
    <t xml:space="preserve">    Neto beneficios posempleo</t>
  </si>
  <si>
    <t>2.5.15.01</t>
  </si>
  <si>
    <t>CAPACITACIÓN, BIENESTAR SOCIAL, ESTÍMULOS Y OTROS BENEFICIOS LEGALES O EXTRALEGALES</t>
  </si>
  <si>
    <t>2.5.15.02</t>
  </si>
  <si>
    <t>AUXILIO FUNERARIO</t>
  </si>
  <si>
    <t>2.6.01.06</t>
  </si>
  <si>
    <t>OBLIGACIONES EN CONTRATOS SWAPS</t>
  </si>
  <si>
    <t>2.6.01.08</t>
  </si>
  <si>
    <t>OBLIGACIONES EN OTROS DERIVADOS</t>
  </si>
  <si>
    <t>2.6.03.04</t>
  </si>
  <si>
    <t>OBLIGACIONES EN CONTRATOS FUTUROS</t>
  </si>
  <si>
    <t>2.7.01.01</t>
  </si>
  <si>
    <t>CIVILES</t>
  </si>
  <si>
    <t>2.7.01.02</t>
  </si>
  <si>
    <t>PENALES</t>
  </si>
  <si>
    <t>2.7.01.03</t>
  </si>
  <si>
    <t>ADMINISTRATIVAS</t>
  </si>
  <si>
    <t>2.7.01.04</t>
  </si>
  <si>
    <t>OBLIGACIONES FISCALES</t>
  </si>
  <si>
    <t>2.7.01.05</t>
  </si>
  <si>
    <t>LABORALES</t>
  </si>
  <si>
    <t>2.7.01.90</t>
  </si>
  <si>
    <t>OTROS LITIGIOS Y DEMANDAS</t>
  </si>
  <si>
    <t>2.7.07.01</t>
  </si>
  <si>
    <t>GARANTÍAS CONTRACTUALES</t>
  </si>
  <si>
    <t>2.7.07.02</t>
  </si>
  <si>
    <t>2.7.90.15</t>
  </si>
  <si>
    <t>MECANISMOS ALTERNATIVOS DE SOLUCIÓN DE CONFLICTOS</t>
  </si>
  <si>
    <t>2.7.90.16</t>
  </si>
  <si>
    <t>RESERVA TÉCNICA PARA EL PAGO DE PREMIOS</t>
  </si>
  <si>
    <t>2.7.90.17</t>
  </si>
  <si>
    <t>OBLIGACIONES IMPLÍCITAS</t>
  </si>
  <si>
    <t>2.7.90.18</t>
  </si>
  <si>
    <t>CONTRATOS ONEROSOS</t>
  </si>
  <si>
    <t>2.7.90.19</t>
  </si>
  <si>
    <t>REESTRUCTURACIONES</t>
  </si>
  <si>
    <t>2.7.90.20</t>
  </si>
  <si>
    <t>DESMANTELAMIENTOS</t>
  </si>
  <si>
    <t>2.7.90.21</t>
  </si>
  <si>
    <t>RESERVAS TÉCNICAS POR SERVICIOS DE SALUD AUTORIZADOS</t>
  </si>
  <si>
    <t>2.7.90.22</t>
  </si>
  <si>
    <t>RESERVAS TÉCNICAS POR SERVICIOS DE SALUD OCURRIDOS NO CONOCIDOS</t>
  </si>
  <si>
    <t>2.7.90.23</t>
  </si>
  <si>
    <t>RESERVAS TÉCNICAS POR INCAPACIDADES</t>
  </si>
  <si>
    <t>2.7.90.24</t>
  </si>
  <si>
    <t>OTRAS RESERVAS TÉCNICAS</t>
  </si>
  <si>
    <t>2.7.90.25</t>
  </si>
  <si>
    <t>OBLIGACIONES ORIGINADAS POR INVERSIONES EN ENTIDADES EN LIQUIDACIÓN</t>
  </si>
  <si>
    <t>2.7.90.26</t>
  </si>
  <si>
    <t>CONCURRENCIA PARA PAGO DE PENSIONES</t>
  </si>
  <si>
    <t>2.7.90.90</t>
  </si>
  <si>
    <t>OTRAS PROVISIONES DIVERSAS</t>
  </si>
  <si>
    <t>2.9.01.01</t>
  </si>
  <si>
    <t>ANTICIPOS SOBRE VENTAS DE BIENES Y SERVICIOS</t>
  </si>
  <si>
    <t>2.9.01.02</t>
  </si>
  <si>
    <t>2.9.01.03</t>
  </si>
  <si>
    <t>ANTICIPOS JUEGOS DE SUERTE Y AZAR</t>
  </si>
  <si>
    <t>2.9.01.90</t>
  </si>
  <si>
    <t>2.9.02.01</t>
  </si>
  <si>
    <t>2.9.03.01</t>
  </si>
  <si>
    <t>2.9.03.02</t>
  </si>
  <si>
    <t>2.9.03.03</t>
  </si>
  <si>
    <t>2.9.03.04</t>
  </si>
  <si>
    <t>2.9.03.05</t>
  </si>
  <si>
    <t>2.9.03.90</t>
  </si>
  <si>
    <t>2.9.04.01</t>
  </si>
  <si>
    <t>RECURSOS SISTEMA GENERAL DE PARTICIPACIONES RÉGIMEN SUBSIDIADO</t>
  </si>
  <si>
    <t>2.9.04.05</t>
  </si>
  <si>
    <t>RECURSOS DE REGALÍAS</t>
  </si>
  <si>
    <t>2.9.04.06</t>
  </si>
  <si>
    <t>RECURSOS FONPET</t>
  </si>
  <si>
    <t>2.9.04.07</t>
  </si>
  <si>
    <t>MONOPOLIO RENTÍSTICO DE JUEGOS DE SUERTE Y AZAR</t>
  </si>
  <si>
    <t>2.9.10.01</t>
  </si>
  <si>
    <t>2.9.10.02</t>
  </si>
  <si>
    <t>2.9.10.05</t>
  </si>
  <si>
    <t>2.9.10.06</t>
  </si>
  <si>
    <t>2.9.10.07</t>
  </si>
  <si>
    <t>VENTAS</t>
  </si>
  <si>
    <t>2.9.10.13</t>
  </si>
  <si>
    <t>2.9.10.17</t>
  </si>
  <si>
    <t>VENTA DE SERVICIO DE ENERGÍA</t>
  </si>
  <si>
    <t>2.9.10.18</t>
  </si>
  <si>
    <t>VENTA DE SERVICIO DE ACUEDUCTO</t>
  </si>
  <si>
    <t>2.9.10.19</t>
  </si>
  <si>
    <t>VENTA DE SERVICIO DE ALCANTARILLADO</t>
  </si>
  <si>
    <t>2.9.10.20</t>
  </si>
  <si>
    <t>VENTA DE SERVICIO DE ASEO</t>
  </si>
  <si>
    <t>2.9.10.21</t>
  </si>
  <si>
    <t>VENTA DE SERVICIO DE GAS COMBUSTIBLE</t>
  </si>
  <si>
    <t>2.9.10.22</t>
  </si>
  <si>
    <t>VENTA DE SERVICIO DE TELECOMUNICACIONES</t>
  </si>
  <si>
    <t>2.9.10.25</t>
  </si>
  <si>
    <t>2.9.10.26</t>
  </si>
  <si>
    <t>2.9.10.90</t>
  </si>
  <si>
    <t>OTROS INGRESOS RECIBIDOS POR ANTICIPADO</t>
  </si>
  <si>
    <t>2.9.17.05</t>
  </si>
  <si>
    <t>2.9.17.04</t>
  </si>
  <si>
    <t>RETENCIÓN IMPUESTO DE INDUSTRIA Y COMERCIO - ICA</t>
  </si>
  <si>
    <t>2.9.17.90</t>
  </si>
  <si>
    <t>ANTICIPO OTROS IMPUESTOS</t>
  </si>
  <si>
    <t>2.9.17.02</t>
  </si>
  <si>
    <t>RETENCIÓN EN LA FUENTE DEL IMPUESTO SOBRE LA RENTA Y COMPLEMENTARIOS</t>
  </si>
  <si>
    <t>2.9.17.06</t>
  </si>
  <si>
    <t>ANTICIPO IMPUESTO PREDIAL UNIFICADO</t>
  </si>
  <si>
    <t>2.9.17.03</t>
  </si>
  <si>
    <t>RETENCIÓN IMPUESTO AL VALOR AGREGADO -IVA</t>
  </si>
  <si>
    <t>2.9.17.01</t>
  </si>
  <si>
    <t>ANTICIPO IMPUESTO DE RENTA</t>
  </si>
  <si>
    <t>2.9.18.06</t>
  </si>
  <si>
    <t>2.9.18.18</t>
  </si>
  <si>
    <t>2.9.18.02</t>
  </si>
  <si>
    <t>2.9.18.03</t>
  </si>
  <si>
    <t>2.9.18.15</t>
  </si>
  <si>
    <t>2.9.18.14</t>
  </si>
  <si>
    <t>2.9.18.10</t>
  </si>
  <si>
    <t>2.9.18.01</t>
  </si>
  <si>
    <t>2.9.18.13</t>
  </si>
  <si>
    <t>2.9.18.08</t>
  </si>
  <si>
    <t>2.9.18.07</t>
  </si>
  <si>
    <t>2.9.18.09</t>
  </si>
  <si>
    <t>2.9.18.16</t>
  </si>
  <si>
    <t>2.9.18.04</t>
  </si>
  <si>
    <t>2.9.18.17</t>
  </si>
  <si>
    <t>2.9.18.05</t>
  </si>
  <si>
    <t>2.9.18.11</t>
  </si>
  <si>
    <t>2.9.19.01</t>
  </si>
  <si>
    <t>CUOTAS PARTES DE BONOS PENSIONALES EMITIDOS</t>
  </si>
  <si>
    <t>2.9.90.02</t>
  </si>
  <si>
    <t>INGRESO DIFERIDO POR TRANSFERENCIAS CONDICIONADAS</t>
  </si>
  <si>
    <t>2.9.90.03</t>
  </si>
  <si>
    <t>INGRESO DIFERIDO POR SUBVENCIONES CONDICIONADAS</t>
  </si>
  <si>
    <t>2.9.90.04</t>
  </si>
  <si>
    <t>INGRESO DIFERIDO POR CONCESIONES - CONCEDENTE</t>
  </si>
  <si>
    <t>2.9.90.90</t>
  </si>
  <si>
    <t>2.9.91.02</t>
  </si>
  <si>
    <t>2.9.91.03</t>
  </si>
  <si>
    <t>2.9.91.04</t>
  </si>
  <si>
    <t>2.9.91.05</t>
  </si>
  <si>
    <t>2.9.91.90</t>
  </si>
  <si>
    <t>OTROS PASIVOS PARA LIQUIDAR</t>
  </si>
  <si>
    <t>2.9.92.02</t>
  </si>
  <si>
    <t>2.9.92.04</t>
  </si>
  <si>
    <t>2.9.92.05</t>
  </si>
  <si>
    <t>2.9.92.90</t>
  </si>
  <si>
    <t>OTROS PASIVOS PARA TRASLADAR</t>
  </si>
  <si>
    <t>2.50.01</t>
  </si>
  <si>
    <t>2.50.01.01</t>
  </si>
  <si>
    <t>2.50.02</t>
  </si>
  <si>
    <t>TITULOS DE DEUDA</t>
  </si>
  <si>
    <t>2.50.02.01</t>
  </si>
  <si>
    <t>TÍTULOS - CAPTACIÓN CDT</t>
  </si>
  <si>
    <t>2.50.02.02</t>
  </si>
  <si>
    <t>TÍTULOS - EMISIÓN BONOS Y TÍTULOS</t>
  </si>
  <si>
    <t>2.50.03</t>
  </si>
  <si>
    <t xml:space="preserve">CUENTAS POR PAGAR </t>
  </si>
  <si>
    <t>2.50.03.01</t>
  </si>
  <si>
    <t>2.50.03.02</t>
  </si>
  <si>
    <t>OBLIGACIONES NO TRIBUTARIOS</t>
  </si>
  <si>
    <t>2.50.03.05</t>
  </si>
  <si>
    <t>ADQUISICIÓN DE BIENES</t>
  </si>
  <si>
    <t>2.50.03.08</t>
  </si>
  <si>
    <t>2.50.03.10</t>
  </si>
  <si>
    <t>SALDOS DISPONIBLES EN ADMINISTRACIÓN - PATRIMONIOS AUTÓNOMOS</t>
  </si>
  <si>
    <t>2.50.03.11</t>
  </si>
  <si>
    <t>2.50.03.12</t>
  </si>
  <si>
    <t>2.50.03.13</t>
  </si>
  <si>
    <t>2.50.03.14</t>
  </si>
  <si>
    <t>2.50.03.16</t>
  </si>
  <si>
    <t>2.50.03.17</t>
  </si>
  <si>
    <t>2.50.03.18</t>
  </si>
  <si>
    <t>CARTERA DE TERCEROS</t>
  </si>
  <si>
    <t>2.50.03.19</t>
  </si>
  <si>
    <t>2.50.03.20</t>
  </si>
  <si>
    <t>SINIESTROS POR PAGAR - INDEMNIZACIONES</t>
  </si>
  <si>
    <t>2.50.03.21</t>
  </si>
  <si>
    <t>2.50.03.22</t>
  </si>
  <si>
    <t>2.50.03.23</t>
  </si>
  <si>
    <t xml:space="preserve">OBLIGACIONES PAGADAS POR TERCEROS </t>
  </si>
  <si>
    <t>2.50.04</t>
  </si>
  <si>
    <t>PRESTAMOS POR PAGAR</t>
  </si>
  <si>
    <t>2.50.04.01</t>
  </si>
  <si>
    <t>FINANCIAMIENTO INTERNO</t>
  </si>
  <si>
    <t>2.50.04.02</t>
  </si>
  <si>
    <t>FINANCIAMIENTO INTERNO GUBERNAMENTAL</t>
  </si>
  <si>
    <t>2.50.05</t>
  </si>
  <si>
    <t>2.50.05.01</t>
  </si>
  <si>
    <t>2.50.05.02</t>
  </si>
  <si>
    <t>2.50.05.03</t>
  </si>
  <si>
    <t>2.50.05.04</t>
  </si>
  <si>
    <t>2.50.05.05</t>
  </si>
  <si>
    <t>2.50.05.06</t>
  </si>
  <si>
    <t>INGRESOS DIFERIDOS CONDICIONADOS</t>
  </si>
  <si>
    <t>PATRIMONIO AJUSTADO</t>
  </si>
  <si>
    <t>3.1.05.06</t>
  </si>
  <si>
    <t>3.1.06.01</t>
  </si>
  <si>
    <t>3.1.06.02</t>
  </si>
  <si>
    <t>RECAUDOS DE COTIZACIONES EN PROCESO</t>
  </si>
  <si>
    <t>3.1.06.03</t>
  </si>
  <si>
    <t>COTIZACIONES POR DEVOLVER A TERCEROS</t>
  </si>
  <si>
    <t>3.1.07.01</t>
  </si>
  <si>
    <t>3.1.08.01</t>
  </si>
  <si>
    <t>CAPITAL AUTORIZADO</t>
  </si>
  <si>
    <t>3.1.08.02</t>
  </si>
  <si>
    <t>CAPITAL POR SUSCRIBIR (DB)</t>
  </si>
  <si>
    <t>3.1.08.03</t>
  </si>
  <si>
    <t>CAPITAL SUSCRITO POR COBRAR (DB)</t>
  </si>
  <si>
    <t>3.1.09.01</t>
  </si>
  <si>
    <t>UTILIDADES O EXCEDENTES ACUMULADOS</t>
  </si>
  <si>
    <t>3.1.09.02</t>
  </si>
  <si>
    <t>PÉRDIDA O DÉFICITS ACUMULADOS</t>
  </si>
  <si>
    <t>3.1.09.03</t>
  </si>
  <si>
    <t xml:space="preserve">UTILIDADES O EXCEDENTES ACUMULADOS DE LA GESTIÓN DE LA LIQUIDACIÓN </t>
  </si>
  <si>
    <t>3.1.09.04</t>
  </si>
  <si>
    <t>PÉRDIDAS O DÉFICITS ACUMULADOS DE LA GESTIÓN DE LA LIQUIDACIÓN</t>
  </si>
  <si>
    <t>3.1.10.01</t>
  </si>
  <si>
    <t>UTILIDAD O EXCEDENTE DEL EJERCICIO</t>
  </si>
  <si>
    <t>3.1.10.02</t>
  </si>
  <si>
    <t>PÉRDIDA O DÉFICIT DEL EJERCICIO</t>
  </si>
  <si>
    <t>3.1.10.05</t>
  </si>
  <si>
    <t xml:space="preserve">UTILIDAD O EXCEDENTE DE LA GESTIÓN DE LA LIQUIDACIÓN </t>
  </si>
  <si>
    <t>3.1.10.06</t>
  </si>
  <si>
    <t>PÉRDIDA O DÉFICIT DE LA GESTIÓN DE LA LIQUIDACIÓN</t>
  </si>
  <si>
    <t>3.1.13.01</t>
  </si>
  <si>
    <t>PRIMA EN COLOCACIÓN DE ACCIONES</t>
  </si>
  <si>
    <t>3.1.14.01</t>
  </si>
  <si>
    <t xml:space="preserve">RESERVAS DE LEY </t>
  </si>
  <si>
    <t>3.1.14.02</t>
  </si>
  <si>
    <t>RESERVAS ESTATUTARIAS</t>
  </si>
  <si>
    <t>3.1.14.03</t>
  </si>
  <si>
    <t xml:space="preserve">RESERVAS OCASIONALES </t>
  </si>
  <si>
    <t>3.1.14.05</t>
  </si>
  <si>
    <t>FONDOS PATRIMONIALES</t>
  </si>
  <si>
    <t>3.1.14.90</t>
  </si>
  <si>
    <t>OTRAS RESERVAS</t>
  </si>
  <si>
    <t>3.1.16.01</t>
  </si>
  <si>
    <t xml:space="preserve">DIVIDENDOS DECRETADOS EN ACCIONES </t>
  </si>
  <si>
    <t>3.1.18.01</t>
  </si>
  <si>
    <t>3.1.45.01</t>
  </si>
  <si>
    <t>3.1.45.02</t>
  </si>
  <si>
    <t>3.1.45.03</t>
  </si>
  <si>
    <t>3.1.45.04</t>
  </si>
  <si>
    <t>3.1.45.05</t>
  </si>
  <si>
    <t>3.1.45.06</t>
  </si>
  <si>
    <t>3.1.45.07</t>
  </si>
  <si>
    <t>3.1.45.08</t>
  </si>
  <si>
    <t>3.1.45.09</t>
  </si>
  <si>
    <t>3.1.45.10</t>
  </si>
  <si>
    <t>3.1.45.11</t>
  </si>
  <si>
    <t>3.1.45.12</t>
  </si>
  <si>
    <t>3.1.45.13</t>
  </si>
  <si>
    <t>3.1.45.14</t>
  </si>
  <si>
    <t>3.1.45.15</t>
  </si>
  <si>
    <t>3.1.45.16</t>
  </si>
  <si>
    <t>3.1.45.17</t>
  </si>
  <si>
    <t>3.1.45.18</t>
  </si>
  <si>
    <t>3.1.45.19</t>
  </si>
  <si>
    <t>3.1.45.90</t>
  </si>
  <si>
    <t>OTROS IMPACTOS POR TRANSICIÓN</t>
  </si>
  <si>
    <t>3.1.46.01</t>
  </si>
  <si>
    <t>3.1.46.02</t>
  </si>
  <si>
    <t>3.1.46.03</t>
  </si>
  <si>
    <t>3.1.46.04</t>
  </si>
  <si>
    <t>3.1.46.05</t>
  </si>
  <si>
    <t>3.1.46.90</t>
  </si>
  <si>
    <t>OTRAS INVERSIONES DE ADMINISTRACIÓN DE LIQUIDEZ A VALOR DE MERCADO CON CAMBIOS EN EL PATRIMONIO</t>
  </si>
  <si>
    <t>3.1.47.01</t>
  </si>
  <si>
    <t>GANANCIAS O PÉRDIDAS POR COBERTURA DE FLUJOS DE EFECTIVO</t>
  </si>
  <si>
    <t>3.1.48.01</t>
  </si>
  <si>
    <t>INVERSIONES EN EMPRESAS INDUSTRIALES Y COMERCIALES DEL ESTADO - SOCIETARIAS</t>
  </si>
  <si>
    <t>3.1.48.02</t>
  </si>
  <si>
    <t>INVERSIONES EN SOCIEDADES DE ECONOMÍA MIXTA</t>
  </si>
  <si>
    <t>3.1.48.03</t>
  </si>
  <si>
    <t>INVERSIONES EN SOCIEDADES PÚBLICAS</t>
  </si>
  <si>
    <t>3.1.48.04</t>
  </si>
  <si>
    <t>INVERSIONES EN ENTIDADES PRIVADAS</t>
  </si>
  <si>
    <t>3.1.49.01</t>
  </si>
  <si>
    <t>3.1.49.02</t>
  </si>
  <si>
    <t>3.1.49.03</t>
  </si>
  <si>
    <t>3.1.49.04</t>
  </si>
  <si>
    <t>3.1.50.02</t>
  </si>
  <si>
    <t>3.1.50.03</t>
  </si>
  <si>
    <t>3.1.51.01</t>
  </si>
  <si>
    <t>GANANCIAS O PÉRDIDAS ACTUARIALES POR PLANES DE BENEFICIOS POSEMPLEO</t>
  </si>
  <si>
    <t>3.1.51.02</t>
  </si>
  <si>
    <t>GANANCIAS O PÉRDIDAS POR ACTUALIZACIÓN DE LOS ACTIVOS DEL PLAN  DE BENEFICIOS POSEMPLEO</t>
  </si>
  <si>
    <t>3.1.52.01</t>
  </si>
  <si>
    <t>GANANCIAS O PÉRDIDAS EN INVERSIONES DE ADMINISTRACIÓN DE LIQUIDEZ A VALOR DE MERCADO RECLASIFICADAS A LA CATEGORÍA DE COSTO AMORTIZADO</t>
  </si>
  <si>
    <t>3.1.52.02</t>
  </si>
  <si>
    <t>GANANCIAS O PÉRDIDAS EN INVERSIONES DE ADMINISTRACIÓN DE LIQUIDEZ A VALOR DE MERCADO RECLASIFICADAS A LA CATEGORÍA DEL COSTO</t>
  </si>
  <si>
    <t>3.2.03.01</t>
  </si>
  <si>
    <t>3.2.04.01</t>
  </si>
  <si>
    <t>3.2.04.02</t>
  </si>
  <si>
    <t>3.2.04.03</t>
  </si>
  <si>
    <t>3.2.08.01</t>
  </si>
  <si>
    <t>3.2.10.01</t>
  </si>
  <si>
    <t>3.2.10.02</t>
  </si>
  <si>
    <t>PRIMA EN COLOCACIÓN DE ACCIONES POR COBRAR (DB)</t>
  </si>
  <si>
    <t>3.2.10.03</t>
  </si>
  <si>
    <t>PRIMA EN COLOCACIÓN DE CUOTAS O PARTES DE INTERÉS SOCIAL</t>
  </si>
  <si>
    <t>3.2.15.01</t>
  </si>
  <si>
    <t>3.2.15.02</t>
  </si>
  <si>
    <t>3.2.15.03</t>
  </si>
  <si>
    <t>3.2.15.04</t>
  </si>
  <si>
    <t>RESERVAS PARA READQUISICIÓN DE ACCIONES Y CUOTAS PARTES</t>
  </si>
  <si>
    <t>3.2.15.05</t>
  </si>
  <si>
    <t>3.2.15.11</t>
  </si>
  <si>
    <t>ACCIONES Y CUOTAS PARTES PROPIAS READQUIRIDAS (DB)</t>
  </si>
  <si>
    <t>3.2.15.90</t>
  </si>
  <si>
    <t>3.2.20.01</t>
  </si>
  <si>
    <t>3.2.20.02</t>
  </si>
  <si>
    <t>PARTICIPACIONES DECRETADAS EN CUOTAS O PARTES DE INTERÉS SOCIAL</t>
  </si>
  <si>
    <t>3.2.25.01</t>
  </si>
  <si>
    <t>3.2.25.02</t>
  </si>
  <si>
    <t>PÉRDIDAS O DÉFICIT ACUMULADOS</t>
  </si>
  <si>
    <t>3.2.25.06</t>
  </si>
  <si>
    <t>3.2.25.07</t>
  </si>
  <si>
    <t>3.2.30.01</t>
  </si>
  <si>
    <t>3.2.30.02</t>
  </si>
  <si>
    <t>3.2.30.06</t>
  </si>
  <si>
    <t>3.2.30.07</t>
  </si>
  <si>
    <t>3.2.68.01</t>
  </si>
  <si>
    <t>3.2.68.02</t>
  </si>
  <si>
    <t>3.2.68.03</t>
  </si>
  <si>
    <t>3.2.68.04</t>
  </si>
  <si>
    <t>3.2.68.05</t>
  </si>
  <si>
    <t>3.2.68.06</t>
  </si>
  <si>
    <t>3.2.68.07</t>
  </si>
  <si>
    <t>3.2.68.08</t>
  </si>
  <si>
    <t>3.2.68.09</t>
  </si>
  <si>
    <t>3.2.68.10</t>
  </si>
  <si>
    <t>3.2.68.11</t>
  </si>
  <si>
    <t>3.2.68.12</t>
  </si>
  <si>
    <t>3.2.68.13</t>
  </si>
  <si>
    <t>3.2.68.14</t>
  </si>
  <si>
    <t>3.2.68.15</t>
  </si>
  <si>
    <t>3.2.68.16</t>
  </si>
  <si>
    <t>3.2.68.17</t>
  </si>
  <si>
    <t>3.2.68.18</t>
  </si>
  <si>
    <t>3.2.68.90</t>
  </si>
  <si>
    <t>3.2.71.01</t>
  </si>
  <si>
    <t>3.2.71.02</t>
  </si>
  <si>
    <t>3.2.71.03</t>
  </si>
  <si>
    <t>3.2.71.04</t>
  </si>
  <si>
    <t>3.2.71.05</t>
  </si>
  <si>
    <t>3.2.71.06</t>
  </si>
  <si>
    <t>3.2.71.90</t>
  </si>
  <si>
    <t>OTRAS INVERSIONES DE ADMINISTRACIÓN DE LIQUIDEZ A VALOR RAZONABLE CON CAMBIOS EN EL OTRO RESULTADO INTEGRAL</t>
  </si>
  <si>
    <t>3.2.72.01</t>
  </si>
  <si>
    <t>3.2.73.01</t>
  </si>
  <si>
    <t>3.2.74.01</t>
  </si>
  <si>
    <t>3.2.74.02</t>
  </si>
  <si>
    <t>3.2.74.03</t>
  </si>
  <si>
    <t>3.2.74.04</t>
  </si>
  <si>
    <t>3.2.75.01</t>
  </si>
  <si>
    <t>3.2.75.02</t>
  </si>
  <si>
    <t>3.2.75.03</t>
  </si>
  <si>
    <t>3.2.75.04</t>
  </si>
  <si>
    <t>3.2.76.02</t>
  </si>
  <si>
    <t>3.2.76.03</t>
  </si>
  <si>
    <t>3.2.77.01</t>
  </si>
  <si>
    <t>3.2.77.07</t>
  </si>
  <si>
    <t>3.2.80.01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</si>
  <si>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</si>
  <si>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</si>
  <si>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</si>
  <si>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</si>
  <si>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3.2.81.01</t>
  </si>
  <si>
    <t>GANANCIA O PÉRDIDA POR CONVERSIÓN DE ESTADOS FINANCIEROS</t>
  </si>
  <si>
    <t>3.3.01.01</t>
  </si>
  <si>
    <t>UTILIDAD PUBLICA FUERA DEL CENTRO</t>
  </si>
  <si>
    <t>3.3.01.02</t>
  </si>
  <si>
    <t>UTILIDAD NO CONTROLADORES PRIVADA</t>
  </si>
  <si>
    <t>3.3.01.03</t>
  </si>
  <si>
    <t>UTILIDAD PUBLICA CONTROLADORES - CENTRO DE CONSOLIDACIÓN</t>
  </si>
  <si>
    <t>3.3.02.01</t>
  </si>
  <si>
    <t>PÉRDIDA PUBLICA - FUERA DEL CENTRO (DB)</t>
  </si>
  <si>
    <t>3.3.02.02</t>
  </si>
  <si>
    <t>PÉRDIDA NO CONTROLADORES PRIVADA (DB)</t>
  </si>
  <si>
    <t>3.3.02.03</t>
  </si>
  <si>
    <t>PÉRDIDA PUBLICA CONTROLADORES - CENTRO DE CONSOLIDACIÓN (DB)</t>
  </si>
  <si>
    <t>3.50.05</t>
  </si>
  <si>
    <t>INVERSIONES PATRIMONIALES VS PATRIMONIO INSTITUCIONAL</t>
  </si>
  <si>
    <t>3.50.05.01</t>
  </si>
  <si>
    <t>AJUSTE POR MAYOR VALOR EN LA INVERSIÓN PATRIMONIAL</t>
  </si>
  <si>
    <t>EFECTO NETO INVERSIONES PATRIMONIALES VS PATRIMONIO INSTITUCIONAL</t>
  </si>
  <si>
    <t>EFECTO NETO OPERACIONES RECÍPROCAS ACTIVOS Y PASIVOS</t>
  </si>
  <si>
    <t>3.90.01</t>
  </si>
  <si>
    <t>SECTOR PRIVADO</t>
  </si>
  <si>
    <t>3.90.01.01</t>
  </si>
  <si>
    <t>3.90.02</t>
  </si>
  <si>
    <t>SECTOR PUBLICO</t>
  </si>
  <si>
    <t>3.90.02.01</t>
  </si>
  <si>
    <t>NACIONAL</t>
  </si>
  <si>
    <t>4</t>
  </si>
  <si>
    <t>INGRESOS</t>
  </si>
  <si>
    <t>4.1</t>
  </si>
  <si>
    <t xml:space="preserve">INGRESOS FISCALES </t>
  </si>
  <si>
    <t>4.1.05</t>
  </si>
  <si>
    <t>4.1.05.02</t>
  </si>
  <si>
    <t>4.1.05.07</t>
  </si>
  <si>
    <t>4.1.05.08</t>
  </si>
  <si>
    <t>4.1.05.09</t>
  </si>
  <si>
    <t>4.1.05.15</t>
  </si>
  <si>
    <t>4.1.05.19</t>
  </si>
  <si>
    <t>4.1.05.21</t>
  </si>
  <si>
    <t>4.1.05.22</t>
  </si>
  <si>
    <t>4.1.05.23</t>
  </si>
  <si>
    <t>4.1.05.24</t>
  </si>
  <si>
    <t>4.1.05.26</t>
  </si>
  <si>
    <t>4.1.05.27</t>
  </si>
  <si>
    <t>4.1.05.28</t>
  </si>
  <si>
    <t>4.1.05.33</t>
  </si>
  <si>
    <t>4.1.05.35</t>
  </si>
  <si>
    <t>4.1.05.36</t>
  </si>
  <si>
    <t>4.1.05.39</t>
  </si>
  <si>
    <t>IMPUESTO A LA EXPLOTACIÓN DE ORO, PLATA Y PLATINO</t>
  </si>
  <si>
    <t>4.1.05.41</t>
  </si>
  <si>
    <t>4.1.05.42</t>
  </si>
  <si>
    <t>4.1.05.43</t>
  </si>
  <si>
    <t>4.1.05.45</t>
  </si>
  <si>
    <t>4.1.05.46</t>
  </si>
  <si>
    <t>4.1.05.47</t>
  </si>
  <si>
    <t>4.1.05.48</t>
  </si>
  <si>
    <t>4.1.05.49</t>
  </si>
  <si>
    <t>4.1.05.51</t>
  </si>
  <si>
    <t>4.1.05.52</t>
  </si>
  <si>
    <t>4.1.05.53</t>
  </si>
  <si>
    <t>4.1.05.54</t>
  </si>
  <si>
    <t>4.1.05.57</t>
  </si>
  <si>
    <t>IMPUESTO CON DESTINO AL TURISMO</t>
  </si>
  <si>
    <t>4.1.05.58</t>
  </si>
  <si>
    <t>4.1.05.59</t>
  </si>
  <si>
    <t>4.1.05.60</t>
  </si>
  <si>
    <t>4.1.05.61</t>
  </si>
  <si>
    <t>4.1.05.62</t>
  </si>
  <si>
    <t>4.1.05.64</t>
  </si>
  <si>
    <t>4.1.05.65</t>
  </si>
  <si>
    <t>4.1.05.69</t>
  </si>
  <si>
    <t>4.1.05.80</t>
  </si>
  <si>
    <t>4.1.05.85</t>
  </si>
  <si>
    <t>4.1.05.90</t>
  </si>
  <si>
    <t>4.1.10</t>
  </si>
  <si>
    <t>CONTRIBUCIONES, TASAS E INGRESOS NO TRIBUTARIOS</t>
  </si>
  <si>
    <t>4.1.10.01</t>
  </si>
  <si>
    <t>4.1.10.02</t>
  </si>
  <si>
    <t>4.1.10.03</t>
  </si>
  <si>
    <t>4.1.10.04</t>
  </si>
  <si>
    <t>4.1.10.11</t>
  </si>
  <si>
    <t>4.1.10.14</t>
  </si>
  <si>
    <t>4.1.10.15</t>
  </si>
  <si>
    <t>4.1.10.17</t>
  </si>
  <si>
    <t>4.1.10.18</t>
  </si>
  <si>
    <t>4.1.10.22</t>
  </si>
  <si>
    <t>INGRESOS CONTRAPRESTACIÓN ICEL- CORELCA</t>
  </si>
  <si>
    <t>4.1.10.23</t>
  </si>
  <si>
    <t>4.1.10.25</t>
  </si>
  <si>
    <t>4.1.10.27</t>
  </si>
  <si>
    <t>4.1.10.28</t>
  </si>
  <si>
    <t>4.1.10.32</t>
  </si>
  <si>
    <t>4.1.10.34</t>
  </si>
  <si>
    <t>4.1.10.45</t>
  </si>
  <si>
    <t xml:space="preserve">CUOTAS DE SOSTENIMIENTO </t>
  </si>
  <si>
    <t>4.1.10.46</t>
  </si>
  <si>
    <t xml:space="preserve">LICENCIAS </t>
  </si>
  <si>
    <t>4.1.10.48</t>
  </si>
  <si>
    <t xml:space="preserve">REGISTRO Y SALVOCONDUCTO </t>
  </si>
  <si>
    <t>4.1.10.54</t>
  </si>
  <si>
    <t>4.1.10.55</t>
  </si>
  <si>
    <t>4.1.10.56</t>
  </si>
  <si>
    <t>CALCOMANÍAS DE VEHÍCULOS</t>
  </si>
  <si>
    <t>4.1.10.57</t>
  </si>
  <si>
    <t>4.1.10.58</t>
  </si>
  <si>
    <t>4.1.10.59</t>
  </si>
  <si>
    <t>4.1.10.60</t>
  </si>
  <si>
    <t>4.1.10.61</t>
  </si>
  <si>
    <t>4.1.10.62</t>
  </si>
  <si>
    <t>4.1.10.63</t>
  </si>
  <si>
    <t>APORTE SOBRE INGRESOS BRUTOS DE LAS NOTARÍAS</t>
  </si>
  <si>
    <t>4.1.10.64</t>
  </si>
  <si>
    <t>4.1.10.69</t>
  </si>
  <si>
    <t>4.1.10.70</t>
  </si>
  <si>
    <t>FONDO DE SOLIDARIDAD PENSIONAL - SUBSISTENCIA</t>
  </si>
  <si>
    <t>4.1.10.71</t>
  </si>
  <si>
    <t>4.1.10.72</t>
  </si>
  <si>
    <t>4.1.10.75</t>
  </si>
  <si>
    <t>4.1.10.76</t>
  </si>
  <si>
    <t>4.1.10.77</t>
  </si>
  <si>
    <t>RENTA DEL MONOPOLIO DE LICORES</t>
  </si>
  <si>
    <t>4.1.10.90</t>
  </si>
  <si>
    <t>OTRAS CONTRIBUCIONES, TASAS E INGRESOS NO TRIBUTARIOS</t>
  </si>
  <si>
    <t>4.1.11</t>
  </si>
  <si>
    <t>4.1.11.01</t>
  </si>
  <si>
    <t>4.1.11.02</t>
  </si>
  <si>
    <t>MINERALES</t>
  </si>
  <si>
    <t>4.1.14</t>
  </si>
  <si>
    <t>4.1.14.05</t>
  </si>
  <si>
    <t>4.1.15</t>
  </si>
  <si>
    <t>4.1.15.28</t>
  </si>
  <si>
    <t>CONTRIBUCIÓN PARAFISCAL CULTURAL</t>
  </si>
  <si>
    <t>4.1.15.90</t>
  </si>
  <si>
    <t>OTRAS RENTAS PARAFISCALES</t>
  </si>
  <si>
    <t>4.1.95</t>
  </si>
  <si>
    <t>DEVOLUCIONES Y DESCUENTOS (DB)</t>
  </si>
  <si>
    <t>4.1.95.02</t>
  </si>
  <si>
    <t>4.1.95.06</t>
  </si>
  <si>
    <t>4.1.95.07</t>
  </si>
  <si>
    <t>4.1.95.09</t>
  </si>
  <si>
    <t>IMPUESTO AL VALOR AGREGADO (IVA)</t>
  </si>
  <si>
    <t>4.1.95.10</t>
  </si>
  <si>
    <t>4.1.95.11</t>
  </si>
  <si>
    <t>4.1.95.16</t>
  </si>
  <si>
    <t>4.1.95.17</t>
  </si>
  <si>
    <t>4.1.95.18</t>
  </si>
  <si>
    <t>4.1.95.19</t>
  </si>
  <si>
    <t>4.1.95.20</t>
  </si>
  <si>
    <t>4.1.95.22</t>
  </si>
  <si>
    <t>4.1.95.23</t>
  </si>
  <si>
    <t>4.1.95.25</t>
  </si>
  <si>
    <t>4.1.95.26</t>
  </si>
  <si>
    <t>4.1.95.31</t>
  </si>
  <si>
    <t>4.1.95.32</t>
  </si>
  <si>
    <t>4.1.95.33</t>
  </si>
  <si>
    <t>4.1.95.35</t>
  </si>
  <si>
    <t>4.1.95.39</t>
  </si>
  <si>
    <t>4.1.95.41</t>
  </si>
  <si>
    <t>4.1.95.44</t>
  </si>
  <si>
    <t>4.1.95.45</t>
  </si>
  <si>
    <t>4.1.95.47</t>
  </si>
  <si>
    <t>4.1.95.48</t>
  </si>
  <si>
    <t>4.1.95.49</t>
  </si>
  <si>
    <t>4.1.95.50</t>
  </si>
  <si>
    <t>4.1.95.51</t>
  </si>
  <si>
    <t>4.1.95.52</t>
  </si>
  <si>
    <t>4.1.95.61</t>
  </si>
  <si>
    <t>IMPUESTO SOCIAL A LAS MUNICIONES Y EXPLOSIVOS</t>
  </si>
  <si>
    <t>4.2</t>
  </si>
  <si>
    <t>4.2.01</t>
  </si>
  <si>
    <t>4.2.01.01</t>
  </si>
  <si>
    <t>PRODUCTOS AGRÍCOLAS</t>
  </si>
  <si>
    <t>4.2.01.02</t>
  </si>
  <si>
    <t>PRODUCTOS FORESTALES</t>
  </si>
  <si>
    <t>4.2.01.03</t>
  </si>
  <si>
    <t>PRODUCTOS PISCÍCOLAS</t>
  </si>
  <si>
    <t>4.2.01.04</t>
  </si>
  <si>
    <t>4.2.01.05</t>
  </si>
  <si>
    <t>PRODUCTOS AVÍCOLAS</t>
  </si>
  <si>
    <t>4.2.01.06</t>
  </si>
  <si>
    <t>PRODUCTOS PECUARIOS</t>
  </si>
  <si>
    <t>4.2.01.90</t>
  </si>
  <si>
    <t>OTROS PRODUCTOS AGROPECUARIOS, DE SILVICULTURA, AVICULTURA Y PESCA</t>
  </si>
  <si>
    <t>4.2.03</t>
  </si>
  <si>
    <t>4.2.03.01</t>
  </si>
  <si>
    <t>4.2.03.02</t>
  </si>
  <si>
    <t>4.2.04</t>
  </si>
  <si>
    <t>4.2.04.01</t>
  </si>
  <si>
    <t>4.2.04.05</t>
  </si>
  <si>
    <t>4.2.04.06</t>
  </si>
  <si>
    <t>4.2.04.09</t>
  </si>
  <si>
    <t>4.2.04.16</t>
  </si>
  <si>
    <t>4.2.04.90</t>
  </si>
  <si>
    <t>OTROS PRODUCTOS MANUFACTURADOS</t>
  </si>
  <si>
    <t>4.2.06</t>
  </si>
  <si>
    <t xml:space="preserve">CONSTRUCCIONES </t>
  </si>
  <si>
    <t>4.2.06.04</t>
  </si>
  <si>
    <t>4.2.06.90</t>
  </si>
  <si>
    <t>OTRAS CONSTRUCCIONES</t>
  </si>
  <si>
    <t>4.2.10</t>
  </si>
  <si>
    <t>4.2.10.02</t>
  </si>
  <si>
    <t>4.2.10.03</t>
  </si>
  <si>
    <t>4.2.10.04</t>
  </si>
  <si>
    <t>4.2.10.05</t>
  </si>
  <si>
    <t>4.2.10.11</t>
  </si>
  <si>
    <t>4.2.10.12</t>
  </si>
  <si>
    <t>4.2.10.13</t>
  </si>
  <si>
    <t>4.2.10.15</t>
  </si>
  <si>
    <t>4.2.10.16</t>
  </si>
  <si>
    <t>4.2.10.26</t>
  </si>
  <si>
    <t>4.2.10.28</t>
  </si>
  <si>
    <t>4.2.10.31</t>
  </si>
  <si>
    <t>4.2.10.33</t>
  </si>
  <si>
    <t xml:space="preserve">EQUIPO DE TRANSPORTE </t>
  </si>
  <si>
    <t>4.2.10.34</t>
  </si>
  <si>
    <t xml:space="preserve">MUEBLES Y ENSERES </t>
  </si>
  <si>
    <t>4.2.10.36</t>
  </si>
  <si>
    <t xml:space="preserve">MATERIAL DIDÁCTICO </t>
  </si>
  <si>
    <t>4.2.10.38</t>
  </si>
  <si>
    <t xml:space="preserve">MAQUINARIA Y ELEMENTOS DE FERRETERÍA </t>
  </si>
  <si>
    <t>4.2.10.40</t>
  </si>
  <si>
    <t>4.2.10.60</t>
  </si>
  <si>
    <t>4.2.10.61</t>
  </si>
  <si>
    <t>4.2.10.65</t>
  </si>
  <si>
    <t>4.2.10.90</t>
  </si>
  <si>
    <t>OTROS BIENES COMERCIALIZADOS</t>
  </si>
  <si>
    <t>4.2.95</t>
  </si>
  <si>
    <t>DEVOLUCIONES, REBAJAS Y DESCUENTOS EN VENTA DE BIENES (DB)</t>
  </si>
  <si>
    <t>4.2.95.02</t>
  </si>
  <si>
    <t>4.2.95.05</t>
  </si>
  <si>
    <t>4.2.95.06</t>
  </si>
  <si>
    <t>4.3</t>
  </si>
  <si>
    <t>4.3.05</t>
  </si>
  <si>
    <t>4.3.05.07</t>
  </si>
  <si>
    <t>EDUCACIÓN FORMAL -PREESCOLAR</t>
  </si>
  <si>
    <t>4.3.05.08</t>
  </si>
  <si>
    <t>EDUCACIÓN FORMAL - BÁSICA PRIMARIA</t>
  </si>
  <si>
    <t>4.3.05.09</t>
  </si>
  <si>
    <t>EDUCACIÓN FORMAL - BÁSICA SECUNDARIA</t>
  </si>
  <si>
    <t>4.3.05.10</t>
  </si>
  <si>
    <t>EDUCACIÓN FORMAL- MEDIA ACADÉMICA</t>
  </si>
  <si>
    <t>4.3.05.11</t>
  </si>
  <si>
    <t>EDUCACIÓN FORMAL - MEDIA TÉCNICA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</si>
  <si>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</si>
  <si>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</si>
  <si>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</si>
  <si>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</si>
  <si>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</si>
  <si>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</si>
  <si>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</si>
  <si>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 - SUPERIOR POSTGRADOS</t>
  </si>
  <si>
    <t>4.3.05.16</t>
  </si>
  <si>
    <t>EDUCACIÓN FORMAL - INVESTIGACIÓN</t>
  </si>
  <si>
    <t>4.3.05.25</t>
  </si>
  <si>
    <t>EDUCACIÓN PARA EL TRABAJO Y EL DESARROLLO HUMANO - FORMACIÓN EN ARTES Y OFICIOS</t>
  </si>
  <si>
    <t>4.3.05.26</t>
  </si>
  <si>
    <t>EDUCACIÓN PARA EL TRABAJO Y EL DESARROLLO HUMANO - VALIDACIÓN DE NIVELES Y GRADOS</t>
  </si>
  <si>
    <t>4.3.05.27</t>
  </si>
  <si>
    <t>EDUCACIÓN PARA EL TRABAJO Y EL DESARROLLO HUMANO - FORMACIÓN EXTENSIVA</t>
  </si>
  <si>
    <t>4.3.05.37</t>
  </si>
  <si>
    <t>EDUCACIÓN INFORMAL – CONTINUADA</t>
  </si>
  <si>
    <t>4.3.05.38</t>
  </si>
  <si>
    <t>EDUCACIÓN INFORMAL- VALIDACIÓN PARA LA EDUCACIÓN FORMAL</t>
  </si>
  <si>
    <t>4.3.05.39</t>
  </si>
  <si>
    <t>EDUCACIÓN INFORMAL- DIFUSIÓN ARTÍSTICA Y CULTURAL</t>
  </si>
  <si>
    <t>4.3.05.50</t>
  </si>
  <si>
    <t>SERVICIOS CONEXOS A LA EDUCACIÓN</t>
  </si>
  <si>
    <t>4.3.11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</si>
  <si>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</si>
  <si>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</si>
  <si>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</si>
  <si>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</si>
  <si>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</si>
  <si>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 xml:space="preserve">CUOTA MODERADORA RÉGIMEN CONTRIBUTIVO </t>
  </si>
  <si>
    <t>4.3.11.04</t>
  </si>
  <si>
    <t>4.3.11.05</t>
  </si>
  <si>
    <t>CUOTAS DE INSCRIPCIÓN Y AFILIACIÓN RÉGIMEN CONTRIBUTIVO</t>
  </si>
  <si>
    <t>4.3.11.06</t>
  </si>
  <si>
    <t>UNIDAD DE PAGO POR CAPITACIÓN RÉGIMEN SUBSIDIADO- UPC</t>
  </si>
  <si>
    <t>4.3.11.07</t>
  </si>
  <si>
    <t>COPAGOS RÉGIMEN SUBSIDIADO</t>
  </si>
  <si>
    <t>4.3.11.09</t>
  </si>
  <si>
    <t>PRESTACIÓN DE SERVICIOS A PERSONAS FUERA DEL SISTEMA</t>
  </si>
  <si>
    <t>4.3.11.14</t>
  </si>
  <si>
    <t>CUOTAS DE INSCRIPCIÓN Y AFILIACIÓN A PLANES COMPLEMENTARIOS</t>
  </si>
  <si>
    <t>4.3.11.19</t>
  </si>
  <si>
    <t>LICENCIAS DE MATERNIDAD Y PATERNIDAD</t>
  </si>
  <si>
    <t>4.3.11.20</t>
  </si>
  <si>
    <t>4.3.11.21</t>
  </si>
  <si>
    <t>AJUSTE SINIESTRALIDAD CUENTA DE ALTO COSTO</t>
  </si>
  <si>
    <t>4.3.11.22</t>
  </si>
  <si>
    <t>PROGRAMAS DE PROMOCIÓN Y PREVENCIÓN</t>
  </si>
  <si>
    <t>4.3.11.90</t>
  </si>
  <si>
    <t>OTROS INGRESOS POR LA ADMINISTRACIÓN DEL SISTEMA DE SEGURIDAD SOCIAL EN SALUD</t>
  </si>
  <si>
    <t>4.3.12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</si>
  <si>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</si>
  <si>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</si>
  <si>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</si>
  <si>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</si>
  <si>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</si>
  <si>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</si>
  <si>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</si>
  <si>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</si>
  <si>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</si>
  <si>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</si>
  <si>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</si>
  <si>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</si>
  <si>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</si>
  <si>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</si>
  <si>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</si>
  <si>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HOSPITALIZACIÓN - ESTANCIA GENERAL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</si>
  <si>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</si>
  <si>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</si>
  <si>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</si>
  <si>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</si>
  <si>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</si>
  <si>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</si>
  <si>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</si>
  <si>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</si>
  <si>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</si>
  <si>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</si>
  <si>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</si>
  <si>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</si>
  <si>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</si>
  <si>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 xml:space="preserve">QUIRÓFANOS Y SALAS DE PARTO - QUIRÓFANOS 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</si>
  <si>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</si>
  <si>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</si>
  <si>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</si>
  <si>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</si>
  <si>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</si>
  <si>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</si>
  <si>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</si>
  <si>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</si>
  <si>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</si>
  <si>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</si>
  <si>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</si>
  <si>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</si>
  <si>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</si>
  <si>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</si>
  <si>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</si>
  <si>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</si>
  <si>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</si>
  <si>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</si>
  <si>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</si>
  <si>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DE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</si>
  <si>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</si>
  <si>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</si>
  <si>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</si>
  <si>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</si>
  <si>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</si>
  <si>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</si>
  <si>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</si>
  <si>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</si>
  <si>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</si>
  <si>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</si>
  <si>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</si>
  <si>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</si>
  <si>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</si>
  <si>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</si>
  <si>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</si>
  <si>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</si>
  <si>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</si>
  <si>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</si>
  <si>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</si>
  <si>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</si>
  <si>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</si>
  <si>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</si>
  <si>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4.3.13</t>
  </si>
  <si>
    <t>ADMINISTRACIÓN DEL SISTEMA DE SEGURIDAD SOCIAL EN RIESGOS LABORALES</t>
  </si>
  <si>
    <t>4.3.13.90</t>
  </si>
  <si>
    <t>OTROS INGRESOS POR ADMINISTRACIÓN DEL SISTEMA</t>
  </si>
  <si>
    <t>4.3.15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</si>
  <si>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</si>
  <si>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</si>
  <si>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</si>
  <si>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</si>
  <si>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</si>
  <si>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</si>
  <si>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</si>
  <si>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</si>
  <si>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</t>
  </si>
  <si>
    <t>4.3.21.08</t>
  </si>
  <si>
    <t>ABASTECIMIENTO</t>
  </si>
  <si>
    <t>4.3.21.09</t>
  </si>
  <si>
    <t>4.3.21.10</t>
  </si>
  <si>
    <t>4.3.22</t>
  </si>
  <si>
    <t>4.3.22.08</t>
  </si>
  <si>
    <t>RECOLECCIÓN Y TRANSPORTE</t>
  </si>
  <si>
    <t>4.3.22.09</t>
  </si>
  <si>
    <t>TRATAMIENTO DE AGUAS RESIDUALES</t>
  </si>
  <si>
    <t>4.3.22.10</t>
  </si>
  <si>
    <t>4.3.23</t>
  </si>
  <si>
    <t>4.3.23.07</t>
  </si>
  <si>
    <t>RECOLECCIÓN DOMICILIARIA</t>
  </si>
  <si>
    <t>4.3.23.08</t>
  </si>
  <si>
    <t>TRANSPORTE</t>
  </si>
  <si>
    <t>4.3.23.09</t>
  </si>
  <si>
    <t>BARRIDO Y LIMPIEZA</t>
  </si>
  <si>
    <t>4.3.23.10</t>
  </si>
  <si>
    <t>TRANSFERENCIA</t>
  </si>
  <si>
    <t>4.3.23.11</t>
  </si>
  <si>
    <t>APROVECHAMIENTO</t>
  </si>
  <si>
    <t>4.3.23.12</t>
  </si>
  <si>
    <t>TRATAMIENTO</t>
  </si>
  <si>
    <t>4.3.23.13</t>
  </si>
  <si>
    <t>DISPOSICIÓN FINAL</t>
  </si>
  <si>
    <t>4.3.23.14</t>
  </si>
  <si>
    <t>CORTE DE CÉSPED Y PODA DE ÁRBOLES</t>
  </si>
  <si>
    <t>4.3.23.15</t>
  </si>
  <si>
    <t>LIMPIEZA Y LAVADO DE ÁREAS PÚBLICAS</t>
  </si>
  <si>
    <t>4.3.23.16</t>
  </si>
  <si>
    <t>OTROS SERVICIOS DE ASEO ESPECIALES</t>
  </si>
  <si>
    <t>4.3.23.17</t>
  </si>
  <si>
    <t>4.3.25</t>
  </si>
  <si>
    <t>4.3.25.25</t>
  </si>
  <si>
    <t>TRANSPORTE GAS NATURAL</t>
  </si>
  <si>
    <t>4.3.25.27</t>
  </si>
  <si>
    <t>COMERCIALIZACIÓN GAS NATURAL</t>
  </si>
  <si>
    <t>4.3.25.29</t>
  </si>
  <si>
    <t>DISTRIBUCIÓN GAS LICUADO DE PETRÓLEO (GLP)</t>
  </si>
  <si>
    <t>4.3.30</t>
  </si>
  <si>
    <t>4.3.30.10</t>
  </si>
  <si>
    <t>SERVICIO DE TRANSPORTE TERRESTRE</t>
  </si>
  <si>
    <t>4.3.30.11</t>
  </si>
  <si>
    <t>SERVICIO DE TRANSPORTE AÉREO</t>
  </si>
  <si>
    <t>4.3.30.15</t>
  </si>
  <si>
    <t>SERVICIO DE TERMINAL DE TRANSPORTE TERRESTRE</t>
  </si>
  <si>
    <t>4.3.30.90</t>
  </si>
  <si>
    <t>OTROS SERVICIOS DE TRANSPORTE</t>
  </si>
  <si>
    <t>4.3.33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</si>
  <si>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</si>
  <si>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</si>
  <si>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</si>
  <si>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</si>
  <si>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</si>
  <si>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</si>
  <si>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</si>
  <si>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</si>
  <si>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</si>
  <si>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</si>
  <si>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</si>
  <si>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</si>
  <si>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</si>
  <si>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</si>
  <si>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</si>
  <si>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</si>
  <si>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</si>
  <si>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</si>
  <si>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</si>
  <si>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</si>
  <si>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</si>
  <si>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</si>
  <si>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</si>
  <si>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</si>
  <si>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</si>
  <si>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</si>
  <si>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4.3.40</t>
  </si>
  <si>
    <t>4.3.40.01</t>
  </si>
  <si>
    <t>LOTERÍAS ORDINARIAS</t>
  </si>
  <si>
    <t>4.3.40.02</t>
  </si>
  <si>
    <t>4.3.40.03</t>
  </si>
  <si>
    <t>RIFAS</t>
  </si>
  <si>
    <t>4.3.40.04</t>
  </si>
  <si>
    <t>SORTEOS</t>
  </si>
  <si>
    <t>4.3.40.05</t>
  </si>
  <si>
    <t>JUEGOS EN LÍNEA</t>
  </si>
  <si>
    <t>4.3.40.06</t>
  </si>
  <si>
    <t>CERTIFICACIONES Y DERECHOS</t>
  </si>
  <si>
    <t>4.3.40.07</t>
  </si>
  <si>
    <t>SORTEOS EXTRAORDINARIOS</t>
  </si>
  <si>
    <t>4.3.40.08</t>
  </si>
  <si>
    <t>4.3.40.90</t>
  </si>
  <si>
    <t>OTROS JUEGOS DE SUERTE Y AZAR</t>
  </si>
  <si>
    <t>4.3.45</t>
  </si>
  <si>
    <t>4.3.45.03</t>
  </si>
  <si>
    <t>PROMOCIÓN DE VACACIONES Y RECREACIÓN</t>
  </si>
  <si>
    <t>4.3.45.04</t>
  </si>
  <si>
    <t>TURISMO</t>
  </si>
  <si>
    <t>4.3.45.05</t>
  </si>
  <si>
    <t>ALOJAMIENTO</t>
  </si>
  <si>
    <t>4.3.45.06</t>
  </si>
  <si>
    <t xml:space="preserve">SUMINISTRO DE BEBIDAS Y ALIMENTOS </t>
  </si>
  <si>
    <t>4.3.45.90</t>
  </si>
  <si>
    <t>OTROS SERVICIOS HOTELEROS</t>
  </si>
  <si>
    <t>4.3.60</t>
  </si>
  <si>
    <t>4.3.60.04</t>
  </si>
  <si>
    <t>PASAPORTES</t>
  </si>
  <si>
    <t>4.3.60.05</t>
  </si>
  <si>
    <t>SALVOCONDUCTOS</t>
  </si>
  <si>
    <t>4.3.60.06</t>
  </si>
  <si>
    <t>ANTECEDENTES Y CERTIFICACIONES</t>
  </si>
  <si>
    <t>4.3.60.07</t>
  </si>
  <si>
    <t>CARNÉS</t>
  </si>
  <si>
    <t>4.3.60.08</t>
  </si>
  <si>
    <t>TARJETAS PROFESIONALES</t>
  </si>
  <si>
    <t>4.3.60.09</t>
  </si>
  <si>
    <t>LICENCIAS DE CONDUCCIÓN</t>
  </si>
  <si>
    <t>4.3.60.90</t>
  </si>
  <si>
    <t>OTROS SERVICIOS DE DOCUMENTACIÓN E IDENTIFICACIÓN</t>
  </si>
  <si>
    <t>4.3.70</t>
  </si>
  <si>
    <t>4.3.70.01</t>
  </si>
  <si>
    <t>DE PROCESAMIENTO</t>
  </si>
  <si>
    <t>4.3.70.02</t>
  </si>
  <si>
    <t>DE DESARROLLO E IMPLEMENTACIÓN DE SOFTWARE</t>
  </si>
  <si>
    <t>4.3.70.03</t>
  </si>
  <si>
    <t>DE ARRENDAMIENTO DE EQUIPO Y ACCESORIOS</t>
  </si>
  <si>
    <t>4.3.70.90</t>
  </si>
  <si>
    <t>OTROS SERVICIOS INFORMÁTICOS</t>
  </si>
  <si>
    <t>4.3.90</t>
  </si>
  <si>
    <t>4.3.90.02</t>
  </si>
  <si>
    <t>4.3.90.03</t>
  </si>
  <si>
    <t>TRANSFERENCIA DE TECNOLOGÍA</t>
  </si>
  <si>
    <t>4.3.90.04</t>
  </si>
  <si>
    <t>4.3.90.05</t>
  </si>
  <si>
    <t>4.3.90.06</t>
  </si>
  <si>
    <t>4.3.90.07</t>
  </si>
  <si>
    <t>4.3.90.08</t>
  </si>
  <si>
    <t>4.3.90.14</t>
  </si>
  <si>
    <t>4.3.90.16</t>
  </si>
  <si>
    <t>4.3.90.17</t>
  </si>
  <si>
    <t>4.3.90.18</t>
  </si>
  <si>
    <t>4.3.90.22</t>
  </si>
  <si>
    <t>4.3.90.26</t>
  </si>
  <si>
    <t>SERVICIOS DE LAVANDERÍA</t>
  </si>
  <si>
    <t>4.3.90.27</t>
  </si>
  <si>
    <t>4.3.90.30</t>
  </si>
  <si>
    <t>4.3.90.31</t>
  </si>
  <si>
    <t>4.3.90.32</t>
  </si>
  <si>
    <t>CONSULTORÍAS</t>
  </si>
  <si>
    <t>4.3.90.33</t>
  </si>
  <si>
    <t>4.3.90.34</t>
  </si>
  <si>
    <t>4.3.90.90</t>
  </si>
  <si>
    <t>4.3.95</t>
  </si>
  <si>
    <t>DEVOLUCIONES, REBAJAS Y DESCUENTOS EN VENTA DE SERVICIOS (DB)</t>
  </si>
  <si>
    <t>4.3.95.01</t>
  </si>
  <si>
    <t>4.3.95.03</t>
  </si>
  <si>
    <t>4.3.95.05</t>
  </si>
  <si>
    <t>4.3.95.06</t>
  </si>
  <si>
    <t>4.3.95.07</t>
  </si>
  <si>
    <t>4.3.95.08</t>
  </si>
  <si>
    <t>4.3.95.09</t>
  </si>
  <si>
    <t>4.3.95.12</t>
  </si>
  <si>
    <t>4.3.95.14</t>
  </si>
  <si>
    <t>4.3.95.15</t>
  </si>
  <si>
    <t>4.3.95.16</t>
  </si>
  <si>
    <t>4.3.95.19</t>
  </si>
  <si>
    <t>4.3.95.90</t>
  </si>
  <si>
    <t>4.4</t>
  </si>
  <si>
    <t>TRANSFERENCIAS Y SUBVENCIONES</t>
  </si>
  <si>
    <t>4.4.08</t>
  </si>
  <si>
    <t>SISTEMA GENERAL DE PARTICIPACIONES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</si>
  <si>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</si>
  <si>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</si>
  <si>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</si>
  <si>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</si>
  <si>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</si>
  <si>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</si>
  <si>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</si>
  <si>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</si>
  <si>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</si>
  <si>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</si>
  <si>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</si>
  <si>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</si>
  <si>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</si>
  <si>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</si>
  <si>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</si>
  <si>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</si>
  <si>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</si>
  <si>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</si>
  <si>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4.4.13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</si>
  <si>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</si>
  <si>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</si>
  <si>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</si>
  <si>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</si>
  <si>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</si>
  <si>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</si>
  <si>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</si>
  <si>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</si>
  <si>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</si>
  <si>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</si>
  <si>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</si>
  <si>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</si>
  <si>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</si>
  <si>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</si>
  <si>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</si>
  <si>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</si>
  <si>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</si>
  <si>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</si>
  <si>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</si>
  <si>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</si>
  <si>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</si>
  <si>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</si>
  <si>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4.4.21</t>
  </si>
  <si>
    <t>4.4.21.04</t>
  </si>
  <si>
    <t>RECURSOS PARA LA FINANCIACIÓN DEL SISTEMA GENERAL DE SEGURIDAD SOCIAL EN SALUD</t>
  </si>
  <si>
    <t>4.4.28</t>
  </si>
  <si>
    <t xml:space="preserve">OTRAS TRANSFERENCIAS 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</si>
  <si>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</si>
  <si>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</si>
  <si>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</si>
  <si>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</si>
  <si>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</si>
  <si>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</si>
  <si>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</si>
  <si>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</si>
  <si>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</si>
  <si>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</si>
  <si>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</si>
  <si>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</si>
  <si>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</si>
  <si>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BIENES RECIBIDOS SIN CONTRAPRESTACIÓN</t>
  </si>
  <si>
    <t>4.4.28.08</t>
  </si>
  <si>
    <t>4.4.28.09</t>
  </si>
  <si>
    <t>BIENES DECLARADOS A FAVOR DE LA NACIÓN</t>
  </si>
  <si>
    <t>4.4.28.10</t>
  </si>
  <si>
    <t>BIENES O RECURSOS EXPROPIADOS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</si>
  <si>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</si>
  <si>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</si>
  <si>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</si>
  <si>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</si>
  <si>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</si>
  <si>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</si>
  <si>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</si>
  <si>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</si>
  <si>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</si>
  <si>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</si>
  <si>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</si>
  <si>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</si>
  <si>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4.4.28.24</t>
  </si>
  <si>
    <t>PORCENTAJE AMBIENTAL SOBRE EL TOTAL DEL RECAUDO POR CONCEPTO DE IMPUESTO PREDIAL UNIFICADO</t>
  </si>
  <si>
    <t>4.4.28.90</t>
  </si>
  <si>
    <t>4.4.30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</si>
  <si>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</si>
  <si>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</si>
  <si>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</si>
  <si>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</si>
  <si>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</si>
  <si>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</si>
  <si>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</si>
  <si>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4.4.30.05</t>
  </si>
  <si>
    <t>4.4.30.06</t>
  </si>
  <si>
    <t>4.4.30.07</t>
  </si>
  <si>
    <t>SUBVENCIÓN POR ASUNCIÓN DE DEUDAS</t>
  </si>
  <si>
    <t>4.4.30.90</t>
  </si>
  <si>
    <t xml:space="preserve">OTRAS SUBVENCIONES </t>
  </si>
  <si>
    <t>4.7</t>
  </si>
  <si>
    <t>OPERACIONES INTERINSTITUCIONALES</t>
  </si>
  <si>
    <t>4.7.05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</si>
  <si>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</si>
  <si>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</si>
  <si>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</si>
  <si>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</si>
  <si>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</si>
  <si>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</si>
  <si>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</si>
  <si>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4.7.20</t>
  </si>
  <si>
    <t xml:space="preserve">OPERACIONES DE ENLACE </t>
  </si>
  <si>
    <t>4.7.20.80</t>
  </si>
  <si>
    <t>RECAUDOS</t>
  </si>
  <si>
    <t>4.7.20.81</t>
  </si>
  <si>
    <t xml:space="preserve">DEVOLUCIONES DE INGRESOS </t>
  </si>
  <si>
    <t>4.7.22</t>
  </si>
  <si>
    <t>OPERACIONES SIN FLUJO DE EFECTIVO</t>
  </si>
  <si>
    <t>4.7.22.01</t>
  </si>
  <si>
    <t>CRUCE DE CUENTAS</t>
  </si>
  <si>
    <t>4.7.22.03</t>
  </si>
  <si>
    <t>4.7.22.07</t>
  </si>
  <si>
    <t>CANCELACIÓN DE SENTENCIAS Y CONCILIACIONES</t>
  </si>
  <si>
    <t>4.7.22.11</t>
  </si>
  <si>
    <t>SOBRANTES DE TÍTULOS JUDICIALES</t>
  </si>
  <si>
    <t>4.7.22.90</t>
  </si>
  <si>
    <t xml:space="preserve">OTRAS OPERACIONES SIN FLUJO DE EFECTIVO </t>
  </si>
  <si>
    <t>4.8</t>
  </si>
  <si>
    <t xml:space="preserve">OTROS INGRESOS </t>
  </si>
  <si>
    <t>4.8.08</t>
  </si>
  <si>
    <t>INGRESOS DIVERSOS</t>
  </si>
  <si>
    <t>4.8.02</t>
  </si>
  <si>
    <t>FINANCIEROS</t>
  </si>
  <si>
    <t>4.8.02.90</t>
  </si>
  <si>
    <t>OTROS INGRESOS FINANCIEROS</t>
  </si>
  <si>
    <t>4.8.02.32</t>
  </si>
  <si>
    <t>RENDIMIENTOS SOBRE RECURSOS ENTREGADOS EN ADMINISTRACIÓN</t>
  </si>
  <si>
    <t>4.8.02.01</t>
  </si>
  <si>
    <t>INTERESES SOBRE DEPÓSITOS EN INSTITUCIONES FINANCIERAS</t>
  </si>
  <si>
    <t>4.8.02.33</t>
  </si>
  <si>
    <t>4.8.02.06</t>
  </si>
  <si>
    <t>GANANCIA POR VALORACIÓN DE INVERSIONES DE ADMINISTRACIÓN DE LIQUIDEZ A VALOR DE MERCADO (VALOR RAZONABLE) CON CAMBIOS EN EL RESULTADO</t>
  </si>
  <si>
    <t>4.8.02.19</t>
  </si>
  <si>
    <t>RENDIMIENTO EFECTIVO DE CUENTAS POR COBRAR A COSTO AMORTIZADO</t>
  </si>
  <si>
    <t>4.8.02.04</t>
  </si>
  <si>
    <t>INTERESES DE FONDOS DE USO RESTRINGIDO</t>
  </si>
  <si>
    <t>4.8.02.13</t>
  </si>
  <si>
    <t>INTERESES, DIVIDENDOS Y PARTICIPACIONES DE INVERSIONES DE ADMINISTRACIÓN DE LIQUIDEZ AL COSTO</t>
  </si>
  <si>
    <t>4.8.02.21</t>
  </si>
  <si>
    <t>RENDIMIENTO EFECTIVO PRÉSTAMOS POR COBRAR</t>
  </si>
  <si>
    <t>4.8.02.11</t>
  </si>
  <si>
    <t>RENDIMIENTO EFECTIVO DE INVERSIONES DE ADMINISTRACIÓN DE LIQUIDEZ A COSTO AMORTIZADO</t>
  </si>
  <si>
    <t>4.8.02.43</t>
  </si>
  <si>
    <t>INTERÉS DEL PLAN DE ACTIVOS PARA BENEFICIOS POSEMPLEO</t>
  </si>
  <si>
    <t>4.8.02.25</t>
  </si>
  <si>
    <t>GANANCIA POR DERECHOS EN FIDEICOMISO</t>
  </si>
  <si>
    <t>4.8.02.10</t>
  </si>
  <si>
    <t>GANANCIA POR MEDICIÓN INICIAL DE INVERSIONES DE ADMINISTRACIÓN DE LIQUIDEZ A COSTO AMORTIZADO</t>
  </si>
  <si>
    <t>4.8.02.36</t>
  </si>
  <si>
    <t>RENDIMIENTO EFECTIVO, DIVIDENDOS Y PARTICIPACIONES DE INVERSIONES DE ADMINISTRACIÓN DE LIQUIDEZ A VALOR DE MERCADO (VALOR RAZONABLE) CON CAMBIOS EN EL PATRIMONIO (OTRO RESULTADO INTEGRAL)</t>
  </si>
  <si>
    <t>4.8.02.20</t>
  </si>
  <si>
    <t>GANANCIA POR BAJA EN CUENTAS DE CUENTAS POR PAGAR</t>
  </si>
  <si>
    <t>4.8.02.42</t>
  </si>
  <si>
    <t>RENDIMIENTO DE CUENTAS POR COBRAR AL COSTO</t>
  </si>
  <si>
    <t>4.8.02.40</t>
  </si>
  <si>
    <t>RENDIMIENTOS DE RECURSOS SISTEMA GENERAL DE REGALÍAS</t>
  </si>
  <si>
    <t>4.8.02.23</t>
  </si>
  <si>
    <t>4.8.02.28</t>
  </si>
  <si>
    <t>GANANCIA POR TITULARIZACIÓN DE ACTIVOS</t>
  </si>
  <si>
    <t>4.8.02.26</t>
  </si>
  <si>
    <t>RENDIMIENTOS POR REAJUSTE MONETARIO</t>
  </si>
  <si>
    <t>4.8.02.31</t>
  </si>
  <si>
    <t>GANANCIA POR MEDICIÓN INICIAL DE PRÉSTAMOS POR PAGAR</t>
  </si>
  <si>
    <t>4.8.02.22</t>
  </si>
  <si>
    <t>GANANCIA POR BAJA EN CUENTAS DE PRÉSTAMOS POR PAGAR</t>
  </si>
  <si>
    <t>4.8.02.30</t>
  </si>
  <si>
    <t>GANANCIA POR MEDICIÓN INICIAL DE CUENTAS POR PAGAR A COSTO AMORTIZADO</t>
  </si>
  <si>
    <t>4.8.02.07</t>
  </si>
  <si>
    <t>GANANCIA POR BAJA EN CUENTAS DE INVERSIONES DE ADMINISTRACIÓN DE LIQUIDEZ A VALOR DE MERCADO (VALOR RAZONABLE) CON CAMBIOS EN EL RESULTADO</t>
  </si>
  <si>
    <t>4.8.02.29</t>
  </si>
  <si>
    <t>GANANCIA POR MEDICIÓN INICIAL DE TÍTULOS EMITIDOS</t>
  </si>
  <si>
    <t>4.8.02.08</t>
  </si>
  <si>
    <t>GANANCIA POR MEDICIÓN INICIAL DE INVERSIONES DE ADMINISTRACIÓN DE LIQUIDEZ A VALOR DE MERCADO (VALOR RAZONABLE) CON CAMBIOS EN EL PATRIMONIO (OTRO RESULTADO INTEGRAL)</t>
  </si>
  <si>
    <t>4.8.02.12</t>
  </si>
  <si>
    <t>GANANCIA POR BAJA EN CUENTAS DE INVERSIONES DE ADMINISTRACIÓN DE LIQUIDEZ A COSTO AMORTIZADO</t>
  </si>
  <si>
    <t>4.8.02.05</t>
  </si>
  <si>
    <t>GANANCIA POR MEDICIÓN INICIAL DE INVERSIONES DE ADMINISTRACIÓN DE LIQUIDEZ A VALOR DE MERCADO (VALOR RAZONABLE) CON CAMBIOS EN EL RESULTADO</t>
  </si>
  <si>
    <t>4.8.02.02</t>
  </si>
  <si>
    <t>INTERESES DE FONDOS VENDIDOS ORDINARIOS</t>
  </si>
  <si>
    <t>4.8.02.16</t>
  </si>
  <si>
    <t>GANANCIA POR VALORACIÓN DE INSTRUMENTOS DERIVADOS CON FINES DE COBERTURA DE VALOR DE MERCADO (VALOR RAZONABLE)</t>
  </si>
  <si>
    <t>4.8.02.14</t>
  </si>
  <si>
    <t>GANANCIA POR BAJA EN CUENTAS DE INVERSIONES DE ADMINISTRACIÓN DE LIQUIDEZ AL COSTO</t>
  </si>
  <si>
    <t>4.8.02.38</t>
  </si>
  <si>
    <t>AJUSTE DE PARTIDA CUBIERTA QUE HACE PARTE DE UNA RELACIÓN DE COBERTURA DE VALOR DE MERCADO (VALOR RAZONABLE)</t>
  </si>
  <si>
    <t>4.8.02.17</t>
  </si>
  <si>
    <t>GANANCIA POR VALORACIÓN DE INSTRUMENTOS DERIVADOS CON FINES DE COBERTURA DE FLUJOS DE EFECTIVO</t>
  </si>
  <si>
    <t>4.8.02.41</t>
  </si>
  <si>
    <t>GANANCIA POR LA RECUPERACIÓN DE CARTERA IMPRODUCTIVA ADQUIRIDA</t>
  </si>
  <si>
    <t>4.8.02.27</t>
  </si>
  <si>
    <t>GANANCIA POR NEGOCIACIÓN DE DIVISAS</t>
  </si>
  <si>
    <t>4.8.02.03</t>
  </si>
  <si>
    <t>4.8.02.44</t>
  </si>
  <si>
    <t xml:space="preserve">INTERESES, DIVIDENDOS Y PARTICIPACIONES </t>
  </si>
  <si>
    <t>4.8.02.45</t>
  </si>
  <si>
    <t>GANANCIA POR LA MEDICIÓN DE INVERSIONES, CUENTAS POR COBRAR Y PRÉSTAMOS POR COBRAR</t>
  </si>
  <si>
    <t>4.8.02.37</t>
  </si>
  <si>
    <t>AMORTIZACIÓN DE GANANCIAS EN INVERSIONES DE ADMINISTRACIÓN DE LIQUIDEZ A VALOR DE MERCADO (VALOR RAZONABLE) CON CAMBIOS EN EL PATRIMONIO (OTROS RESULTADO INTEGRAL) RECLASIFICADAS A LA CATEGORÍA DE COSTO AMORTIZADO</t>
  </si>
  <si>
    <t>4.8.02.15</t>
  </si>
  <si>
    <t>GANANCIA POR VALORACIÓN DE INSTRUMENTOS DERIVADOS CON FINES DE ESPECULACIÓN</t>
  </si>
  <si>
    <t>4.8.06.01</t>
  </si>
  <si>
    <t>4.8.06.02</t>
  </si>
  <si>
    <t>4.8.06.12</t>
  </si>
  <si>
    <t>4.8.06.13</t>
  </si>
  <si>
    <t>4.8.06.34</t>
  </si>
  <si>
    <t>4.8.06.36</t>
  </si>
  <si>
    <t>4.8.06.38</t>
  </si>
  <si>
    <t>FINANCIAMIENTO INTERNO DE LARGO PLAZO EN EMISIÓN Y COLOCACIÓN DE TÍTULOS DE DEUDA</t>
  </si>
  <si>
    <t>4.8.06.39</t>
  </si>
  <si>
    <t>FINANCIAMIENTO EXTERNO DE CORTO PLAZO EN EMISIÓN Y COLOCACIÓN DE TÍTULOS DE DEUDA</t>
  </si>
  <si>
    <t>4.8.06.40</t>
  </si>
  <si>
    <t>FINANCIAMIENTO EXTERNO DE LARGO PLAZO EN EMISIÓN Y COLOCACIÓN DE TÍTULOS DE DEUDA</t>
  </si>
  <si>
    <t>4.8.06.43</t>
  </si>
  <si>
    <t>FINANCIAMIENTO INTERNO DE LARGO PLAZO EN PRÉSTAMOS POR PAGAR</t>
  </si>
  <si>
    <t>4.8.06.44</t>
  </si>
  <si>
    <t>FINANCIAMIENTO EXTERNO DE CORTO PLAZO EN PRÉSTAMOS POR PAGAR</t>
  </si>
  <si>
    <t>4.8.06.45</t>
  </si>
  <si>
    <t>FINANCIAMIENTO EXTERNO DE LARGO PLAZO EN PRÉSTAMOS POR PAGAR</t>
  </si>
  <si>
    <t>4.8.06.46</t>
  </si>
  <si>
    <t>4.8.06.47</t>
  </si>
  <si>
    <t>4.8.06.50</t>
  </si>
  <si>
    <t>4.8.06.90</t>
  </si>
  <si>
    <t>OTROS AJUSTES POR DIFERENCIA EN CAMBIO</t>
  </si>
  <si>
    <t>4.8.25</t>
  </si>
  <si>
    <t>IMPUESTO A LAS GANANCIAS DIFERIDO</t>
  </si>
  <si>
    <t>4.8.08.26</t>
  </si>
  <si>
    <t>RECUPERACIONES</t>
  </si>
  <si>
    <t>4.8.08.90</t>
  </si>
  <si>
    <t>OTROS INGRESOS DIVERSOS</t>
  </si>
  <si>
    <t>4.8.08.09</t>
  </si>
  <si>
    <t>4.8.08.32</t>
  </si>
  <si>
    <t>GANANCIA POR BAJA EN CUENTAS DE INVERSIONES EN CONTROLADAS, ASOCIADAS O NEGOCIOS CONJUNTOS</t>
  </si>
  <si>
    <t>4.8.08.17</t>
  </si>
  <si>
    <t>4.8.08.22</t>
  </si>
  <si>
    <t>4.8.08.51</t>
  </si>
  <si>
    <t>4.8.08.27</t>
  </si>
  <si>
    <t xml:space="preserve">APROVECHAMIENTOS </t>
  </si>
  <si>
    <t>4.8.08.28</t>
  </si>
  <si>
    <t>4.8.08.03</t>
  </si>
  <si>
    <t>4.8.08.05</t>
  </si>
  <si>
    <t>GANANCIA POR BAJA EN CUENTAS DE ACTIVOS NO FINANCIEROS</t>
  </si>
  <si>
    <t>4.8.08.13</t>
  </si>
  <si>
    <t>4.8.08.30</t>
  </si>
  <si>
    <t>GANANCIA POR NEGOCIACIÓN Y VENTA DE ACTIVOS NO CORRIENTES MANTENIDOS PARA LA VENTA</t>
  </si>
  <si>
    <t>4.8.08.18</t>
  </si>
  <si>
    <t>4.8.08.08</t>
  </si>
  <si>
    <t xml:space="preserve">HONORARIOS </t>
  </si>
  <si>
    <t>4.8.08.52</t>
  </si>
  <si>
    <t>AMORTIZACIÓN DEL PASIVO DIFERIDO DE LA ENTIDAD CONCEDENTE</t>
  </si>
  <si>
    <t>4.8.08.12</t>
  </si>
  <si>
    <t>4.8.08.37</t>
  </si>
  <si>
    <t>AJUSTE BENEFICIOS A LOS EMPLEADOS A LARGO PLAZO</t>
  </si>
  <si>
    <t>4.8.08.25</t>
  </si>
  <si>
    <t>SOBRANTES</t>
  </si>
  <si>
    <t>4.8.08.29</t>
  </si>
  <si>
    <t>4.8.08.24</t>
  </si>
  <si>
    <t>4.8.08.36</t>
  </si>
  <si>
    <t>VARIACIONES BENEFICIOS POSEMPLEO POR EL COSTO DEL SERVICIO PASADO</t>
  </si>
  <si>
    <t>4.8.08.07</t>
  </si>
  <si>
    <t>4.8.08.49</t>
  </si>
  <si>
    <t>GANANCIA EN LA ACTUALIZACIÓN DEL PLAN DE ACTIVOS PARA BENEFICIOS A EMPLEADOS A LARGO PLAZO Y POR TERMINACIÓN DEL VÍNCULO LABORAL O CONTRACTUAL</t>
  </si>
  <si>
    <t>4.8.08.10</t>
  </si>
  <si>
    <t>TÍTULOS PRESCRITOS</t>
  </si>
  <si>
    <t>4.8.08.40</t>
  </si>
  <si>
    <t>4.8.08.50</t>
  </si>
  <si>
    <t>4.8.08.01</t>
  </si>
  <si>
    <t>ALIMENTACIÓN A EMPLEADOS</t>
  </si>
  <si>
    <t>4.8.08.15</t>
  </si>
  <si>
    <t>FOTOCOPIAS</t>
  </si>
  <si>
    <t>4.8.08.38</t>
  </si>
  <si>
    <t>4.8.08.23</t>
  </si>
  <si>
    <t>INCENTIVOS TRIBUTARIOS</t>
  </si>
  <si>
    <t>4.8.08.41</t>
  </si>
  <si>
    <t>4.8.08.39</t>
  </si>
  <si>
    <t>4.8.08.20</t>
  </si>
  <si>
    <t>4.8.08.06</t>
  </si>
  <si>
    <t>4.8.08.45</t>
  </si>
  <si>
    <t>GANANCIA EN LA REALIZACIÓN DE ACTIVOS PARA LIQUIDAR</t>
  </si>
  <si>
    <t>4.8.08.35</t>
  </si>
  <si>
    <t>4.8.08.33</t>
  </si>
  <si>
    <t>GANANCIA POR TRANSACCIONES DE VENTA CON ARRENDAMIENTO POSTERIOR</t>
  </si>
  <si>
    <t>4.8.08.14</t>
  </si>
  <si>
    <t>UTILIDAD POR OPERACIONES DE REGULACIÓN ECONÓMICA DE BANCA CENTRAL DISTRIBUIDAS A LA NACIÓN</t>
  </si>
  <si>
    <t>4.8.12</t>
  </si>
  <si>
    <t>GANANCIAS POR LA APLICACIÓN DEL MÉTODO DE PARTICIPACIÓN PATRIMONIAL DE INVERSIONES EN ASOCIADAS</t>
  </si>
  <si>
    <t>4.8.09.01</t>
  </si>
  <si>
    <t>DERECHOS DE EXPLOTACIÓN A FAVOR DEL CONCEDENTE</t>
  </si>
  <si>
    <t>4.8.09.02</t>
  </si>
  <si>
    <t>INGRESOS A FAVOR DEL CONCESIONARIO</t>
  </si>
  <si>
    <t>4.8.09.03</t>
  </si>
  <si>
    <t>CONTRAPRESTACIÓN A FAVOR DEL CONCEDENTE</t>
  </si>
  <si>
    <t>4.8.09.04</t>
  </si>
  <si>
    <t>AMORTIZACIÓN DEL PASIVO DIFERIDO DEL CONCEDENTE</t>
  </si>
  <si>
    <t>4.8.09.90</t>
  </si>
  <si>
    <t>OTROS INGRESOS EN ACUERDOS DE CONCESIÓN</t>
  </si>
  <si>
    <t>4.8.06</t>
  </si>
  <si>
    <t>AJUSTE POR DIFERENCIA EN CAMBIO</t>
  </si>
  <si>
    <t>4.8.11.01</t>
  </si>
  <si>
    <t>4.8.11.02</t>
  </si>
  <si>
    <t>4.8.11.03</t>
  </si>
  <si>
    <t>4.8.11.04</t>
  </si>
  <si>
    <t>4.8.11.05</t>
  </si>
  <si>
    <t>4.8.30</t>
  </si>
  <si>
    <t>REVERSIÓN DE LAS PÉRDIDAS POR DETERIORO DE VALOR</t>
  </si>
  <si>
    <t>4.8.12.01</t>
  </si>
  <si>
    <t>4.8.12.03</t>
  </si>
  <si>
    <t>4.8.12.04</t>
  </si>
  <si>
    <t>4.8.12.05</t>
  </si>
  <si>
    <t>4.8.11</t>
  </si>
  <si>
    <t>GANANCIAS POR LA APLICACIÓN DEL MÉTODO DE PARTICIPACIÓN PATRIMONIAL DE INVERSIONES EN CONTROLADAS</t>
  </si>
  <si>
    <t>4.8.13.01</t>
  </si>
  <si>
    <t>4.8.13.04</t>
  </si>
  <si>
    <t>4.8.09</t>
  </si>
  <si>
    <t>ACUERDOS DE CONCESIÓN</t>
  </si>
  <si>
    <t>4.8.19.02</t>
  </si>
  <si>
    <t>PRODUCTOS AGRÍCOLAS Y MINERALES</t>
  </si>
  <si>
    <t>4.8.23</t>
  </si>
  <si>
    <t>GANANCIAS POR ACTUALIZACIÓN DE ACTIVOS BIOLÓGICOS</t>
  </si>
  <si>
    <t>4.8.21.01</t>
  </si>
  <si>
    <t>4.8.21</t>
  </si>
  <si>
    <t>GANANCIAS POR ACTUALIZACIÓN DE PROPIEDADES DE INVERSIÓN - MODELO VALOR RAZONABLE</t>
  </si>
  <si>
    <t>4.8.23.02</t>
  </si>
  <si>
    <t>4.8.19</t>
  </si>
  <si>
    <t>GANANCIAS POR ACTUALIZACIÓN DE INVENTARIOS</t>
  </si>
  <si>
    <t>4.8.25.06</t>
  </si>
  <si>
    <t>4.8.25.13</t>
  </si>
  <si>
    <t>4.8.25.18</t>
  </si>
  <si>
    <t>4.8.25.15</t>
  </si>
  <si>
    <t>4.8.25.10</t>
  </si>
  <si>
    <t>4.8.25.17</t>
  </si>
  <si>
    <t>4.8.25.03</t>
  </si>
  <si>
    <t>4.8.25.12</t>
  </si>
  <si>
    <t>4.8.25.02</t>
  </si>
  <si>
    <t>4.8.25.07</t>
  </si>
  <si>
    <t>4.8.25.14</t>
  </si>
  <si>
    <t>4.8.25.05</t>
  </si>
  <si>
    <t>4.8.25.08</t>
  </si>
  <si>
    <t>4.8.25.01</t>
  </si>
  <si>
    <t>4.8.25.04</t>
  </si>
  <si>
    <t>4.8.13</t>
  </si>
  <si>
    <t>GANANCIAS POR LA APLICACIÓN DEL MÉTODO DE PARTICIPACIÓN PATRIMONIAL DE INVERSIONES EN NEGOCIOS CONJUNTOS</t>
  </si>
  <si>
    <t>4.8.30.01</t>
  </si>
  <si>
    <t>4.8.30.02</t>
  </si>
  <si>
    <t>4.8.30.03</t>
  </si>
  <si>
    <t>4.8.30.04</t>
  </si>
  <si>
    <t>4.8.30.05</t>
  </si>
  <si>
    <t>4.8.30.06</t>
  </si>
  <si>
    <t>4.8.30.12</t>
  </si>
  <si>
    <t>4.8.30.15</t>
  </si>
  <si>
    <t>4.50</t>
  </si>
  <si>
    <t>SALDOS DE OPERACIONES RECIPROCAS EN LOS INGRESOS (DB)</t>
  </si>
  <si>
    <t>4.50.01</t>
  </si>
  <si>
    <t>INGRESOS FISCALES</t>
  </si>
  <si>
    <t>4.50.01.01</t>
  </si>
  <si>
    <t>TRIBUTARIOS</t>
  </si>
  <si>
    <t>4.50.01.02</t>
  </si>
  <si>
    <t>NO TRIBUTARIOS</t>
  </si>
  <si>
    <t>4.50.03</t>
  </si>
  <si>
    <t>4.50.03.03</t>
  </si>
  <si>
    <t>SERVICIOS PUBLICOS</t>
  </si>
  <si>
    <t>4.50.03.04</t>
  </si>
  <si>
    <t>COMUNICACIONES Y TRANSPORTE</t>
  </si>
  <si>
    <t>4.50.03.05</t>
  </si>
  <si>
    <t>4.50.03.07</t>
  </si>
  <si>
    <t>INFORMÁTICOS</t>
  </si>
  <si>
    <t>4.50.03.08</t>
  </si>
  <si>
    <t>4.50.04</t>
  </si>
  <si>
    <t>4.50.04.01</t>
  </si>
  <si>
    <t>4.50.04.02</t>
  </si>
  <si>
    <t>4.50.04.04</t>
  </si>
  <si>
    <t>4.50.05</t>
  </si>
  <si>
    <t>4.50.05.01</t>
  </si>
  <si>
    <t>4.50.05.02</t>
  </si>
  <si>
    <t>OPERACIONES DE ENLACE</t>
  </si>
  <si>
    <t>4.50.05.03</t>
  </si>
  <si>
    <t>4.50.06</t>
  </si>
  <si>
    <t>OTROS INGRESOS</t>
  </si>
  <si>
    <t>4.50.06.01</t>
  </si>
  <si>
    <t>4.50.06.02</t>
  </si>
  <si>
    <t>5</t>
  </si>
  <si>
    <t>GASTOS</t>
  </si>
  <si>
    <t>5.1</t>
  </si>
  <si>
    <t>DE ADMINISTRACIÓN Y OPERACIÓN</t>
  </si>
  <si>
    <t>5.1.01</t>
  </si>
  <si>
    <t>5.1.01.01</t>
  </si>
  <si>
    <t xml:space="preserve">SUELDOS </t>
  </si>
  <si>
    <t>5.1.01.02</t>
  </si>
  <si>
    <t>JORNALES</t>
  </si>
  <si>
    <t>5.1.01.03</t>
  </si>
  <si>
    <t>HORAS EXTRAS Y FESTIVOS</t>
  </si>
  <si>
    <t>5.1.01.05</t>
  </si>
  <si>
    <t>5.1.01.08</t>
  </si>
  <si>
    <t>SUELDO POR COMISIONES AL EXTERIOR</t>
  </si>
  <si>
    <t>5.1.01.10</t>
  </si>
  <si>
    <t>PRIMA TÉCNICA</t>
  </si>
  <si>
    <t>5.1.01.19</t>
  </si>
  <si>
    <t xml:space="preserve">BONIFICACIONES </t>
  </si>
  <si>
    <t>5.1.01.23</t>
  </si>
  <si>
    <t>AUXILIO DE TRANSPORTE</t>
  </si>
  <si>
    <t>5.1.01.45</t>
  </si>
  <si>
    <t>SALARIO INTEGRAL</t>
  </si>
  <si>
    <t>5.1.01.51</t>
  </si>
  <si>
    <t>ESTÍMULO A LA EFICIENCIA</t>
  </si>
  <si>
    <t>5.1.01.57</t>
  </si>
  <si>
    <t>PARTIDA DE ALIMENTACIÓN SOLDADOS Y ORDEN PÚBLICO</t>
  </si>
  <si>
    <t>5.1.01.59</t>
  </si>
  <si>
    <t>SUBSIDIO DE VIVIENDA</t>
  </si>
  <si>
    <t>5.1.01.60</t>
  </si>
  <si>
    <t>SUBSIDIO DE ALIMENTACIÓN</t>
  </si>
  <si>
    <t>5.1.01.62</t>
  </si>
  <si>
    <t>SUBSIDIO DE CARESTÍA</t>
  </si>
  <si>
    <t>5.1.01.63</t>
  </si>
  <si>
    <t>APORTES A FONDOS MUTUOS DE INVERSIÓN</t>
  </si>
  <si>
    <t>5.1.02</t>
  </si>
  <si>
    <t>CONTRIBUCIONES IMPUTADAS</t>
  </si>
  <si>
    <t>5.1.02.01</t>
  </si>
  <si>
    <t>5.1.02.02</t>
  </si>
  <si>
    <t>SUBSIDIO FAMILIAR</t>
  </si>
  <si>
    <t>5.1.02.03</t>
  </si>
  <si>
    <t>5.1.02.04</t>
  </si>
  <si>
    <t>GASTOS MÉDICOS Y DROGAS</t>
  </si>
  <si>
    <t>5.1.02.15</t>
  </si>
  <si>
    <t>SUBSIDIO POR DEPENDIENTE</t>
  </si>
  <si>
    <t>5.1.02.16</t>
  </si>
  <si>
    <t>5.1.02.17</t>
  </si>
  <si>
    <t>5.1.02.18</t>
  </si>
  <si>
    <t>5.1.02.90</t>
  </si>
  <si>
    <t>OTRAS CONTRIBUCIONES IMPUTADAS</t>
  </si>
  <si>
    <t>5.1.03</t>
  </si>
  <si>
    <t>5.1.03.01</t>
  </si>
  <si>
    <t>SEGUROS DE VIDA</t>
  </si>
  <si>
    <t>5.1.03.02</t>
  </si>
  <si>
    <t>5.1.03.03</t>
  </si>
  <si>
    <t>COTIZACIONES A SEGURIDAD SOCIAL EN SALUD</t>
  </si>
  <si>
    <t>5.1.03.04</t>
  </si>
  <si>
    <t>APORTES SINDICALES</t>
  </si>
  <si>
    <t>5.1.03.05</t>
  </si>
  <si>
    <t>COTIZACIONES A RIESGOS LABORALES</t>
  </si>
  <si>
    <t>5.1.03.06</t>
  </si>
  <si>
    <t>COTIZACIONES A ENTIDADES ADMINISTRADORAS DEL RÉGIMEN DE PRIMA MEDIA</t>
  </si>
  <si>
    <t>5.1.03.07</t>
  </si>
  <si>
    <t>COTIZACIONES A ENTIDADES ADMINISTRADORAS DEL RÉGIMEN DE AHORRO INDIVIDUAL</t>
  </si>
  <si>
    <t>5.1.03.08</t>
  </si>
  <si>
    <t>5.1.03.90</t>
  </si>
  <si>
    <t>OTRAS CONTRIBUCIONES EFECTIVAS</t>
  </si>
  <si>
    <t>5.1.04</t>
  </si>
  <si>
    <t>5.1.04.01</t>
  </si>
  <si>
    <t>APORTES AL ICBF</t>
  </si>
  <si>
    <t>5.1.04.02</t>
  </si>
  <si>
    <t>APORTES AL SENA</t>
  </si>
  <si>
    <t>5.1.04.03</t>
  </si>
  <si>
    <t>APORTES A LA ESAP</t>
  </si>
  <si>
    <t>5.1.04.04</t>
  </si>
  <si>
    <t>APORTES A ESCUELAS INDUSTRIALES E INSTITUTOS TÉCNICOS</t>
  </si>
  <si>
    <t>5.1.07</t>
  </si>
  <si>
    <t>PRESTACIONES SOCIALES</t>
  </si>
  <si>
    <t>5.1.07.01</t>
  </si>
  <si>
    <t>5.1.07.02</t>
  </si>
  <si>
    <t xml:space="preserve">CESANTÍAS </t>
  </si>
  <si>
    <t>5.1.07.03</t>
  </si>
  <si>
    <t xml:space="preserve">INTERESES A LAS CESANTÍAS </t>
  </si>
  <si>
    <t>5.1.07.04</t>
  </si>
  <si>
    <t xml:space="preserve">PRIMA DE VACACIONES </t>
  </si>
  <si>
    <t>5.1.07.05</t>
  </si>
  <si>
    <t>5.1.07.06</t>
  </si>
  <si>
    <t>5.1.07.07</t>
  </si>
  <si>
    <t>BONIFICACIÓN ESPECIAL DE RECREACIÓN</t>
  </si>
  <si>
    <t>5.1.07.08</t>
  </si>
  <si>
    <t>5.1.07.90</t>
  </si>
  <si>
    <t>5.1.07.95</t>
  </si>
  <si>
    <t>OTRAS PRESTACIONES SOCIALES</t>
  </si>
  <si>
    <t>5.1.08</t>
  </si>
  <si>
    <t>GASTOS DE PERSONAL DIVERSOS</t>
  </si>
  <si>
    <t>5.1.08.01</t>
  </si>
  <si>
    <t xml:space="preserve">REMUNERACIÓN POR SERVICIOS TÉCNICOS </t>
  </si>
  <si>
    <t>5.1.08.02</t>
  </si>
  <si>
    <t>5.1.08.03</t>
  </si>
  <si>
    <t>5.1.08.04</t>
  </si>
  <si>
    <t>5.1.08.05</t>
  </si>
  <si>
    <t>5.1.08.06</t>
  </si>
  <si>
    <t>5.1.08.07</t>
  </si>
  <si>
    <t>5.1.08.08</t>
  </si>
  <si>
    <t>REMUNERACIÓN ELECTORAL</t>
  </si>
  <si>
    <t>5.1.08.10</t>
  </si>
  <si>
    <t>VIÁTICOS</t>
  </si>
  <si>
    <t>5.1.08.11</t>
  </si>
  <si>
    <t>VARIACIONES BENEFICIOS POSEMPLEO POR EL COSTO DEL SERVICIO PRESENTE Y PASADO</t>
  </si>
  <si>
    <t>5.1.08.12</t>
  </si>
  <si>
    <t>5.1.08.13</t>
  </si>
  <si>
    <t>BENEFICIOS POR PRÉSTAMOS A EMPLEADOS A TASA DE INTERÉS CERO O INFERIOR A LA DEL MERCADO</t>
  </si>
  <si>
    <t>5.1.08.90</t>
  </si>
  <si>
    <t>OTROS GASTOS DE PERSONAL DIVERSOS</t>
  </si>
  <si>
    <t>5.1.11</t>
  </si>
  <si>
    <t>GENERALES</t>
  </si>
  <si>
    <t>5.1.11.01</t>
  </si>
  <si>
    <t>5.1.11.02</t>
  </si>
  <si>
    <t>MATERIAL QUIRÚRGICO</t>
  </si>
  <si>
    <t>5.1.11.03</t>
  </si>
  <si>
    <t>ELEMENTOS DE LENCERÍA Y ROPERÍA</t>
  </si>
  <si>
    <t>5.1.11.04</t>
  </si>
  <si>
    <t>LOZA Y CRISTALERÍA</t>
  </si>
  <si>
    <t>5.1.11.05</t>
  </si>
  <si>
    <t>GASTOS DE ORGANIZACIÓN Y PUESTA EN MARCHA</t>
  </si>
  <si>
    <t>5.1.11.06</t>
  </si>
  <si>
    <t xml:space="preserve">ESTUDIOS Y PROYECTOS </t>
  </si>
  <si>
    <t>5.1.11.09</t>
  </si>
  <si>
    <t>GASTOS DE DESARROLLO</t>
  </si>
  <si>
    <t>5.1.11.10</t>
  </si>
  <si>
    <t>GASTOS DE ASOCIACIÓN</t>
  </si>
  <si>
    <t>5.1.11.12</t>
  </si>
  <si>
    <t>5.1.11.13</t>
  </si>
  <si>
    <t>VIGILANCIA Y SEGURIDAD</t>
  </si>
  <si>
    <t>5.1.11.14</t>
  </si>
  <si>
    <t>5.1.11.15</t>
  </si>
  <si>
    <t>5.1.11.16</t>
  </si>
  <si>
    <t>REPARACIONES</t>
  </si>
  <si>
    <t>5.1.11.17</t>
  </si>
  <si>
    <t>5.1.11.18</t>
  </si>
  <si>
    <t>5.1.11.19</t>
  </si>
  <si>
    <t>5.1.11.20</t>
  </si>
  <si>
    <t>5.1.11.21</t>
  </si>
  <si>
    <t>5.1.11.22</t>
  </si>
  <si>
    <t>5.1.11.23</t>
  </si>
  <si>
    <t>5.1.11.25</t>
  </si>
  <si>
    <t>SEGUROS GENERALES</t>
  </si>
  <si>
    <t>5.1.11.27</t>
  </si>
  <si>
    <t>PROMOCIÓN Y DIVULGACIÓN</t>
  </si>
  <si>
    <t>5.1.11.28</t>
  </si>
  <si>
    <t>CAPACITACIÓN DOCENTE</t>
  </si>
  <si>
    <t>5.1.11.29</t>
  </si>
  <si>
    <t>PRÓTESIS Y APARATOS ORTOPÉDICOS</t>
  </si>
  <si>
    <t>5.1.11.30</t>
  </si>
  <si>
    <t>ALIMENTACIÓN ESCOLAR</t>
  </si>
  <si>
    <t>5.1.11.31</t>
  </si>
  <si>
    <t>MATERIALES DE EDUCACIÓN</t>
  </si>
  <si>
    <t>5.1.11.32</t>
  </si>
  <si>
    <t>DISEÑOS Y ESTUDIOS</t>
  </si>
  <si>
    <t>5.1.11.33</t>
  </si>
  <si>
    <t>SEGURIDAD INDUSTRIAL</t>
  </si>
  <si>
    <t>5.1.11.34</t>
  </si>
  <si>
    <t>ASISTENCIA TÉCNICA AGROPECUARIA</t>
  </si>
  <si>
    <t>5.1.11.35</t>
  </si>
  <si>
    <t>MANTENIMIENTO DE CAMINOS VECINALES</t>
  </si>
  <si>
    <t>5.1.11.36</t>
  </si>
  <si>
    <t>IMPLEMENTOS DEPORTIVOS</t>
  </si>
  <si>
    <t>5.1.11.37</t>
  </si>
  <si>
    <t>EVENTOS CULTURALES</t>
  </si>
  <si>
    <t>5.1.11.38</t>
  </si>
  <si>
    <t>REUBICACIÓN DE ASENTAMIENTOS</t>
  </si>
  <si>
    <t>5.1.11.39</t>
  </si>
  <si>
    <t>PARTICIPACIONES Y COMPENSACIONES</t>
  </si>
  <si>
    <t>5.1.11.40</t>
  </si>
  <si>
    <t>CONTRATOS DE ADMINISTRACIÓN</t>
  </si>
  <si>
    <t>5.1.11.41</t>
  </si>
  <si>
    <t>SOSTENIMIENTO DE SEMOVIENTES Y PLANTAS</t>
  </si>
  <si>
    <t>5.1.11.42</t>
  </si>
  <si>
    <t>GASTOS DE OPERACIÓN ADUANERA</t>
  </si>
  <si>
    <t>5.1.11.43</t>
  </si>
  <si>
    <t>GASTOS RESERVADOS</t>
  </si>
  <si>
    <t>5.1.11.44</t>
  </si>
  <si>
    <t>APOYO A OPERACIONES MILITARES Y DE POLICÍA</t>
  </si>
  <si>
    <t>5.1.11.46</t>
  </si>
  <si>
    <t>5.1.11.47</t>
  </si>
  <si>
    <t>SERVICIOS PORTUARIOS Y AEROPORTUARIOS</t>
  </si>
  <si>
    <t>5.1.11.48</t>
  </si>
  <si>
    <t>SERVICIO DE RECLUTAMIENTO</t>
  </si>
  <si>
    <t>5.1.11.49</t>
  </si>
  <si>
    <t>SERVICIOS DE ASEO, CAFETERÍA, RESTAURANTE Y LAVANDERÍA</t>
  </si>
  <si>
    <t>5.1.11.50</t>
  </si>
  <si>
    <t>PROCESAMIENTO DE INFORMACIÓN</t>
  </si>
  <si>
    <t>5.1.11.51</t>
  </si>
  <si>
    <t>GASTOS POR CONTROL DE CALIDAD</t>
  </si>
  <si>
    <t>5.1.11.52</t>
  </si>
  <si>
    <t>CONSULTA CENTRALES DE RIESGO</t>
  </si>
  <si>
    <t>5.1.11.53</t>
  </si>
  <si>
    <t>CESIÓN DE DERECHOS DE TELEVISIÓN</t>
  </si>
  <si>
    <t>5.1.11.54</t>
  </si>
  <si>
    <t>5.1.11.55</t>
  </si>
  <si>
    <t>ELEMENTOS DE ASEO, LAVANDERÍA Y CAFETERÍA</t>
  </si>
  <si>
    <t>5.1.11.56</t>
  </si>
  <si>
    <t>5.1.11.57</t>
  </si>
  <si>
    <t>CONCURSOS Y LICITACIONES</t>
  </si>
  <si>
    <t>5.1.11.58</t>
  </si>
  <si>
    <t>VIDEOS</t>
  </si>
  <si>
    <t>5.1.11.59</t>
  </si>
  <si>
    <t>LICENCIAS Y SALVOCONDUCTOS</t>
  </si>
  <si>
    <t>5.1.11.61</t>
  </si>
  <si>
    <t xml:space="preserve">RELACIONES PÚBLICAS </t>
  </si>
  <si>
    <t>5.1.11.62</t>
  </si>
  <si>
    <t xml:space="preserve">EQUIPO DE SEGURIDAD INDUSTRIAL </t>
  </si>
  <si>
    <t>5.1.11.63</t>
  </si>
  <si>
    <t>CONTRATOS DE APRENDIZAJE</t>
  </si>
  <si>
    <t>5.1.11.64</t>
  </si>
  <si>
    <t>5.1.11.65</t>
  </si>
  <si>
    <t>5.1.11.66</t>
  </si>
  <si>
    <t>COSTAS PROCESALES</t>
  </si>
  <si>
    <t>5.1.11.67</t>
  </si>
  <si>
    <t>5.1.11.72</t>
  </si>
  <si>
    <t>APOYO A CAMPAÑAS POLÍTICAS</t>
  </si>
  <si>
    <t>5.1.11.73</t>
  </si>
  <si>
    <t xml:space="preserve">INTERVENTORÍAS, AUDITORÍAS Y EVALUACIONES </t>
  </si>
  <si>
    <t>5.1.11.74</t>
  </si>
  <si>
    <t>ASIGNACIÓN DE BIENES Y SERVICIOS</t>
  </si>
  <si>
    <t>5.1.11.75</t>
  </si>
  <si>
    <t>REPARACIÓN DE VÍCTIMAS</t>
  </si>
  <si>
    <t>5.1.11.76</t>
  </si>
  <si>
    <t>MITIGACIÓN DE RIESGOS</t>
  </si>
  <si>
    <t>5.1.11.78</t>
  </si>
  <si>
    <t>5.1.11.79</t>
  </si>
  <si>
    <t>5.1.11.80</t>
  </si>
  <si>
    <t>5.1.11.90</t>
  </si>
  <si>
    <t>OTROS GASTOS GENERALES</t>
  </si>
  <si>
    <t>5.1.20</t>
  </si>
  <si>
    <t>5.1.20.01</t>
  </si>
  <si>
    <t>5.1.20.02</t>
  </si>
  <si>
    <t>5.1.20.06</t>
  </si>
  <si>
    <t>5.1.20.09</t>
  </si>
  <si>
    <t>5.1.20.10</t>
  </si>
  <si>
    <t>5.1.20.11</t>
  </si>
  <si>
    <t>5.1.20.12</t>
  </si>
  <si>
    <t>5.1.20.13</t>
  </si>
  <si>
    <t>5.1.20.17</t>
  </si>
  <si>
    <t>5.1.20.19</t>
  </si>
  <si>
    <t>5.1.20.21</t>
  </si>
  <si>
    <t>5.1.20.23</t>
  </si>
  <si>
    <t xml:space="preserve">IMPUESTO AL PATRIMONIO </t>
  </si>
  <si>
    <t>5.1.20.24</t>
  </si>
  <si>
    <t xml:space="preserve">GRAVAMEN A LOS MOVIMIENTOS FINANCIEROS </t>
  </si>
  <si>
    <t>5.1.20.25</t>
  </si>
  <si>
    <t xml:space="preserve">IMPUESTO DE TIMBRE </t>
  </si>
  <si>
    <t>5.1.20.26</t>
  </si>
  <si>
    <t>5.1.20.27</t>
  </si>
  <si>
    <t>5.1.20.28</t>
  </si>
  <si>
    <t>5.1.20.29</t>
  </si>
  <si>
    <t>5.1.20.30</t>
  </si>
  <si>
    <t>5.1.20.32</t>
  </si>
  <si>
    <t>5.1.20.33</t>
  </si>
  <si>
    <t>5.1.20.34</t>
  </si>
  <si>
    <t>5.1.20.35</t>
  </si>
  <si>
    <t>5.1.20.90</t>
  </si>
  <si>
    <t>OTROS IMPUESTOS, CONTRIBUCIONES Y TASAS</t>
  </si>
  <si>
    <t>5.2</t>
  </si>
  <si>
    <t>DE VENTAS</t>
  </si>
  <si>
    <t>5.2.02</t>
  </si>
  <si>
    <t>5.2.02.01</t>
  </si>
  <si>
    <t>5.2.02.02</t>
  </si>
  <si>
    <t>5.2.02.03</t>
  </si>
  <si>
    <t>5.2.02.04</t>
  </si>
  <si>
    <t>5.2.02.17</t>
  </si>
  <si>
    <t>5.2.02.18</t>
  </si>
  <si>
    <t>5.2.02.20</t>
  </si>
  <si>
    <t>5.2.02.26</t>
  </si>
  <si>
    <t>5.2.02.30</t>
  </si>
  <si>
    <t>5.2.02.32</t>
  </si>
  <si>
    <t>5.2.02.40</t>
  </si>
  <si>
    <t>5.2.02.42</t>
  </si>
  <si>
    <t>5.2.02.43</t>
  </si>
  <si>
    <t>5.2.03</t>
  </si>
  <si>
    <t>5.2.03.01</t>
  </si>
  <si>
    <t>5.2.03.02</t>
  </si>
  <si>
    <t>5.2.03.03</t>
  </si>
  <si>
    <t>5.2.03.04</t>
  </si>
  <si>
    <t>5.2.03.15</t>
  </si>
  <si>
    <t>5.2.03.16</t>
  </si>
  <si>
    <t>5.2.03.18</t>
  </si>
  <si>
    <t>5.2.03.90</t>
  </si>
  <si>
    <t>5.2.04</t>
  </si>
  <si>
    <t>5.2.04.01</t>
  </si>
  <si>
    <t>5.2.04.02</t>
  </si>
  <si>
    <t>5.2.04.03</t>
  </si>
  <si>
    <t>5.2.04.04</t>
  </si>
  <si>
    <t>5.2.04.05</t>
  </si>
  <si>
    <t>5.2.04.06</t>
  </si>
  <si>
    <t>5.2.04.07</t>
  </si>
  <si>
    <t>5.2.04.90</t>
  </si>
  <si>
    <t>5.2.07</t>
  </si>
  <si>
    <t>5.2.07.01</t>
  </si>
  <si>
    <t>5.2.07.02</t>
  </si>
  <si>
    <t>5.2.07.03</t>
  </si>
  <si>
    <t>5.2.07.04</t>
  </si>
  <si>
    <t>5.2.08</t>
  </si>
  <si>
    <t>5.2.08.01</t>
  </si>
  <si>
    <t>5.2.08.02</t>
  </si>
  <si>
    <t>5.2.08.03</t>
  </si>
  <si>
    <t>5.2.08.04</t>
  </si>
  <si>
    <t>5.2.08.05</t>
  </si>
  <si>
    <t>5.2.08.06</t>
  </si>
  <si>
    <t>5.2.08.07</t>
  </si>
  <si>
    <t>5.2.08.90</t>
  </si>
  <si>
    <t>5.2.08.95</t>
  </si>
  <si>
    <t>5.2.11</t>
  </si>
  <si>
    <t>5.2.11.10</t>
  </si>
  <si>
    <t>5.2.11.11</t>
  </si>
  <si>
    <t>5.2.11.13</t>
  </si>
  <si>
    <t>5.2.11.14</t>
  </si>
  <si>
    <t>5.2.11.15</t>
  </si>
  <si>
    <t>5.2.11.16</t>
  </si>
  <si>
    <t>5.2.11.17</t>
  </si>
  <si>
    <t>5.2.11.18</t>
  </si>
  <si>
    <t>5.2.11.19</t>
  </si>
  <si>
    <t>5.2.11.20</t>
  </si>
  <si>
    <t>5.2.11.21</t>
  </si>
  <si>
    <t>5.2.11.23</t>
  </si>
  <si>
    <t>5.2.11.25</t>
  </si>
  <si>
    <t>5.2.11.30</t>
  </si>
  <si>
    <t>5.2.11.44</t>
  </si>
  <si>
    <t>5.2.11.47</t>
  </si>
  <si>
    <t>5.2.11.53</t>
  </si>
  <si>
    <t>5.2.11.54</t>
  </si>
  <si>
    <t>5.2.11.60</t>
  </si>
  <si>
    <t>RELACIONES PÚBLICAS</t>
  </si>
  <si>
    <t>5.2.11.62</t>
  </si>
  <si>
    <t>5.2.11.63</t>
  </si>
  <si>
    <t>5.2.11.71</t>
  </si>
  <si>
    <t>5.2.11.72</t>
  </si>
  <si>
    <t>5.2.11.73</t>
  </si>
  <si>
    <t>5.2.11.90</t>
  </si>
  <si>
    <t>5.2.12</t>
  </si>
  <si>
    <t>5.2.12.01</t>
  </si>
  <si>
    <t>5.2.12.02</t>
  </si>
  <si>
    <t>5.2.12.03</t>
  </si>
  <si>
    <t>5.2.12.04</t>
  </si>
  <si>
    <t>5.2.12.05</t>
  </si>
  <si>
    <t>5.2.12.06</t>
  </si>
  <si>
    <t>5.2.12.07</t>
  </si>
  <si>
    <t>5.2.12.10</t>
  </si>
  <si>
    <t>5.2.12.11</t>
  </si>
  <si>
    <t>5.2.12.12</t>
  </si>
  <si>
    <t>5.2.12.90</t>
  </si>
  <si>
    <t>5.2.20</t>
  </si>
  <si>
    <t>5.2.20.01</t>
  </si>
  <si>
    <t>5.2.20.09</t>
  </si>
  <si>
    <t>5.2.20.10</t>
  </si>
  <si>
    <t>5.2.20.11</t>
  </si>
  <si>
    <t>5.2.20.12</t>
  </si>
  <si>
    <t>5.2.20.17</t>
  </si>
  <si>
    <t>5.2.20.24</t>
  </si>
  <si>
    <t>5.2.20.25</t>
  </si>
  <si>
    <t>5.2.20.26</t>
  </si>
  <si>
    <t>5.2.20.27</t>
  </si>
  <si>
    <t>5.2.20.34</t>
  </si>
  <si>
    <t>5.2.20.35</t>
  </si>
  <si>
    <t>5.2.20.90</t>
  </si>
  <si>
    <t>5.3</t>
  </si>
  <si>
    <t>DETERIORO, DEPRECIACIONES, AMORTIZACIONES Y PROVISIONES</t>
  </si>
  <si>
    <t>5.3.46</t>
  </si>
  <si>
    <t>DETERIORO DE INVERSIONES</t>
  </si>
  <si>
    <t>5.3.46.01</t>
  </si>
  <si>
    <t>5.3.46.02</t>
  </si>
  <si>
    <t>5.3.46.03</t>
  </si>
  <si>
    <t>5.3.46.05</t>
  </si>
  <si>
    <t>EN CONTROLADAS CONTABILIZADAS POR EL MÉTODO DE PARTICIPACIÓN PATRIMONIAL</t>
  </si>
  <si>
    <t>5.3.46.07</t>
  </si>
  <si>
    <t>EN ASOCIADAS CONTABILIZADAS POR EL MÉTODO DE PARTICIPACIÓN PATRIMONIAL</t>
  </si>
  <si>
    <t>5.3.47</t>
  </si>
  <si>
    <t>DETERIORO DE CUENTAS POR COBRAR</t>
  </si>
  <si>
    <t>5.3.47.01</t>
  </si>
  <si>
    <t>5.3.47.02</t>
  </si>
  <si>
    <t>5.3.47.03</t>
  </si>
  <si>
    <t>5.3.47.04</t>
  </si>
  <si>
    <t>5.3.47.05</t>
  </si>
  <si>
    <t>5.3.47.06</t>
  </si>
  <si>
    <t>5.3.47.07</t>
  </si>
  <si>
    <t>5.3.47.08</t>
  </si>
  <si>
    <t>5.3.47.09</t>
  </si>
  <si>
    <t>5.3.47.10</t>
  </si>
  <si>
    <t>5.3.47.13</t>
  </si>
  <si>
    <t>5.3.47.14</t>
  </si>
  <si>
    <t>5.3.47.15</t>
  </si>
  <si>
    <t>APORTES SOBRE LA NOMINA</t>
  </si>
  <si>
    <t>5.3.47.90</t>
  </si>
  <si>
    <t>5.3.48</t>
  </si>
  <si>
    <t>DETERIORO DE CUENTAS POR COBRAR A COSTO AMORTIZADO</t>
  </si>
  <si>
    <t>5.3.48.01</t>
  </si>
  <si>
    <t>5.3.48.02</t>
  </si>
  <si>
    <t>5.3.48.03</t>
  </si>
  <si>
    <t>5.3.48.04</t>
  </si>
  <si>
    <t>5.3.48.05</t>
  </si>
  <si>
    <t>5.3.48.06</t>
  </si>
  <si>
    <t>5.3.48.07</t>
  </si>
  <si>
    <t>5.3.48.08</t>
  </si>
  <si>
    <t>5.3.48.09</t>
  </si>
  <si>
    <t>5.3.48.90</t>
  </si>
  <si>
    <t>5.3.49</t>
  </si>
  <si>
    <t>DETERIORO DE PRÉSTAMOS POR COBRAR</t>
  </si>
  <si>
    <t>5.3.49.01</t>
  </si>
  <si>
    <t>5.3.49.04</t>
  </si>
  <si>
    <t>5.3.50</t>
  </si>
  <si>
    <t>DETERIORO DE INVENTARIOS</t>
  </si>
  <si>
    <t>5.3.50.01</t>
  </si>
  <si>
    <t>5.3.50.02</t>
  </si>
  <si>
    <t>5.3.50.03</t>
  </si>
  <si>
    <t>5.3.50.04</t>
  </si>
  <si>
    <t xml:space="preserve">MATERIAS PRIMAS </t>
  </si>
  <si>
    <t>5.3.50.05</t>
  </si>
  <si>
    <t>5.3.50.06</t>
  </si>
  <si>
    <t>5.3.50.07</t>
  </si>
  <si>
    <t xml:space="preserve">INVENTARIOS DE PRESTADORES DE SERVICIOS </t>
  </si>
  <si>
    <t>5.3.50.08</t>
  </si>
  <si>
    <t>5.3.51</t>
  </si>
  <si>
    <t>DETERIORO DE PROPIEDADES, PLANTA Y EQUIPO</t>
  </si>
  <si>
    <t>5.3.51.01</t>
  </si>
  <si>
    <t>5.3.51.02</t>
  </si>
  <si>
    <t>5.3.51.03</t>
  </si>
  <si>
    <t>5.3.51.04</t>
  </si>
  <si>
    <t>5.3.51.05</t>
  </si>
  <si>
    <t>5.3.51.06</t>
  </si>
  <si>
    <t>5.3.51.07</t>
  </si>
  <si>
    <t>5.3.51.08</t>
  </si>
  <si>
    <t>5.3.51.09</t>
  </si>
  <si>
    <t>5.3.51.10</t>
  </si>
  <si>
    <t>5.3.51.11</t>
  </si>
  <si>
    <t>5.3.51.12</t>
  </si>
  <si>
    <t>5.3.51.13</t>
  </si>
  <si>
    <t>5.3.51.14</t>
  </si>
  <si>
    <t>5.3.51.15</t>
  </si>
  <si>
    <t>5.3.51.17</t>
  </si>
  <si>
    <t>5.3.51.18</t>
  </si>
  <si>
    <t>5.3.51.20</t>
  </si>
  <si>
    <t>5.3.51.21</t>
  </si>
  <si>
    <t>5.3.53</t>
  </si>
  <si>
    <t>DETERIORO ACTIVOS NO CORRIENTES MANTENIDOS PARA LA VENTA</t>
  </si>
  <si>
    <t>5.3.53.02</t>
  </si>
  <si>
    <t>5.3.55</t>
  </si>
  <si>
    <t>DETERIORO DE PROPIEDADES DE INVERSIÓN</t>
  </si>
  <si>
    <t>5.3.55.01</t>
  </si>
  <si>
    <t>5.3.55.02</t>
  </si>
  <si>
    <t>5.3.57</t>
  </si>
  <si>
    <t>DETERIORO DE ACTIVOS INTANGIBLES</t>
  </si>
  <si>
    <t>5.3.57.01</t>
  </si>
  <si>
    <t>5.3.57.02</t>
  </si>
  <si>
    <t>5.3.57.05</t>
  </si>
  <si>
    <t>5.3.57.06</t>
  </si>
  <si>
    <t>5.3.57.07</t>
  </si>
  <si>
    <t>5.3.57.90</t>
  </si>
  <si>
    <t>5.3.60</t>
  </si>
  <si>
    <t>DEPRECIACIÓN DE PROPIEDADES, PLANTA Y EQUIPO</t>
  </si>
  <si>
    <t>5.3.60.01</t>
  </si>
  <si>
    <t>5.3.60.02</t>
  </si>
  <si>
    <t>5.3.60.03</t>
  </si>
  <si>
    <t>5.3.60.04</t>
  </si>
  <si>
    <t>5.3.60.05</t>
  </si>
  <si>
    <t>5.3.60.06</t>
  </si>
  <si>
    <t>5.3.60.07</t>
  </si>
  <si>
    <t>5.3.60.08</t>
  </si>
  <si>
    <t>5.3.60.09</t>
  </si>
  <si>
    <t>5.3.60.10</t>
  </si>
  <si>
    <t>5.3.60.11</t>
  </si>
  <si>
    <t>5.3.60.12</t>
  </si>
  <si>
    <t>5.3.60.13</t>
  </si>
  <si>
    <t>5.3.60.14</t>
  </si>
  <si>
    <t>5.3.60.15</t>
  </si>
  <si>
    <t>5.3.60.16</t>
  </si>
  <si>
    <t>5.3.62</t>
  </si>
  <si>
    <t>DEPRECIACIÓN DE PROPIEDADES DE INVERSIÓN</t>
  </si>
  <si>
    <t>5.3.62.01</t>
  </si>
  <si>
    <t>5.3.62.02</t>
  </si>
  <si>
    <t>5.3.64</t>
  </si>
  <si>
    <t>DEPRECIACIÓN DE BIENES DE USO PÚBLICO EN SERVICIO</t>
  </si>
  <si>
    <t>5.3.64.01</t>
  </si>
  <si>
    <t>5.3.64.02</t>
  </si>
  <si>
    <t>5.3.64.03</t>
  </si>
  <si>
    <t>5.3.64.04</t>
  </si>
  <si>
    <t>5.3.64.05</t>
  </si>
  <si>
    <t>5.3.64.07</t>
  </si>
  <si>
    <t>5.3.64.08</t>
  </si>
  <si>
    <t>5.3.64.09</t>
  </si>
  <si>
    <t>5.3.64.10</t>
  </si>
  <si>
    <t>5.3.64.11</t>
  </si>
  <si>
    <t>5.3.64.90</t>
  </si>
  <si>
    <t>5.3.65</t>
  </si>
  <si>
    <t>DEPRECIACIÓN DE RESTAURACIONES DE BIENES HISTÓRICOS Y CULTURALES</t>
  </si>
  <si>
    <t>5.3.65.01</t>
  </si>
  <si>
    <t>5.3.65.03</t>
  </si>
  <si>
    <t>5.3.65.04</t>
  </si>
  <si>
    <t>5.3.65.06</t>
  </si>
  <si>
    <t>5.3.65.90</t>
  </si>
  <si>
    <t>5.3.66</t>
  </si>
  <si>
    <t>AMORTIZACIÓN DE ACTIVOS INTANGIBLES</t>
  </si>
  <si>
    <t>5.3.66.01</t>
  </si>
  <si>
    <t>5.3.66.02</t>
  </si>
  <si>
    <t>5.3.66.03</t>
  </si>
  <si>
    <t>5.3.66.04</t>
  </si>
  <si>
    <t>5.3.66.05</t>
  </si>
  <si>
    <t>5.3.66.06</t>
  </si>
  <si>
    <t>5.3.66.09</t>
  </si>
  <si>
    <t>5.3.66.90</t>
  </si>
  <si>
    <t>5.3.68</t>
  </si>
  <si>
    <t>PROVISIÓN LITIGIOS Y DEMANDAS</t>
  </si>
  <si>
    <t>5.3.68.01</t>
  </si>
  <si>
    <t xml:space="preserve">CIVILES </t>
  </si>
  <si>
    <t>5.3.68.02</t>
  </si>
  <si>
    <t xml:space="preserve">PENALES </t>
  </si>
  <si>
    <t>5.3.68.03</t>
  </si>
  <si>
    <t>5.3.68.04</t>
  </si>
  <si>
    <t>5.3.68.05</t>
  </si>
  <si>
    <t>5.3.68.90</t>
  </si>
  <si>
    <t>5.3.69</t>
  </si>
  <si>
    <t>PROVISIÓN POR GARANTÍAS</t>
  </si>
  <si>
    <t>5.3.69.01</t>
  </si>
  <si>
    <t>5.3.73</t>
  </si>
  <si>
    <t>5.3.73.01</t>
  </si>
  <si>
    <t>DEVOLUCIÓN DE BIENES APREHENDIDOS O INCAUTADOS</t>
  </si>
  <si>
    <t>5.3.73.02</t>
  </si>
  <si>
    <t>5.3.73.04</t>
  </si>
  <si>
    <t>5.3.73.05</t>
  </si>
  <si>
    <t>5.3.73.07</t>
  </si>
  <si>
    <t xml:space="preserve">DESMANTELAMIENTOS </t>
  </si>
  <si>
    <t>5.3.73.13</t>
  </si>
  <si>
    <t>5.3.73.90</t>
  </si>
  <si>
    <t>5.3.74</t>
  </si>
  <si>
    <t>DETERIORO DE BIENES DE USO PÚBLICO</t>
  </si>
  <si>
    <t>5.3.74.01</t>
  </si>
  <si>
    <t>5.3.74.04</t>
  </si>
  <si>
    <t>5.3.74.05</t>
  </si>
  <si>
    <t>5.3.74.10</t>
  </si>
  <si>
    <t>5.3.74.12</t>
  </si>
  <si>
    <t>5.3.74.13</t>
  </si>
  <si>
    <t>5.3.74.90</t>
  </si>
  <si>
    <t>5.3.75</t>
  </si>
  <si>
    <t>DEPRECIACIÓN DE BIENES DE USO PÚBLICO EN SERVICIO- CONCESIONES</t>
  </si>
  <si>
    <t>5.3.75.90</t>
  </si>
  <si>
    <t>OTROS BIENES DE USO PÚBLICO EN SERVICIO - CONCESIONES</t>
  </si>
  <si>
    <t>5.4</t>
  </si>
  <si>
    <t>5.4.23</t>
  </si>
  <si>
    <t>5.4.08</t>
  </si>
  <si>
    <t>5.4.08.20</t>
  </si>
  <si>
    <t>5.4.08.17</t>
  </si>
  <si>
    <t>5.4.08.18</t>
  </si>
  <si>
    <t>5.4.08.23</t>
  </si>
  <si>
    <t>5.4.08.21</t>
  </si>
  <si>
    <t>5.4.08.24</t>
  </si>
  <si>
    <t>5.4.08.22</t>
  </si>
  <si>
    <t>5.4.08.19</t>
  </si>
  <si>
    <t>5.4.24</t>
  </si>
  <si>
    <t>5.4.13.01</t>
  </si>
  <si>
    <t>5.4.13.02</t>
  </si>
  <si>
    <t>5.4.13.03</t>
  </si>
  <si>
    <t>5.4.13.04</t>
  </si>
  <si>
    <t>5.4.13.05</t>
  </si>
  <si>
    <t>5.4.13.08</t>
  </si>
  <si>
    <t>5.4.13.09</t>
  </si>
  <si>
    <t>5.4.13.10</t>
  </si>
  <si>
    <t>5.4.13.90</t>
  </si>
  <si>
    <t>5.4.08.25</t>
  </si>
  <si>
    <t>5.4.21.04</t>
  </si>
  <si>
    <t>5.4.21</t>
  </si>
  <si>
    <t>5.4.23.22</t>
  </si>
  <si>
    <t>5.4.23.90</t>
  </si>
  <si>
    <t>5.4.23.07</t>
  </si>
  <si>
    <t>BIENES ENTREGADOS SIN CONTRAPRESTACIÓN</t>
  </si>
  <si>
    <t>5.4.23.04</t>
  </si>
  <si>
    <t>5.4.23.02</t>
  </si>
  <si>
    <t>5.4.23.01</t>
  </si>
  <si>
    <t>5.4.23.03</t>
  </si>
  <si>
    <t>5.4.23.05</t>
  </si>
  <si>
    <t>5.4.23.20</t>
  </si>
  <si>
    <t>5.4.23.23</t>
  </si>
  <si>
    <t>PORCENTAJE TASA RETRIBUTIVA O COMPENSATORIA</t>
  </si>
  <si>
    <t>5.4.23.19</t>
  </si>
  <si>
    <t>TRANSFERENCIA POR ASUNCIÓN DE DEUDAS</t>
  </si>
  <si>
    <t>5.4.23.14</t>
  </si>
  <si>
    <t>5.4.23.06</t>
  </si>
  <si>
    <t>TRANSFERENCIA POR CONDONACIÓN DE DEUDAS</t>
  </si>
  <si>
    <t>5.4.13</t>
  </si>
  <si>
    <t>5.4.24.90</t>
  </si>
  <si>
    <t>5.4.24.11</t>
  </si>
  <si>
    <t>SUBVENCIÓN POR PROGRAMAS CON LOS HOGARES</t>
  </si>
  <si>
    <t>5.4.24.07</t>
  </si>
  <si>
    <t>5.4.24.05</t>
  </si>
  <si>
    <t>5.4.24.10</t>
  </si>
  <si>
    <t>SUBVENCIÓN POR PROGRAMAS CON ENTIDADES SIN FINES DE LUCRO QUE SIRVEN A LOS HOGARES</t>
  </si>
  <si>
    <t>5.4.24.02</t>
  </si>
  <si>
    <t>SUBVENCIÓN POR PRÉSTAMOS CON TASAS DE INTERÉS INFERIORES A LAS DEL MERCADO</t>
  </si>
  <si>
    <t>5.4.24.08</t>
  </si>
  <si>
    <t>SUBVENCIÓN POR PROGRAMAS CON EL SECTOR NO FINANCIERO BAJO CONTROL NACIONAL</t>
  </si>
  <si>
    <t>5.4.24.06</t>
  </si>
  <si>
    <t>SUBVENCIÓN POR PROGRAMAS CON EL SECTOR FINANCIERO</t>
  </si>
  <si>
    <t>5.4.24.03</t>
  </si>
  <si>
    <t>SUBVENCIÓN POR CONDONACIÓN DE DEUDAS</t>
  </si>
  <si>
    <t>5.4.24.04</t>
  </si>
  <si>
    <t>5.4.24.01</t>
  </si>
  <si>
    <t>SUBVENCIÓN POR PRÉSTAMOS CON TASA DE INTERÉS CERO</t>
  </si>
  <si>
    <t>5.4.24.15</t>
  </si>
  <si>
    <t>SUBVENCIÓN A LAS INSTITUCIONES PRESTADORAS DE SERVICIOS DE SALUD CON RECURSOS DE FONSAET</t>
  </si>
  <si>
    <t>5.5</t>
  </si>
  <si>
    <t>GASTO PÚBLICO SOCIAL</t>
  </si>
  <si>
    <t>5.5.01</t>
  </si>
  <si>
    <t>5.5.01.01</t>
  </si>
  <si>
    <t>5.5.01.02</t>
  </si>
  <si>
    <t>5.5.01.03</t>
  </si>
  <si>
    <t>5.5.01.04</t>
  </si>
  <si>
    <t>5.5.01.05</t>
  </si>
  <si>
    <t>5.5.01.06</t>
  </si>
  <si>
    <t>5.5.01.07</t>
  </si>
  <si>
    <t>5.5.01.08</t>
  </si>
  <si>
    <t>5.5.02</t>
  </si>
  <si>
    <t>5.5.02.01</t>
  </si>
  <si>
    <t>5.5.02.02</t>
  </si>
  <si>
    <t>5.5.02.03</t>
  </si>
  <si>
    <t>5.5.02.04</t>
  </si>
  <si>
    <t>5.5.02.05</t>
  </si>
  <si>
    <t>5.5.02.06</t>
  </si>
  <si>
    <t>5.5.02.07</t>
  </si>
  <si>
    <t>CONDONACIÓN SERVICIOS DE SALUD A VINCULADOS</t>
  </si>
  <si>
    <t>5.5.02.08</t>
  </si>
  <si>
    <t>5.5.02.10</t>
  </si>
  <si>
    <t>UNIDAD DE PAGO POR CAPACITACION REGIMEN SUBSIDIADO -UPC-S</t>
  </si>
  <si>
    <t>5.5.02.11</t>
  </si>
  <si>
    <t>FORTALECIMIENTO INSTITUCIONAL PARA LA PRESTACIÓN DE SERVICIOS DE SALUD</t>
  </si>
  <si>
    <t>5.5.02.16</t>
  </si>
  <si>
    <t>5.5.02.17</t>
  </si>
  <si>
    <t>5.5.02.18</t>
  </si>
  <si>
    <t>5.5.02.19</t>
  </si>
  <si>
    <t>5.5.03</t>
  </si>
  <si>
    <t>AGUA POTABLE Y SANEAMIENTO BÁSICO</t>
  </si>
  <si>
    <t>5.5.03.01</t>
  </si>
  <si>
    <t>5.5.03.02</t>
  </si>
  <si>
    <t>5.5.03.03</t>
  </si>
  <si>
    <t>5.5.03.04</t>
  </si>
  <si>
    <t>5.5.03.05</t>
  </si>
  <si>
    <t>5.5.03.06</t>
  </si>
  <si>
    <t>5.5.03.08</t>
  </si>
  <si>
    <t>5.5.04</t>
  </si>
  <si>
    <t>5.5.04.01</t>
  </si>
  <si>
    <t>5.5.04.02</t>
  </si>
  <si>
    <t>5.5.04.03</t>
  </si>
  <si>
    <t>5.5.04.04</t>
  </si>
  <si>
    <t>5.5.04.05</t>
  </si>
  <si>
    <t>5.5.04.06</t>
  </si>
  <si>
    <t>5.5.04.07</t>
  </si>
  <si>
    <t>5.5.04.08</t>
  </si>
  <si>
    <t>5.5.05</t>
  </si>
  <si>
    <t>RECREACIÓN Y DEPORTE</t>
  </si>
  <si>
    <t>5.5.05.01</t>
  </si>
  <si>
    <t>5.5.05.02</t>
  </si>
  <si>
    <t>5.5.05.03</t>
  </si>
  <si>
    <t>5.5.05.04</t>
  </si>
  <si>
    <t>5.5.05.05</t>
  </si>
  <si>
    <t>5.5.05.06</t>
  </si>
  <si>
    <t>5.5.05.07</t>
  </si>
  <si>
    <t>5.5.05.08</t>
  </si>
  <si>
    <t>5.5.06</t>
  </si>
  <si>
    <t>CULTURA</t>
  </si>
  <si>
    <t>5.5.06.01</t>
  </si>
  <si>
    <t>5.5.06.02</t>
  </si>
  <si>
    <t>5.5.06.03</t>
  </si>
  <si>
    <t>5.5.06.04</t>
  </si>
  <si>
    <t>5.5.06.05</t>
  </si>
  <si>
    <t>5.5.06.06</t>
  </si>
  <si>
    <t>5.5.06.07</t>
  </si>
  <si>
    <t>5.5.06.08</t>
  </si>
  <si>
    <t>5.5.07</t>
  </si>
  <si>
    <t>DESARROLLO COMUNITARIO Y BIENESTAR SOCIAL</t>
  </si>
  <si>
    <t>5.5.07.01</t>
  </si>
  <si>
    <t>5.5.07.02</t>
  </si>
  <si>
    <t>5.5.07.03</t>
  </si>
  <si>
    <t>5.5.07.04</t>
  </si>
  <si>
    <t>5.5.07.05</t>
  </si>
  <si>
    <t>5.5.07.06</t>
  </si>
  <si>
    <t>5.5.07.07</t>
  </si>
  <si>
    <t>5.5.07.08</t>
  </si>
  <si>
    <t>5.5.08</t>
  </si>
  <si>
    <t>MEDIO AMBIENTE</t>
  </si>
  <si>
    <t>5.5.08.01</t>
  </si>
  <si>
    <t>ACTIVIDADES DE CONSERVACIÓN</t>
  </si>
  <si>
    <t>5.5.08.02</t>
  </si>
  <si>
    <t>ACTIVIDADES DE RECUPERACIÓN</t>
  </si>
  <si>
    <t>5.5.08.03</t>
  </si>
  <si>
    <t>ACTIVIDADES DE ADECUACIÓN</t>
  </si>
  <si>
    <t>5.5.08.04</t>
  </si>
  <si>
    <t>INVESTIGACIÓN</t>
  </si>
  <si>
    <t>5.5.08.05</t>
  </si>
  <si>
    <t>EDUCACIÓN, CAPACITACIÓN Y DIVULGACIÓN AMBIENTAL</t>
  </si>
  <si>
    <t>5.5.08.06</t>
  </si>
  <si>
    <t>5.5.08.07</t>
  </si>
  <si>
    <t>5.5.08.08</t>
  </si>
  <si>
    <t>5.5.08.09</t>
  </si>
  <si>
    <t>MANEJO Y ADMINISTRACIÓN DE INFORMACIÓN</t>
  </si>
  <si>
    <t>5.5.08.90</t>
  </si>
  <si>
    <t>OTROS GASTOS EN MEDIO AMBIENTE</t>
  </si>
  <si>
    <t>5.5.50</t>
  </si>
  <si>
    <t>5.5.50.01</t>
  </si>
  <si>
    <t>PARA VIVIENDA</t>
  </si>
  <si>
    <t>5.5.50.02</t>
  </si>
  <si>
    <t>PARA EDUCACIÓN</t>
  </si>
  <si>
    <t>5.5.50.03</t>
  </si>
  <si>
    <t>PARA ASISTENCIA SOCIAL</t>
  </si>
  <si>
    <t>5.5.50.05</t>
  </si>
  <si>
    <t>PARA COMPRA DE TIERRA</t>
  </si>
  <si>
    <t>5.5.50.06</t>
  </si>
  <si>
    <t>5.5.50.07</t>
  </si>
  <si>
    <t>5.5.50.08</t>
  </si>
  <si>
    <t>5.5.50.09</t>
  </si>
  <si>
    <t>5.5.50.10</t>
  </si>
  <si>
    <t>5.5.50.11</t>
  </si>
  <si>
    <t>5.5.50.12</t>
  </si>
  <si>
    <t>5.5.50.13</t>
  </si>
  <si>
    <t>5.5.50.14</t>
  </si>
  <si>
    <t>5.5.50.15</t>
  </si>
  <si>
    <t>AL TRANSPORTE, CONSUMO E IMPORTACIÓN DE COMBUSTIBLE</t>
  </si>
  <si>
    <t>5.5.50.90</t>
  </si>
  <si>
    <t>OTROS SUBSIDIOS</t>
  </si>
  <si>
    <t>5.6</t>
  </si>
  <si>
    <t xml:space="preserve">DE ACTIVIDADES Y/O SERVICIOS ESPECIALIZADOS </t>
  </si>
  <si>
    <t>5.6.13</t>
  </si>
  <si>
    <t>5.6.13.01</t>
  </si>
  <si>
    <t>5.6.13.02</t>
  </si>
  <si>
    <t>5.6.13.03</t>
  </si>
  <si>
    <t>5.6.13.04</t>
  </si>
  <si>
    <t>5.6.13.05</t>
  </si>
  <si>
    <t>5.6.13.06</t>
  </si>
  <si>
    <t>5.6.13.07</t>
  </si>
  <si>
    <t>5.6.13.08</t>
  </si>
  <si>
    <t>CONTRATOS POR EVENTO Y OTRAS MODALIDADES - SUBSIDIADO</t>
  </si>
  <si>
    <t>5.6.13.09</t>
  </si>
  <si>
    <t>5.6.13.10</t>
  </si>
  <si>
    <t>5.6.13.11</t>
  </si>
  <si>
    <t>5.6.13.16</t>
  </si>
  <si>
    <t>REASEGURO ENFERMEDADES DE ALTO COSTO - COMPLEMENTARIO</t>
  </si>
  <si>
    <t>5.6.13.17</t>
  </si>
  <si>
    <t>5.6.13.18</t>
  </si>
  <si>
    <t>5.6.13.19</t>
  </si>
  <si>
    <t>5.6.13.20</t>
  </si>
  <si>
    <t>5.6.13.21</t>
  </si>
  <si>
    <t>5.6.13.22</t>
  </si>
  <si>
    <t>5.6.13.23</t>
  </si>
  <si>
    <t>5.6.13.24</t>
  </si>
  <si>
    <t>5.6.13.90</t>
  </si>
  <si>
    <t>OTROS GASTOS POR LA ADMINISTRACIÓN DE LA SEGURIDAD SOCIAL EN SALUD</t>
  </si>
  <si>
    <t>5.6.14</t>
  </si>
  <si>
    <t>ADMINISTRACIÓN DE LA SEGURIDAD SOCIAL EN RIESGOS LABORALES</t>
  </si>
  <si>
    <t>5.6.14.07</t>
  </si>
  <si>
    <t>5.6.18</t>
  </si>
  <si>
    <t>5.6.18.02</t>
  </si>
  <si>
    <t>PAGO DE PREMIOS</t>
  </si>
  <si>
    <t>5.6.18.04</t>
  </si>
  <si>
    <t>COMISIONES A DISTRIBUIDORES Y LOTEROS</t>
  </si>
  <si>
    <t>5.6.18.05</t>
  </si>
  <si>
    <t>BONIFICACIÓN POR PAGO DE PREMIOS</t>
  </si>
  <si>
    <t>5.6.18.07</t>
  </si>
  <si>
    <t>IMPRESIÓN DE BILLETES</t>
  </si>
  <si>
    <t>5.6.18.08</t>
  </si>
  <si>
    <t>5.6.18.09</t>
  </si>
  <si>
    <t>PUBLICIDAD</t>
  </si>
  <si>
    <t>5.6.18.10</t>
  </si>
  <si>
    <t>5.6.18.11</t>
  </si>
  <si>
    <t>5.6.18.90</t>
  </si>
  <si>
    <t>OTROS GASTOS POR JUEGOS DE SUERTE Y AZAR</t>
  </si>
  <si>
    <t>5.7</t>
  </si>
  <si>
    <t>5.7.22</t>
  </si>
  <si>
    <t>5.7.05</t>
  </si>
  <si>
    <t>FONDOS ENTREGADOS</t>
  </si>
  <si>
    <t>5.7.05.10</t>
  </si>
  <si>
    <t>5.7.05.08</t>
  </si>
  <si>
    <t>5.7.05.09</t>
  </si>
  <si>
    <t>5.7.20.80</t>
  </si>
  <si>
    <t xml:space="preserve">RECAUDOS </t>
  </si>
  <si>
    <t>5.7.20.81</t>
  </si>
  <si>
    <t>DEVOLUCIONES DE INGRESOS</t>
  </si>
  <si>
    <t>5.7.20</t>
  </si>
  <si>
    <t>5.7.22.90</t>
  </si>
  <si>
    <t>5.7.22.01</t>
  </si>
  <si>
    <t>5.7.22.07</t>
  </si>
  <si>
    <t>5.7.22.10</t>
  </si>
  <si>
    <t>PAGO DE OBLIGACIONES CON TÍTULOS</t>
  </si>
  <si>
    <t>5.7.22.03</t>
  </si>
  <si>
    <t>5.8</t>
  </si>
  <si>
    <t>OTROS GASTOS</t>
  </si>
  <si>
    <t>5.8.02</t>
  </si>
  <si>
    <t>5.8.02.06</t>
  </si>
  <si>
    <t>ADQUISICIÓN DE BIENES Y SERVICIOS</t>
  </si>
  <si>
    <t>5.8.02.37</t>
  </si>
  <si>
    <t>COMISIONES SOBRE RECURSOS ENTREGADOS EN ADMINISTRACIÓN</t>
  </si>
  <si>
    <t>5.8.02.39</t>
  </si>
  <si>
    <t>5.8.02.40</t>
  </si>
  <si>
    <t>COMISIONES SERVICIOS FINANCIEROS</t>
  </si>
  <si>
    <t>5.8.02.90</t>
  </si>
  <si>
    <t>OTRAS COMISIONES</t>
  </si>
  <si>
    <t>5.8.03</t>
  </si>
  <si>
    <t>5.8.03.01</t>
  </si>
  <si>
    <t>5.8.03.02</t>
  </si>
  <si>
    <t>5.8.03.03</t>
  </si>
  <si>
    <t>5.8.03.12</t>
  </si>
  <si>
    <t>5.8.03.13</t>
  </si>
  <si>
    <t>5.8.03.34</t>
  </si>
  <si>
    <t>5.8.03.36</t>
  </si>
  <si>
    <t xml:space="preserve">INVERSIONES </t>
  </si>
  <si>
    <t>5.8.03.37</t>
  </si>
  <si>
    <t>FINANCIAMIENTO INTERNO DE CORTO PLAZO EN EMISIÓN Y COLOCACIÓN DE TÍTULOS DE DEUDA</t>
  </si>
  <si>
    <t>5.8.03.38</t>
  </si>
  <si>
    <t>5.8.03.39</t>
  </si>
  <si>
    <t>5.8.03.40</t>
  </si>
  <si>
    <t>5.8.03.41</t>
  </si>
  <si>
    <t>FINANCIAMIENTO CON BANCA CENTRAL</t>
  </si>
  <si>
    <t>5.8.03.42</t>
  </si>
  <si>
    <t>FINANCIAMIENTO INTERNO DE CORTO PLAZO EN PRÉSTAMOS POR PAGAR</t>
  </si>
  <si>
    <t>5.8.03.43</t>
  </si>
  <si>
    <t>5.8.03.44</t>
  </si>
  <si>
    <t>5.8.03.45</t>
  </si>
  <si>
    <t>5.8.03.46</t>
  </si>
  <si>
    <t>5.8.03.49</t>
  </si>
  <si>
    <t>5.8.03.90</t>
  </si>
  <si>
    <t>5.8.04</t>
  </si>
  <si>
    <t>5.8.04.01</t>
  </si>
  <si>
    <t>ACTUALIZACIÓN FINANCIERA DE PROVISIONES</t>
  </si>
  <si>
    <t>5.8.04.02</t>
  </si>
  <si>
    <t>INTERÉS POR BENEFICIOS A LOS EMPLEADOS</t>
  </si>
  <si>
    <t>5.8.04.04</t>
  </si>
  <si>
    <t>ADMINISTRACIÓN DE FIDUCIA</t>
  </si>
  <si>
    <t>5.8.04.05</t>
  </si>
  <si>
    <t>5.8.04.06</t>
  </si>
  <si>
    <t>SEGUROS OPERACIONES FINANCIERAS</t>
  </si>
  <si>
    <t>5.8.04.07</t>
  </si>
  <si>
    <t>DESCUENTO EN VENTA DE CARTERA</t>
  </si>
  <si>
    <t>5.8.04.08</t>
  </si>
  <si>
    <t xml:space="preserve">PÉRDIDA EN DERECHOS EN FIDEICOMISO </t>
  </si>
  <si>
    <t>5.8.04.09</t>
  </si>
  <si>
    <t>PÉRDIDA POR COMPRAVENTA DE DIVISAS</t>
  </si>
  <si>
    <t>5.8.04.10</t>
  </si>
  <si>
    <t>PÉRDIDA POR MEDICIÓN INICIAL DE INVERSIONES DE ADMINISTRACIÓN DE LIQUIDEZ A VALOR DE MERCADO (VALOR RAZONABLE) CON CAMBIOS EN EL RESULTADO</t>
  </si>
  <si>
    <t>5.8.04.11</t>
  </si>
  <si>
    <t>PÉRDIDA POR VALORACIÓN DE INVERSIONES DE ADMINISTRACIÓN DE LIQUIDEZ A VALOR DE MERCADO (VALOR RAZONABLE) CON CAMBIOS EN EL RESULTADO</t>
  </si>
  <si>
    <t>5.8.04.12</t>
  </si>
  <si>
    <t>PÉRDIDA POR BAJA EN CUENTAS DE INVERSIONES DE ADMINISTRACIÓN DE LIQUIDEZ A VALOR DE MERCADO (VALOR RAZONABLE) CON CAMBIOS EN EL RESULTADO</t>
  </si>
  <si>
    <t>5.8.04.15</t>
  </si>
  <si>
    <t>PÉRDIDA POR MEDICIÓN INICIAL DE INVERSIONES DE ADMINISTRACIÓN DE LIQUIDEZ A COSTO AMORTIZADO</t>
  </si>
  <si>
    <t>5.8.04.16</t>
  </si>
  <si>
    <t>PÉRDIDA POR BAJA EN CUENTAS DE INVERSIONES DE ADMINISTRACIÓN DE LIQUIDEZ A COSTO AMORTIZADO</t>
  </si>
  <si>
    <t>5.8.04.17</t>
  </si>
  <si>
    <t>PÉRDIDA POR BAJA EN CUENTAS DE INVERSIONES DE ADMINISTRACIÓN DE LIQUIDEZ AL COSTO</t>
  </si>
  <si>
    <t>5.8.04.19</t>
  </si>
  <si>
    <t>PÉRDIDA POR VALORACIÓN DE INSTRUMENTOS DERIVADOS CON FINES DE COBERTURA DE VALOR DE MERCADO (VALOR RAZONABLE)</t>
  </si>
  <si>
    <t>5.8.04.20</t>
  </si>
  <si>
    <t>PÉRDIDA POR VALORACIÓN DE INSTRUMENTOS DERIVADOS CON FINES DE COBERTURA DE FLUJOS DE EFECTIVO</t>
  </si>
  <si>
    <t>5.8.04.22</t>
  </si>
  <si>
    <t>PÉRDIDA POR MEDICIÓN INICIAL DE CUENTAS POR COBRAR A COSTO AMORTIZADO</t>
  </si>
  <si>
    <t>5.8.04.23</t>
  </si>
  <si>
    <t>PÉRDIDA POR BAJA EN CUENTAS DE CUENTAS POR COBRAR</t>
  </si>
  <si>
    <t>5.8.04.26</t>
  </si>
  <si>
    <t>PÉRDIDA POR BAJA EN CUENTAS DE PRÉSTAMOS POR COBRAR</t>
  </si>
  <si>
    <t>5.8.04.28</t>
  </si>
  <si>
    <t>COSTO EFECTIVO DE TÍTULOS EMITIDOS - FINANCIAMIENTO INTERNO DE CORTO PLAZO</t>
  </si>
  <si>
    <t>5.8.04.29</t>
  </si>
  <si>
    <t>COSTO EFECTIVO DE TÍTULOS EMITIDOS - FINANCIAMIENTO INTERNO DE LARGO PLAZO</t>
  </si>
  <si>
    <t>5.8.04.30</t>
  </si>
  <si>
    <t>COSTO EFECTIVO DE TÍTULOS EMITIDOS - FINANCIAMIENTO EXTERNO DE CORTO PLAZO</t>
  </si>
  <si>
    <t>5.8.04.31</t>
  </si>
  <si>
    <t>COSTO EFECTIVO DE TÍTULOS EMITIDOS - FINANCIAMIENTO EXTERNO DE LARGO PLAZO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</si>
  <si>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</si>
  <si>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</si>
  <si>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</si>
  <si>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</si>
  <si>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</si>
  <si>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</si>
  <si>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5.8.04.36</t>
  </si>
  <si>
    <t>COSTO EFECTIVO DE PRÉSTAMOS POR PAGAR - FINANCIAMIENTO EXTERNO DE CORTO PLAZO</t>
  </si>
  <si>
    <t>5.8.04.37</t>
  </si>
  <si>
    <t>COSTO EFECTIVO DE PRÉSTAMOS POR PAGAR - FINANCIAMIENTO EXTERNO DE LARGO PLAZO</t>
  </si>
  <si>
    <t>5.8.04.38</t>
  </si>
  <si>
    <t>COSTO EFECTIVO DE PRÉSTAMOS POR PAGAR - FINANCIAMIENTO CON BANCA CENTRAL</t>
  </si>
  <si>
    <t>5.8.04.39</t>
  </si>
  <si>
    <t>5.8.04.40</t>
  </si>
  <si>
    <t>INTERESES SOBRE DEPÓSITOS Y EXIGIBILIDADES</t>
  </si>
  <si>
    <t>5.8.04.42</t>
  </si>
  <si>
    <t xml:space="preserve">INTERESES CRÉDITO DE REDESCUENTO </t>
  </si>
  <si>
    <t>5.8.04.43</t>
  </si>
  <si>
    <t>AMORTIZACIÓN DE PÉRDIDAS EN INVERSIONES DE ADMINISTRACIÓN DE LIQUIDEZ A VALOR DE MERCADO (VALOR RAZONABLE) CON CAMBIOS EN EL PATRIMONIO (OTRO RESULTADO INTEGRAL) RECLASIFICADAS A LA CATEGORÍA DE COSTO AMORTIZADO</t>
  </si>
  <si>
    <t>5.8.04.44</t>
  </si>
  <si>
    <t>5.8.04.47</t>
  </si>
  <si>
    <t>INTERESES SOBRE CRÉDITOS JUDICIALES</t>
  </si>
  <si>
    <t>5.8.04.48</t>
  </si>
  <si>
    <t>DISTRIBUCIÓN DE RENDIMIENTOS DEL SISTEMA DE CUENTA ÚNICA</t>
  </si>
  <si>
    <t>5.8.04.50</t>
  </si>
  <si>
    <t>PÉRDIDA POR TITULARIZACIÓN DE ACTIVOS</t>
  </si>
  <si>
    <t>5.8.04.90</t>
  </si>
  <si>
    <t>OTROS GASTOS FINANCIEROS</t>
  </si>
  <si>
    <t>5.8.11</t>
  </si>
  <si>
    <t>PÉRDIDAS POR LA APLICACIÓN DEL MÉTODO DE PARTICIPACIÓN PATRIMONIAL DE INVERSIONES EN CONTROLADAS</t>
  </si>
  <si>
    <t>5.8.11.01</t>
  </si>
  <si>
    <t>5.8.11.02</t>
  </si>
  <si>
    <t>5.8.11.03</t>
  </si>
  <si>
    <t>5.8.11.04</t>
  </si>
  <si>
    <t>5.8.11.05</t>
  </si>
  <si>
    <t>5.8.12</t>
  </si>
  <si>
    <t>PÉRDIDAS POR LA APLICACIÓN DEL MÉTODO DE PARTICIPACIÓN PATRIMONIAL DE INVERSIONES EN ASOCIADAS</t>
  </si>
  <si>
    <t>5.8.12.01</t>
  </si>
  <si>
    <t>5.8.12.03</t>
  </si>
  <si>
    <t>5.8.12.04</t>
  </si>
  <si>
    <t>5.8.12.05</t>
  </si>
  <si>
    <t>5.8.16</t>
  </si>
  <si>
    <t>PÉRDIDAS POR ACTUALIZACIÓN DE INVENTARIOS</t>
  </si>
  <si>
    <t>5.8.16.01</t>
  </si>
  <si>
    <t>MATERIAS PRIMAS COTIZADAS</t>
  </si>
  <si>
    <t>5.8.16.02</t>
  </si>
  <si>
    <t>5.8.18</t>
  </si>
  <si>
    <t>PÉRDIDAS POR ACTUALIZACIÓN DE PROPIEDADES DE INVERSIÓN - MODELO VALOR RAZONABLE</t>
  </si>
  <si>
    <t>5.8.18.01</t>
  </si>
  <si>
    <t>5.8.21</t>
  </si>
  <si>
    <t>IMPUESTO A LAS GANANCIAS CORRIENTE</t>
  </si>
  <si>
    <t>5.8.21.01</t>
  </si>
  <si>
    <t>5.8.21.04</t>
  </si>
  <si>
    <t>5.8.22</t>
  </si>
  <si>
    <t>5.8.22.06</t>
  </si>
  <si>
    <t>5.8.22.15</t>
  </si>
  <si>
    <t>5.8.22.18</t>
  </si>
  <si>
    <t>5.8.22.17</t>
  </si>
  <si>
    <t>5.8.22.03</t>
  </si>
  <si>
    <t>5.8.22.13</t>
  </si>
  <si>
    <t>5.8.22.02</t>
  </si>
  <si>
    <t>5.8.22.14</t>
  </si>
  <si>
    <t>5.8.22.10</t>
  </si>
  <si>
    <t>5.8.22.16</t>
  </si>
  <si>
    <t>5.8.22.07</t>
  </si>
  <si>
    <t>5.8.22.08</t>
  </si>
  <si>
    <t>5.8.22.05</t>
  </si>
  <si>
    <t>5.8.22.04</t>
  </si>
  <si>
    <t>5.8.22.09</t>
  </si>
  <si>
    <t>5.8.22.01</t>
  </si>
  <si>
    <t>5.8.22.11</t>
  </si>
  <si>
    <t>5.8.22.12</t>
  </si>
  <si>
    <t>5.8.90</t>
  </si>
  <si>
    <t>GASTOS DIVERSOS</t>
  </si>
  <si>
    <t>5.8.90.01</t>
  </si>
  <si>
    <t>PÉRDIDA EN NEGOCIACIÓN Y VENTA DE ACTIVOS NO CORRIENTES MANTENIDOS PARA LA VENTA</t>
  </si>
  <si>
    <t>5.8.90.03</t>
  </si>
  <si>
    <t>IMPUESTOS ASUMIDOS</t>
  </si>
  <si>
    <t>5.8.90.04</t>
  </si>
  <si>
    <t>5.8.90.07</t>
  </si>
  <si>
    <t>RECONOCIMIENTO DEUDA LEY 546/99</t>
  </si>
  <si>
    <t>5.8.90.08</t>
  </si>
  <si>
    <t>BIENES Y DERECHOS TRASLADADOS POR LAS EMPRESAS A OTRAS ENTIDADES CONTABLES PÚBLICAS</t>
  </si>
  <si>
    <t>5.8.90.09</t>
  </si>
  <si>
    <t>APORTES EN ENTIDADES NO SOCIETARIAS</t>
  </si>
  <si>
    <t>5.8.90.12</t>
  </si>
  <si>
    <t>5.8.90.13</t>
  </si>
  <si>
    <t>5.8.90.14</t>
  </si>
  <si>
    <t>MARGEN EN LA CONTRATACIÓN DE LOS SERVICIOS DE SALUD</t>
  </si>
  <si>
    <t>5.8.90.15</t>
  </si>
  <si>
    <t>5.8.90.16</t>
  </si>
  <si>
    <t>AJUSTES O MERMAS SIN RESPONSABILIDAD</t>
  </si>
  <si>
    <t>5.8.90.17</t>
  </si>
  <si>
    <t>PÉRDIDAS EN SINIESTROS</t>
  </si>
  <si>
    <t>5.8.90.19</t>
  </si>
  <si>
    <t>PÉRDIDA POR BAJA EN CUENTAS DE ACTIVOS NO FINANCIEROS</t>
  </si>
  <si>
    <t>5.8.90.21</t>
  </si>
  <si>
    <t>DESEMBOLSO INTANGIBLES DURANTE LA FASE DE INVESTIGACIÓN</t>
  </si>
  <si>
    <t>5.8.90.23</t>
  </si>
  <si>
    <t>APORTES EN ORGANISMOS INTERNACIONALES</t>
  </si>
  <si>
    <t>5.8.90.25</t>
  </si>
  <si>
    <t>5.8.90.26</t>
  </si>
  <si>
    <t>5.8.90.27</t>
  </si>
  <si>
    <t>5.8.90.29</t>
  </si>
  <si>
    <t>BIENES ENTREGADOS SIN CONTRAPRESTACIÓN A ENTIDADES DE GOBIERNO</t>
  </si>
  <si>
    <t>5.8.90.34</t>
  </si>
  <si>
    <t>PÉRDIDA EN LA ACTUALIZACIÓN DEL PLAN DE ACTIVOS PARA BENEFICIOS A EMPLEADOS A LARGO PLAZO Y POR TERMINACIÓN DEL VÍNCULO LABORAL O CONTRACTUAL</t>
  </si>
  <si>
    <t>5.8.90.35</t>
  </si>
  <si>
    <t>PÉRDIDA POR DERECHOS EN FIDEICOMISO</t>
  </si>
  <si>
    <t>5.8.90.36</t>
  </si>
  <si>
    <t>GARANTÍAS CONTRACTUALES- CONCESIONES</t>
  </si>
  <si>
    <t>5.8.90.90</t>
  </si>
  <si>
    <t>OTROS GASTOS DIVERSOS</t>
  </si>
  <si>
    <t>5.8.93</t>
  </si>
  <si>
    <t>DEVOLUCIONES Y DESCUENTOS INGRESOS FISCALES</t>
  </si>
  <si>
    <t>5.8.93.01</t>
  </si>
  <si>
    <t>5.8.93.03</t>
  </si>
  <si>
    <t>APORTES Y COTIZACIONES</t>
  </si>
  <si>
    <t>5.8.93.04</t>
  </si>
  <si>
    <t>5.8.93.05</t>
  </si>
  <si>
    <t>5.8.93.07</t>
  </si>
  <si>
    <t>5.8.93.08</t>
  </si>
  <si>
    <t>5.8.93.09</t>
  </si>
  <si>
    <t>5.8.93.14</t>
  </si>
  <si>
    <t>5.8.93.15</t>
  </si>
  <si>
    <t>5.8.93.16</t>
  </si>
  <si>
    <t>5.8.93.18</t>
  </si>
  <si>
    <t>5.8.93.19</t>
  </si>
  <si>
    <t>5.8.93.20</t>
  </si>
  <si>
    <t>5.8.93.23</t>
  </si>
  <si>
    <t>5.8.93.24</t>
  </si>
  <si>
    <t>5.8.93.25</t>
  </si>
  <si>
    <t>5.8.93.28</t>
  </si>
  <si>
    <t>5.8.93.31</t>
  </si>
  <si>
    <t>5.8.93.32</t>
  </si>
  <si>
    <t>5.8.93.37</t>
  </si>
  <si>
    <t>5.8.93.39</t>
  </si>
  <si>
    <t>5.8.93.42</t>
  </si>
  <si>
    <t>5.8.93.43</t>
  </si>
  <si>
    <t>5.8.93.45</t>
  </si>
  <si>
    <t>5.8.93.46</t>
  </si>
  <si>
    <t>5.8.93.47</t>
  </si>
  <si>
    <t>OTROS INGRESOS TRIBUTARIOS NACIONALES</t>
  </si>
  <si>
    <t>5.8.93.48</t>
  </si>
  <si>
    <t>OTROS INGRESOS TRIBUTARIOS DEPARTAMENTALES</t>
  </si>
  <si>
    <t>5.8.93.50</t>
  </si>
  <si>
    <t>OTROS INGRESOS TRIBUTARIOS MUNICIPALES</t>
  </si>
  <si>
    <t>5.8.93.52</t>
  </si>
  <si>
    <t>5.8.94</t>
  </si>
  <si>
    <t>DEVOLUCIONES, REBAJAS Y DESCUENTOS EN VENTA DE BIENES</t>
  </si>
  <si>
    <t>5.8.94.06</t>
  </si>
  <si>
    <t>5.8.95</t>
  </si>
  <si>
    <t>DEVOLUCIONES, REBAJAS Y DESCUENTOS EN VENTA DE SERVICIOS</t>
  </si>
  <si>
    <t>5.8.95.01</t>
  </si>
  <si>
    <t>5.8.95.06</t>
  </si>
  <si>
    <t>5.8.95.07</t>
  </si>
  <si>
    <t>5.8.95.09</t>
  </si>
  <si>
    <t>5.8.95.11</t>
  </si>
  <si>
    <t>5.8.95.12</t>
  </si>
  <si>
    <t>5.8.95.13</t>
  </si>
  <si>
    <t>5.8.95.15</t>
  </si>
  <si>
    <t>5.8.95.16</t>
  </si>
  <si>
    <t>5.8.97</t>
  </si>
  <si>
    <t>COSTOS Y GASTOS POR DISTRIBUIR</t>
  </si>
  <si>
    <t>5.8.97.23</t>
  </si>
  <si>
    <t>5.9</t>
  </si>
  <si>
    <t>CIERRE DE INGRESOS, GASTOS Y COSTOS</t>
  </si>
  <si>
    <t>5.9.05</t>
  </si>
  <si>
    <t>5.9.05.01</t>
  </si>
  <si>
    <t>5.9.98</t>
  </si>
  <si>
    <t>CIERRE DE CONSOLIDACION</t>
  </si>
  <si>
    <t>5.9.98.01</t>
  </si>
  <si>
    <t>PARTICIPACIÓN PUBLICO NACIONAL - FUERA DEL CENTRO</t>
  </si>
  <si>
    <t>5.9.98.03</t>
  </si>
  <si>
    <t>PARTICIPACIÓN NO CONTROLADORA PRIVADA</t>
  </si>
  <si>
    <t>5.9.98.04</t>
  </si>
  <si>
    <t>PARTICIPACIÓN PUBLICA CONTROLADORES - CENTRO DE CONSOLIDACIÓN</t>
  </si>
  <si>
    <t>5.50</t>
  </si>
  <si>
    <t>SALDOS DE OPERACIONES RECIPROCAS EN LOS GASTOS (CR)</t>
  </si>
  <si>
    <t>5.50.01</t>
  </si>
  <si>
    <t>5.50.01.01</t>
  </si>
  <si>
    <t>GASTOS POR IMPUESTOS</t>
  </si>
  <si>
    <t>5.50.01.02</t>
  </si>
  <si>
    <t>GASTOS NO TRIBUTARIOS</t>
  </si>
  <si>
    <t>5.50.03</t>
  </si>
  <si>
    <t>ADQUISICION DE SERVICIOS</t>
  </si>
  <si>
    <t>5.50.03.03</t>
  </si>
  <si>
    <t>5.50.03.04</t>
  </si>
  <si>
    <t>5.50.03.05</t>
  </si>
  <si>
    <t>5.50.03.07</t>
  </si>
  <si>
    <t>INFORMATICOS</t>
  </si>
  <si>
    <t>5.50.03.08</t>
  </si>
  <si>
    <t>5.50.04</t>
  </si>
  <si>
    <t>5.50.04.01</t>
  </si>
  <si>
    <t>5.50.04.02</t>
  </si>
  <si>
    <t>5.50.04.03</t>
  </si>
  <si>
    <t>5.50.04.04</t>
  </si>
  <si>
    <t>5.50.05</t>
  </si>
  <si>
    <t>5.50.05.01</t>
  </si>
  <si>
    <t>5.50.05.02</t>
  </si>
  <si>
    <t>5.50.05.03</t>
  </si>
  <si>
    <t>5.50.06</t>
  </si>
  <si>
    <t>5.50.06.01</t>
  </si>
  <si>
    <t>5.50.06.02</t>
  </si>
  <si>
    <t>6</t>
  </si>
  <si>
    <t>COSTOS DE VENTAS</t>
  </si>
  <si>
    <t>6.2</t>
  </si>
  <si>
    <t>COSTO DE VENTAS DE BIENES</t>
  </si>
  <si>
    <t>6.2.05</t>
  </si>
  <si>
    <t xml:space="preserve">BIENES PRODUCIDOS </t>
  </si>
  <si>
    <t>6.2.05.07</t>
  </si>
  <si>
    <t>6.2.05.11</t>
  </si>
  <si>
    <t xml:space="preserve">PRODUCTOS QUÍMICOS </t>
  </si>
  <si>
    <t>6.2.05.13</t>
  </si>
  <si>
    <t>6.2.05.16</t>
  </si>
  <si>
    <t>PRODUCTOS METALÚRGICOS Y DE MICROFUNDICIÓN</t>
  </si>
  <si>
    <t>6.2.05.19</t>
  </si>
  <si>
    <t>6.2.05.20</t>
  </si>
  <si>
    <t>6.2.05.21</t>
  </si>
  <si>
    <t>6.2.05.29</t>
  </si>
  <si>
    <t>6.2.05.90</t>
  </si>
  <si>
    <t>6.2.10</t>
  </si>
  <si>
    <t xml:space="preserve">BIENES COMERCIALIZADOS </t>
  </si>
  <si>
    <t>6.2.10.01</t>
  </si>
  <si>
    <t>6.2.10.02</t>
  </si>
  <si>
    <t>6.2.10.03</t>
  </si>
  <si>
    <t>6.2.10.04</t>
  </si>
  <si>
    <t>6.2.10.08</t>
  </si>
  <si>
    <t>6.2.10.10</t>
  </si>
  <si>
    <t>6.2.10.11</t>
  </si>
  <si>
    <t>6.2.10.13</t>
  </si>
  <si>
    <t>6.2.10.15</t>
  </si>
  <si>
    <t>6.2.10.17</t>
  </si>
  <si>
    <t>6.2.10.23</t>
  </si>
  <si>
    <t>6.2.10.24</t>
  </si>
  <si>
    <t>6.2.10.25</t>
  </si>
  <si>
    <t>6.2.10.28</t>
  </si>
  <si>
    <t>6.2.10.30</t>
  </si>
  <si>
    <t>6.2.10.33</t>
  </si>
  <si>
    <t xml:space="preserve">REPUESTOS, EQUIPOS FÉRREOS Y OTROS </t>
  </si>
  <si>
    <t>6.2.10.34</t>
  </si>
  <si>
    <t>6.2.10.35</t>
  </si>
  <si>
    <t>6.2.10.39</t>
  </si>
  <si>
    <t>6.2.10.40</t>
  </si>
  <si>
    <t>6.2.10.90</t>
  </si>
  <si>
    <t>6.3</t>
  </si>
  <si>
    <t>COSTO DE VENTAS DE SERVICIOS</t>
  </si>
  <si>
    <t>6.3.05</t>
  </si>
  <si>
    <t>6.3.05.01</t>
  </si>
  <si>
    <t>EDUCACIÓN FORMAL - PREESCOLAR</t>
  </si>
  <si>
    <t>6.3.05.02</t>
  </si>
  <si>
    <t>6.3.05.03</t>
  </si>
  <si>
    <t>6.3.05.04</t>
  </si>
  <si>
    <t>EDUCACIÓN FORMAL - MEDIA ACADÉMICA</t>
  </si>
  <si>
    <t>6.3.05.05</t>
  </si>
  <si>
    <t>6.3.05.06</t>
  </si>
  <si>
    <t>6.3.05.07</t>
  </si>
  <si>
    <t>6.3.05.08</t>
  </si>
  <si>
    <t>6.3.05.09</t>
  </si>
  <si>
    <t>EDUCACIÓN FORMAL - SUPERIOR POSTGRADO</t>
  </si>
  <si>
    <t>6.3.05.10</t>
  </si>
  <si>
    <t>6.3.05.12</t>
  </si>
  <si>
    <t>6.3.05.13</t>
  </si>
  <si>
    <t>EDUCACIÓN INFORMAL - CONTINUADA</t>
  </si>
  <si>
    <t>6.3.05.15</t>
  </si>
  <si>
    <t>EDUCACIÓN INFORMAL - DIFUSIÓN ARTÍSTICA Y CULTURAL</t>
  </si>
  <si>
    <t>6.3.05.16</t>
  </si>
  <si>
    <t>6.3.05.50</t>
  </si>
  <si>
    <t>6.3.10</t>
  </si>
  <si>
    <t>6.3.10.01</t>
  </si>
  <si>
    <t>6.3.10.02</t>
  </si>
  <si>
    <t>6.3.10.15</t>
  </si>
  <si>
    <t>6.3.10.16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</si>
  <si>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</si>
  <si>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</si>
  <si>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</si>
  <si>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</si>
  <si>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</si>
  <si>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6.3.10.25</t>
  </si>
  <si>
    <t>6.3.10.26</t>
  </si>
  <si>
    <t>6.3.10.27</t>
  </si>
  <si>
    <t>6.3.10.28</t>
  </si>
  <si>
    <t>6.3.10.29</t>
  </si>
  <si>
    <t>6.3.10.30</t>
  </si>
  <si>
    <t>6.3.10.31</t>
  </si>
  <si>
    <t>6.3.10.35</t>
  </si>
  <si>
    <t>6.3.10.36</t>
  </si>
  <si>
    <t>6.3.10.40</t>
  </si>
  <si>
    <t>6.3.10.41</t>
  </si>
  <si>
    <t>6.3.10.42</t>
  </si>
  <si>
    <t>6.3.10.43</t>
  </si>
  <si>
    <t>6.3.10.50</t>
  </si>
  <si>
    <t>6.3.10.51</t>
  </si>
  <si>
    <t>6.3.10.52</t>
  </si>
  <si>
    <t>6.3.10.53</t>
  </si>
  <si>
    <t>6.3.10.54</t>
  </si>
  <si>
    <t>6.3.10.55</t>
  </si>
  <si>
    <t>6.3.10.56</t>
  </si>
  <si>
    <t>6.3.10.57</t>
  </si>
  <si>
    <t>6.3.10.60</t>
  </si>
  <si>
    <t>6.3.10.61</t>
  </si>
  <si>
    <t>6.3.10.62</t>
  </si>
  <si>
    <t>6.3.10.63</t>
  </si>
  <si>
    <t>6.3.10.64</t>
  </si>
  <si>
    <t>6.3.10.65</t>
  </si>
  <si>
    <t>6.3.10.66</t>
  </si>
  <si>
    <t>6.3.10.67</t>
  </si>
  <si>
    <t>6.3.45</t>
  </si>
  <si>
    <t>6.3.45.01</t>
  </si>
  <si>
    <t>6.3.45.02</t>
  </si>
  <si>
    <t>6.3.45.05</t>
  </si>
  <si>
    <t>6.3.45.90</t>
  </si>
  <si>
    <t>6.3.50</t>
  </si>
  <si>
    <t>6.3.50.01</t>
  </si>
  <si>
    <t>6.3.50.02</t>
  </si>
  <si>
    <t>SUMINISTRO DE BEBIDAS Y ALIMENTOS</t>
  </si>
  <si>
    <t>6.3.50.90</t>
  </si>
  <si>
    <t>OTROS SERVICIOS DE HOTELERÍA Y DE PROMOCIÓN TURÍSTICA</t>
  </si>
  <si>
    <t>6.3.60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</si>
  <si>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</si>
  <si>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</si>
  <si>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</si>
  <si>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</si>
  <si>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</si>
  <si>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</si>
  <si>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</si>
  <si>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</si>
  <si>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</si>
  <si>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</si>
  <si>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</si>
  <si>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</si>
  <si>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6.3.60.90</t>
  </si>
  <si>
    <t>OTROS SERVICIOS PÚBLICOS</t>
  </si>
  <si>
    <t>6.3.90</t>
  </si>
  <si>
    <t>6.3.90.01</t>
  </si>
  <si>
    <t>6.3.90.02</t>
  </si>
  <si>
    <t>6.3.90.04</t>
  </si>
  <si>
    <t>6.3.90.06</t>
  </si>
  <si>
    <t>6.3.90.07</t>
  </si>
  <si>
    <t>6.3.90.08</t>
  </si>
  <si>
    <t>6.3.90.10</t>
  </si>
  <si>
    <t>6.3.90.11</t>
  </si>
  <si>
    <t>SERVICIOS DE PROGRAMACIÓN Y PRODUCCIÓN DE TELEVISIÓN</t>
  </si>
  <si>
    <t>6.3.90.12</t>
  </si>
  <si>
    <t>6.3.90.13</t>
  </si>
  <si>
    <t>6.3.90.90</t>
  </si>
  <si>
    <t>7</t>
  </si>
  <si>
    <t>COSTOS DE TRANSFORMACIÓN</t>
  </si>
  <si>
    <t>7.1</t>
  </si>
  <si>
    <t>BIENES</t>
  </si>
  <si>
    <t>7.1.16</t>
  </si>
  <si>
    <t>7.1.16.01</t>
  </si>
  <si>
    <t>MATERIA PRIMA</t>
  </si>
  <si>
    <t>7.1.16.02</t>
  </si>
  <si>
    <t>7.1.16.03</t>
  </si>
  <si>
    <t>7.1.16.04</t>
  </si>
  <si>
    <t>7.1.16.05</t>
  </si>
  <si>
    <t>7.1.16.06</t>
  </si>
  <si>
    <t>7.1.16.07</t>
  </si>
  <si>
    <t>7.1.16.08</t>
  </si>
  <si>
    <t>DEPRECIACIÓN Y AMORTIZACIÓN</t>
  </si>
  <si>
    <t>7.1.16.09</t>
  </si>
  <si>
    <t>7.1.16.10</t>
  </si>
  <si>
    <t>7.1.16.11</t>
  </si>
  <si>
    <t>7.1.16.95</t>
  </si>
  <si>
    <t>TRASLADO DE COSTOS (CR)</t>
  </si>
  <si>
    <t>7.1.20</t>
  </si>
  <si>
    <t>7.1.20.01</t>
  </si>
  <si>
    <t>7.1.20.02</t>
  </si>
  <si>
    <t>7.1.20.95</t>
  </si>
  <si>
    <t>7.1.24</t>
  </si>
  <si>
    <t>7.1.24.01</t>
  </si>
  <si>
    <t>7.1.24.95</t>
  </si>
  <si>
    <t>7.1.27</t>
  </si>
  <si>
    <t>PRODUCTOS DE MADERA</t>
  </si>
  <si>
    <t>7.1.27.01</t>
  </si>
  <si>
    <t>7.1.27.03</t>
  </si>
  <si>
    <t>7.1.27.04</t>
  </si>
  <si>
    <t>7.1.27.06</t>
  </si>
  <si>
    <t>7.1.27.11</t>
  </si>
  <si>
    <t>7.1.27.95</t>
  </si>
  <si>
    <t>7.1.28</t>
  </si>
  <si>
    <t>7.1.28.01</t>
  </si>
  <si>
    <t>7.1.28.02</t>
  </si>
  <si>
    <t>7.1.28.03</t>
  </si>
  <si>
    <t>7.1.28.04</t>
  </si>
  <si>
    <t>7.1.28.05</t>
  </si>
  <si>
    <t>7.1.28.06</t>
  </si>
  <si>
    <t>7.1.28.07</t>
  </si>
  <si>
    <t>7.1.28.08</t>
  </si>
  <si>
    <t>7.1.28.09</t>
  </si>
  <si>
    <t>7.1.28.95</t>
  </si>
  <si>
    <t>7.1.29</t>
  </si>
  <si>
    <t xml:space="preserve">PRODUCTOS ALIMENTICIOS </t>
  </si>
  <si>
    <t>7.1.29.04</t>
  </si>
  <si>
    <t>7.1.29.95</t>
  </si>
  <si>
    <t>7.1.30</t>
  </si>
  <si>
    <t>7.1.30.02</t>
  </si>
  <si>
    <t>7.1.30.03</t>
  </si>
  <si>
    <t>7.1.30.95</t>
  </si>
  <si>
    <t>7.1.90</t>
  </si>
  <si>
    <t>7.1.90.01</t>
  </si>
  <si>
    <t>7.1.90.02</t>
  </si>
  <si>
    <t>7.1.90.03</t>
  </si>
  <si>
    <t>7.1.90.04</t>
  </si>
  <si>
    <t>7.1.90.06</t>
  </si>
  <si>
    <t>7.1.90.07</t>
  </si>
  <si>
    <t>7.1.90.08</t>
  </si>
  <si>
    <t>7.1.90.10</t>
  </si>
  <si>
    <t>7.1.90.11</t>
  </si>
  <si>
    <t>7.1.90.95</t>
  </si>
  <si>
    <t>7.2</t>
  </si>
  <si>
    <t>7.2.01</t>
  </si>
  <si>
    <t>7.2.01.01</t>
  </si>
  <si>
    <t>7.2.01.02</t>
  </si>
  <si>
    <t>7.2.01.03</t>
  </si>
  <si>
    <t>7.2.01.04</t>
  </si>
  <si>
    <t>7.2.01.05</t>
  </si>
  <si>
    <t>7.2.01.06</t>
  </si>
  <si>
    <t>7.2.01.07</t>
  </si>
  <si>
    <t>7.2.01.08</t>
  </si>
  <si>
    <t>7.2.01.95</t>
  </si>
  <si>
    <t>7.2.02</t>
  </si>
  <si>
    <t>7.2.02.01</t>
  </si>
  <si>
    <t>7.2.02.02</t>
  </si>
  <si>
    <t>7.2.02.03</t>
  </si>
  <si>
    <t>7.2.02.04</t>
  </si>
  <si>
    <t>7.2.02.05</t>
  </si>
  <si>
    <t>7.2.02.06</t>
  </si>
  <si>
    <t>7.2.02.07</t>
  </si>
  <si>
    <t>7.2.02.08</t>
  </si>
  <si>
    <t>7.2.02.95</t>
  </si>
  <si>
    <t>7.2.03</t>
  </si>
  <si>
    <t>7.2.03.01</t>
  </si>
  <si>
    <t>7.2.03.02</t>
  </si>
  <si>
    <t>7.2.03.03</t>
  </si>
  <si>
    <t>7.2.03.04</t>
  </si>
  <si>
    <t>7.2.03.05</t>
  </si>
  <si>
    <t>7.2.03.06</t>
  </si>
  <si>
    <t>7.2.03.07</t>
  </si>
  <si>
    <t>7.2.03.08</t>
  </si>
  <si>
    <t>7.2.03.09</t>
  </si>
  <si>
    <t>7.2.03.10</t>
  </si>
  <si>
    <t>7.2.03.95</t>
  </si>
  <si>
    <t>7.2.04</t>
  </si>
  <si>
    <t>7.2.04.01</t>
  </si>
  <si>
    <t>7.2.04.02</t>
  </si>
  <si>
    <t>7.2.04.03</t>
  </si>
  <si>
    <t>7.2.04.05</t>
  </si>
  <si>
    <t>7.2.04.06</t>
  </si>
  <si>
    <t>7.2.04.07</t>
  </si>
  <si>
    <t>7.2.04.08</t>
  </si>
  <si>
    <t>7.2.04.09</t>
  </si>
  <si>
    <t>7.2.04.10</t>
  </si>
  <si>
    <t>7.2.04.95</t>
  </si>
  <si>
    <t>7.2.05</t>
  </si>
  <si>
    <t>7.2.05.01</t>
  </si>
  <si>
    <t>7.2.05.02</t>
  </si>
  <si>
    <t>7.2.05.03</t>
  </si>
  <si>
    <t>7.2.05.04</t>
  </si>
  <si>
    <t>7.2.05.05</t>
  </si>
  <si>
    <t>7.2.05.06</t>
  </si>
  <si>
    <t>7.2.05.07</t>
  </si>
  <si>
    <t>7.2.05.08</t>
  </si>
  <si>
    <t>7.2.05.09</t>
  </si>
  <si>
    <t>7.2.05.95</t>
  </si>
  <si>
    <t>7.2.06</t>
  </si>
  <si>
    <t>EDUCACIÓN FORMAL - SUPERIOR - FORMACIÓN TÉCNICA PROFESIONAL</t>
  </si>
  <si>
    <t>7.2.06.01</t>
  </si>
  <si>
    <t>7.2.06.02</t>
  </si>
  <si>
    <t>7.2.06.03</t>
  </si>
  <si>
    <t>7.2.06.04</t>
  </si>
  <si>
    <t>7.2.06.05</t>
  </si>
  <si>
    <t>7.2.06.06</t>
  </si>
  <si>
    <t>7.2.06.07</t>
  </si>
  <si>
    <t>7.2.06.08</t>
  </si>
  <si>
    <t>7.2.06.09</t>
  </si>
  <si>
    <t>7.2.06.10</t>
  </si>
  <si>
    <t>7.2.06.95</t>
  </si>
  <si>
    <t>7.2.07</t>
  </si>
  <si>
    <t>EDUCACIÓN FORMAL - SUPERIOR - FORMACIÓN TECNOLÓGICA</t>
  </si>
  <si>
    <t>7.2.07.01</t>
  </si>
  <si>
    <t>7.2.07.02</t>
  </si>
  <si>
    <t>7.2.07.03</t>
  </si>
  <si>
    <t>7.2.07.04</t>
  </si>
  <si>
    <t>7.2.07.05</t>
  </si>
  <si>
    <t>7.2.07.06</t>
  </si>
  <si>
    <t>7.2.07.07</t>
  </si>
  <si>
    <t>7.2.07.08</t>
  </si>
  <si>
    <t>7.2.07.09</t>
  </si>
  <si>
    <t>7.2.07.10</t>
  </si>
  <si>
    <t>7.2.07.95</t>
  </si>
  <si>
    <t>7.2.08</t>
  </si>
  <si>
    <t>EDUCACIÓN FORMAL - SUPERIOR - FORMACIÓN PROFESIONAL</t>
  </si>
  <si>
    <t>7.2.08.01</t>
  </si>
  <si>
    <t>7.2.08.02</t>
  </si>
  <si>
    <t>7.2.08.03</t>
  </si>
  <si>
    <t>7.2.08.04</t>
  </si>
  <si>
    <t>7.2.08.05</t>
  </si>
  <si>
    <t>7.2.08.06</t>
  </si>
  <si>
    <t>7.2.08.07</t>
  </si>
  <si>
    <t>7.2.08.08</t>
  </si>
  <si>
    <t>7.2.08.09</t>
  </si>
  <si>
    <t>7.2.08.10</t>
  </si>
  <si>
    <t>7.2.08.95</t>
  </si>
  <si>
    <t>7.2.09</t>
  </si>
  <si>
    <t>EDUCACIÓN FORMAL - SUPERIOR - POSTGRADO</t>
  </si>
  <si>
    <t>7.2.09.01</t>
  </si>
  <si>
    <t>7.2.09.02</t>
  </si>
  <si>
    <t>7.2.09.03</t>
  </si>
  <si>
    <t>7.2.09.04</t>
  </si>
  <si>
    <t>7.2.09.05</t>
  </si>
  <si>
    <t>7.2.09.06</t>
  </si>
  <si>
    <t>7.2.09.07</t>
  </si>
  <si>
    <t>7.2.09.08</t>
  </si>
  <si>
    <t>7.2.09.09</t>
  </si>
  <si>
    <t>7.2.09.10</t>
  </si>
  <si>
    <t>7.2.09.95</t>
  </si>
  <si>
    <t>7.2.10</t>
  </si>
  <si>
    <t>7.2.10.01</t>
  </si>
  <si>
    <t>7.2.10.02</t>
  </si>
  <si>
    <t>7.2.10.03</t>
  </si>
  <si>
    <t>7.2.10.04</t>
  </si>
  <si>
    <t>7.2.10.05</t>
  </si>
  <si>
    <t>7.2.10.06</t>
  </si>
  <si>
    <t>7.2.10.07</t>
  </si>
  <si>
    <t>7.2.10.08</t>
  </si>
  <si>
    <t>7.2.10.09</t>
  </si>
  <si>
    <t>7.2.10.10</t>
  </si>
  <si>
    <t>7.2.10.95</t>
  </si>
  <si>
    <t>7.2.19</t>
  </si>
  <si>
    <t>7.2.19.01</t>
  </si>
  <si>
    <t>7.2.19.02</t>
  </si>
  <si>
    <t>7.2.19.03</t>
  </si>
  <si>
    <t>7.2.19.04</t>
  </si>
  <si>
    <t>7.2.19.05</t>
  </si>
  <si>
    <t>7.2.19.06</t>
  </si>
  <si>
    <t>7.2.19.07</t>
  </si>
  <si>
    <t>7.2.19.09</t>
  </si>
  <si>
    <t>7.2.19.10</t>
  </si>
  <si>
    <t>7.2.19.95</t>
  </si>
  <si>
    <t>7.2.21</t>
  </si>
  <si>
    <t>7.2.21.01</t>
  </si>
  <si>
    <t>7.2.21.02</t>
  </si>
  <si>
    <t>7.2.21.03</t>
  </si>
  <si>
    <t>7.2.21.04</t>
  </si>
  <si>
    <t>7.2.21.05</t>
  </si>
  <si>
    <t>7.2.21.06</t>
  </si>
  <si>
    <t>7.2.21.07</t>
  </si>
  <si>
    <t>7.2.21.08</t>
  </si>
  <si>
    <t>7.2.21.09</t>
  </si>
  <si>
    <t>7.2.21.10</t>
  </si>
  <si>
    <t>7.2.21.95</t>
  </si>
  <si>
    <t>7.2.31</t>
  </si>
  <si>
    <t>7.2.31.01</t>
  </si>
  <si>
    <t>7.2.31.02</t>
  </si>
  <si>
    <t>7.2.31.03</t>
  </si>
  <si>
    <t>7.2.31.04</t>
  </si>
  <si>
    <t>7.2.31.05</t>
  </si>
  <si>
    <t>7.2.31.06</t>
  </si>
  <si>
    <t>7.2.31.07</t>
  </si>
  <si>
    <t>7.2.31.08</t>
  </si>
  <si>
    <t>7.2.31.09</t>
  </si>
  <si>
    <t>7.2.31.10</t>
  </si>
  <si>
    <t>7.2.31.95</t>
  </si>
  <si>
    <t>7.2.33</t>
  </si>
  <si>
    <t>7.2.33.02</t>
  </si>
  <si>
    <t>7.2.33.03</t>
  </si>
  <si>
    <t>7.2.33.07</t>
  </si>
  <si>
    <t>7.2.33.10</t>
  </si>
  <si>
    <t>7.2.33.95</t>
  </si>
  <si>
    <t>7.2.50</t>
  </si>
  <si>
    <t>7.2.50.01</t>
  </si>
  <si>
    <t>7.2.50.02</t>
  </si>
  <si>
    <t>7.2.50.03</t>
  </si>
  <si>
    <t>7.2.50.04</t>
  </si>
  <si>
    <t>7.2.50.05</t>
  </si>
  <si>
    <t>7.2.50.06</t>
  </si>
  <si>
    <t>7.2.50.07</t>
  </si>
  <si>
    <t>7.2.50.08</t>
  </si>
  <si>
    <t>7.2.50.09</t>
  </si>
  <si>
    <t>7.2.50.10</t>
  </si>
  <si>
    <t>7.2.50.95</t>
  </si>
  <si>
    <t>7.3</t>
  </si>
  <si>
    <t>7.3.01</t>
  </si>
  <si>
    <t>7.3.01.01</t>
  </si>
  <si>
    <t>7.3.01.02</t>
  </si>
  <si>
    <t>7.3.01.03</t>
  </si>
  <si>
    <t>7.3.01.04</t>
  </si>
  <si>
    <t>7.3.01.05</t>
  </si>
  <si>
    <t>7.3.01.06</t>
  </si>
  <si>
    <t>7.3.01.07</t>
  </si>
  <si>
    <t>7.3.01.08</t>
  </si>
  <si>
    <t>7.3.01.09</t>
  </si>
  <si>
    <t>7.3.01.10</t>
  </si>
  <si>
    <t>7.3.01.95</t>
  </si>
  <si>
    <t>7.3.02</t>
  </si>
  <si>
    <t>7.3.02.01</t>
  </si>
  <si>
    <t>7.3.02.02</t>
  </si>
  <si>
    <t>7.3.02.03</t>
  </si>
  <si>
    <t>7.3.02.04</t>
  </si>
  <si>
    <t>7.3.02.05</t>
  </si>
  <si>
    <t>7.3.02.06</t>
  </si>
  <si>
    <t>7.3.02.07</t>
  </si>
  <si>
    <t>7.3.02.08</t>
  </si>
  <si>
    <t>7.3.02.09</t>
  </si>
  <si>
    <t>7.3.02.10</t>
  </si>
  <si>
    <t>7.3.02.95</t>
  </si>
  <si>
    <t>7.3.10</t>
  </si>
  <si>
    <t>7.3.10.01</t>
  </si>
  <si>
    <t>7.3.10.02</t>
  </si>
  <si>
    <t>7.3.10.03</t>
  </si>
  <si>
    <t>7.3.10.04</t>
  </si>
  <si>
    <t>7.3.10.05</t>
  </si>
  <si>
    <t>7.3.10.06</t>
  </si>
  <si>
    <t>7.3.10.07</t>
  </si>
  <si>
    <t>7.3.10.08</t>
  </si>
  <si>
    <t>7.3.10.09</t>
  </si>
  <si>
    <t>7.3.10.10</t>
  </si>
  <si>
    <t>7.3.10.95</t>
  </si>
  <si>
    <t>7.3.11</t>
  </si>
  <si>
    <t>7.3.11.01</t>
  </si>
  <si>
    <t>7.3.11.02</t>
  </si>
  <si>
    <t>7.3.11.03</t>
  </si>
  <si>
    <t>7.3.11.04</t>
  </si>
  <si>
    <t>7.3.11.05</t>
  </si>
  <si>
    <t>7.3.11.06</t>
  </si>
  <si>
    <t>7.3.11.07</t>
  </si>
  <si>
    <t>7.3.11.08</t>
  </si>
  <si>
    <t>7.3.11.09</t>
  </si>
  <si>
    <t>7.3.11.10</t>
  </si>
  <si>
    <t>7.3.11.95</t>
  </si>
  <si>
    <t>7.3.12</t>
  </si>
  <si>
    <t>7.3.12.01</t>
  </si>
  <si>
    <t>7.3.12.02</t>
  </si>
  <si>
    <t>7.3.12.03</t>
  </si>
  <si>
    <t>7.3.12.04</t>
  </si>
  <si>
    <t>7.3.12.05</t>
  </si>
  <si>
    <t>7.3.12.06</t>
  </si>
  <si>
    <t>7.3.12.07</t>
  </si>
  <si>
    <t>7.3.12.08</t>
  </si>
  <si>
    <t>7.3.12.09</t>
  </si>
  <si>
    <t>7.3.12.10</t>
  </si>
  <si>
    <t>7.3.12.95</t>
  </si>
  <si>
    <t>7.3.13</t>
  </si>
  <si>
    <t>7.3.13.01</t>
  </si>
  <si>
    <t>7.3.13.02</t>
  </si>
  <si>
    <t>7.3.13.03</t>
  </si>
  <si>
    <t>7.3.13.04</t>
  </si>
  <si>
    <t>7.3.13.05</t>
  </si>
  <si>
    <t>7.3.13.06</t>
  </si>
  <si>
    <t>7.3.13.07</t>
  </si>
  <si>
    <t>7.3.13.08</t>
  </si>
  <si>
    <t>7.3.13.09</t>
  </si>
  <si>
    <t>7.3.13.10</t>
  </si>
  <si>
    <t>7.3.13.95</t>
  </si>
  <si>
    <t>7.3.14</t>
  </si>
  <si>
    <t>7.3.14.01</t>
  </si>
  <si>
    <t>7.3.14.02</t>
  </si>
  <si>
    <t>7.3.14.03</t>
  </si>
  <si>
    <t>7.3.14.04</t>
  </si>
  <si>
    <t>7.3.14.05</t>
  </si>
  <si>
    <t>7.3.14.06</t>
  </si>
  <si>
    <t>7.3.14.07</t>
  </si>
  <si>
    <t>7.3.14.08</t>
  </si>
  <si>
    <t>7.3.14.09</t>
  </si>
  <si>
    <t>7.3.14.10</t>
  </si>
  <si>
    <t>7.3.14.95</t>
  </si>
  <si>
    <t>7.3.20</t>
  </si>
  <si>
    <t>7.3.20.01</t>
  </si>
  <si>
    <t>7.3.20.02</t>
  </si>
  <si>
    <t>7.3.20.03</t>
  </si>
  <si>
    <t>7.3.20.04</t>
  </si>
  <si>
    <t>7.3.20.05</t>
  </si>
  <si>
    <t>7.3.20.06</t>
  </si>
  <si>
    <t>7.3.20.07</t>
  </si>
  <si>
    <t>7.3.20.08</t>
  </si>
  <si>
    <t>7.3.20.09</t>
  </si>
  <si>
    <t>7.3.20.10</t>
  </si>
  <si>
    <t>7.3.20.95</t>
  </si>
  <si>
    <t>7.3.21</t>
  </si>
  <si>
    <t>7.3.21.01</t>
  </si>
  <si>
    <t>7.3.21.02</t>
  </si>
  <si>
    <t>7.3.21.03</t>
  </si>
  <si>
    <t>7.3.21.04</t>
  </si>
  <si>
    <t>7.3.21.05</t>
  </si>
  <si>
    <t>7.3.21.06</t>
  </si>
  <si>
    <t>7.3.21.07</t>
  </si>
  <si>
    <t>7.3.21.08</t>
  </si>
  <si>
    <t>7.3.21.09</t>
  </si>
  <si>
    <t>7.3.21.10</t>
  </si>
  <si>
    <t>7.3.21.95</t>
  </si>
  <si>
    <t>7.3.22</t>
  </si>
  <si>
    <t>7.3.22.01</t>
  </si>
  <si>
    <t>7.3.22.02</t>
  </si>
  <si>
    <t>7.3.22.03</t>
  </si>
  <si>
    <t>7.3.22.04</t>
  </si>
  <si>
    <t>7.3.22.05</t>
  </si>
  <si>
    <t>7.3.22.06</t>
  </si>
  <si>
    <t>7.3.22.07</t>
  </si>
  <si>
    <t>7.3.22.08</t>
  </si>
  <si>
    <t>7.3.22.09</t>
  </si>
  <si>
    <t>7.3.22.10</t>
  </si>
  <si>
    <t>7.3.22.95</t>
  </si>
  <si>
    <t>7.3.23</t>
  </si>
  <si>
    <t>7.3.23.01</t>
  </si>
  <si>
    <t>7.3.23.02</t>
  </si>
  <si>
    <t>7.3.23.03</t>
  </si>
  <si>
    <t>7.3.23.04</t>
  </si>
  <si>
    <t>7.3.23.05</t>
  </si>
  <si>
    <t>7.3.23.06</t>
  </si>
  <si>
    <t>7.3.23.07</t>
  </si>
  <si>
    <t>7.3.23.08</t>
  </si>
  <si>
    <t>7.3.23.09</t>
  </si>
  <si>
    <t>7.3.23.10</t>
  </si>
  <si>
    <t>7.3.23.95</t>
  </si>
  <si>
    <t>7.3.24</t>
  </si>
  <si>
    <t>7.3.24.01</t>
  </si>
  <si>
    <t>7.3.24.02</t>
  </si>
  <si>
    <t>7.3.24.03</t>
  </si>
  <si>
    <t>7.3.24.04</t>
  </si>
  <si>
    <t>7.3.24.05</t>
  </si>
  <si>
    <t>7.3.24.06</t>
  </si>
  <si>
    <t>7.3.24.07</t>
  </si>
  <si>
    <t>7.3.24.08</t>
  </si>
  <si>
    <t>7.3.24.09</t>
  </si>
  <si>
    <t>7.3.24.95</t>
  </si>
  <si>
    <t>7.3.25</t>
  </si>
  <si>
    <t>7.3.25.01</t>
  </si>
  <si>
    <t>7.3.25.02</t>
  </si>
  <si>
    <t>7.3.25.03</t>
  </si>
  <si>
    <t>7.3.25.04</t>
  </si>
  <si>
    <t>7.3.25.05</t>
  </si>
  <si>
    <t>7.3.25.06</t>
  </si>
  <si>
    <t>7.3.25.07</t>
  </si>
  <si>
    <t>7.3.25.09</t>
  </si>
  <si>
    <t>7.3.25.95</t>
  </si>
  <si>
    <t>7.3.26</t>
  </si>
  <si>
    <t>7.3.26.01</t>
  </si>
  <si>
    <t>7.3.26.02</t>
  </si>
  <si>
    <t>7.3.26.03</t>
  </si>
  <si>
    <t>7.3.26.04</t>
  </si>
  <si>
    <t>7.3.26.05</t>
  </si>
  <si>
    <t>7.3.26.06</t>
  </si>
  <si>
    <t>7.3.26.07</t>
  </si>
  <si>
    <t>7.3.26.08</t>
  </si>
  <si>
    <t>7.3.26.09</t>
  </si>
  <si>
    <t>7.3.26.10</t>
  </si>
  <si>
    <t>7.3.26.95</t>
  </si>
  <si>
    <t>7.3.30</t>
  </si>
  <si>
    <t>7.3.30.01</t>
  </si>
  <si>
    <t>7.3.30.02</t>
  </si>
  <si>
    <t>7.3.30.03</t>
  </si>
  <si>
    <t>7.3.30.04</t>
  </si>
  <si>
    <t>7.3.30.05</t>
  </si>
  <si>
    <t>7.3.30.06</t>
  </si>
  <si>
    <t>7.3.30.07</t>
  </si>
  <si>
    <t>7.3.30.08</t>
  </si>
  <si>
    <t>7.3.30.09</t>
  </si>
  <si>
    <t>7.3.30.10</t>
  </si>
  <si>
    <t>7.3.30.95</t>
  </si>
  <si>
    <t>7.3.31</t>
  </si>
  <si>
    <t>7.3.31.01</t>
  </si>
  <si>
    <t>7.3.31.02</t>
  </si>
  <si>
    <t>7.3.31.03</t>
  </si>
  <si>
    <t>7.3.31.04</t>
  </si>
  <si>
    <t>7.3.31.05</t>
  </si>
  <si>
    <t>7.3.31.06</t>
  </si>
  <si>
    <t>7.3.31.07</t>
  </si>
  <si>
    <t>7.3.31.08</t>
  </si>
  <si>
    <t>7.3.31.09</t>
  </si>
  <si>
    <t>7.3.31.10</t>
  </si>
  <si>
    <t>7.3.31.95</t>
  </si>
  <si>
    <t>7.3.40</t>
  </si>
  <si>
    <t>7.3.40.01</t>
  </si>
  <si>
    <t>7.3.40.02</t>
  </si>
  <si>
    <t>7.3.40.03</t>
  </si>
  <si>
    <t>7.3.40.04</t>
  </si>
  <si>
    <t>7.3.40.05</t>
  </si>
  <si>
    <t>7.3.40.06</t>
  </si>
  <si>
    <t>7.3.40.07</t>
  </si>
  <si>
    <t>7.3.40.08</t>
  </si>
  <si>
    <t>7.3.40.09</t>
  </si>
  <si>
    <t>7.3.40.10</t>
  </si>
  <si>
    <t>7.3.40.95</t>
  </si>
  <si>
    <t>7.3.41</t>
  </si>
  <si>
    <t>7.3.41.01</t>
  </si>
  <si>
    <t>7.3.41.02</t>
  </si>
  <si>
    <t>7.3.41.03</t>
  </si>
  <si>
    <t>7.3.41.04</t>
  </si>
  <si>
    <t>7.3.41.05</t>
  </si>
  <si>
    <t>7.3.41.06</t>
  </si>
  <si>
    <t>7.3.41.07</t>
  </si>
  <si>
    <t>7.3.41.08</t>
  </si>
  <si>
    <t>7.3.41.09</t>
  </si>
  <si>
    <t>7.3.41.10</t>
  </si>
  <si>
    <t>7.3.41.95</t>
  </si>
  <si>
    <t>7.3.42</t>
  </si>
  <si>
    <t>7.3.42.01</t>
  </si>
  <si>
    <t>7.3.42.02</t>
  </si>
  <si>
    <t>7.3.42.03</t>
  </si>
  <si>
    <t>7.3.42.04</t>
  </si>
  <si>
    <t>7.3.42.05</t>
  </si>
  <si>
    <t>7.3.42.06</t>
  </si>
  <si>
    <t>7.3.42.07</t>
  </si>
  <si>
    <t>7.3.42.08</t>
  </si>
  <si>
    <t>7.3.42.09</t>
  </si>
  <si>
    <t>7.3.42.10</t>
  </si>
  <si>
    <t>7.3.42.95</t>
  </si>
  <si>
    <t>7.3.43</t>
  </si>
  <si>
    <t>7.3.43.01</t>
  </si>
  <si>
    <t>7.3.43.02</t>
  </si>
  <si>
    <t>7.3.43.03</t>
  </si>
  <si>
    <t>7.3.43.04</t>
  </si>
  <si>
    <t>7.3.43.05</t>
  </si>
  <si>
    <t>7.3.43.06</t>
  </si>
  <si>
    <t>7.3.43.07</t>
  </si>
  <si>
    <t>7.3.43.08</t>
  </si>
  <si>
    <t>7.3.43.09</t>
  </si>
  <si>
    <t>7.3.43.10</t>
  </si>
  <si>
    <t>7.3.43.95</t>
  </si>
  <si>
    <t>7.3.49</t>
  </si>
  <si>
    <t>7.3.49.01</t>
  </si>
  <si>
    <t>7.3.49.02</t>
  </si>
  <si>
    <t>7.3.49.03</t>
  </si>
  <si>
    <t>7.3.49.04</t>
  </si>
  <si>
    <t>7.3.49.05</t>
  </si>
  <si>
    <t>7.3.49.06</t>
  </si>
  <si>
    <t>7.3.49.07</t>
  </si>
  <si>
    <t>7.3.49.08</t>
  </si>
  <si>
    <t>7.3.49.09</t>
  </si>
  <si>
    <t>7.3.49.10</t>
  </si>
  <si>
    <t>7.3.49.95</t>
  </si>
  <si>
    <t>7.3.50</t>
  </si>
  <si>
    <t>7.3.50.01</t>
  </si>
  <si>
    <t>7.3.50.02</t>
  </si>
  <si>
    <t>7.3.50.03</t>
  </si>
  <si>
    <t>7.3.50.04</t>
  </si>
  <si>
    <t>7.3.50.05</t>
  </si>
  <si>
    <t>7.3.50.06</t>
  </si>
  <si>
    <t>7.3.50.07</t>
  </si>
  <si>
    <t>7.3.50.95</t>
  </si>
  <si>
    <t>7.3.51</t>
  </si>
  <si>
    <t>7.3.51.01</t>
  </si>
  <si>
    <t>7.3.51.02</t>
  </si>
  <si>
    <t>7.3.51.03</t>
  </si>
  <si>
    <t>7.3.51.04</t>
  </si>
  <si>
    <t>7.3.51.05</t>
  </si>
  <si>
    <t>7.3.51.06</t>
  </si>
  <si>
    <t>7.3.51.07</t>
  </si>
  <si>
    <t>7.3.51.08</t>
  </si>
  <si>
    <t>7.3.51.09</t>
  </si>
  <si>
    <t>7.3.51.10</t>
  </si>
  <si>
    <t>7.3.51.95</t>
  </si>
  <si>
    <t>7.3.52</t>
  </si>
  <si>
    <t>7.3.52.01</t>
  </si>
  <si>
    <t>7.3.52.02</t>
  </si>
  <si>
    <t>7.3.52.03</t>
  </si>
  <si>
    <t>7.3.52.04</t>
  </si>
  <si>
    <t>7.3.52.05</t>
  </si>
  <si>
    <t>7.3.52.06</t>
  </si>
  <si>
    <t>7.3.52.07</t>
  </si>
  <si>
    <t>7.3.52.95</t>
  </si>
  <si>
    <t>7.3.53</t>
  </si>
  <si>
    <t>7.3.53.01</t>
  </si>
  <si>
    <t>7.3.53.02</t>
  </si>
  <si>
    <t>7.3.53.03</t>
  </si>
  <si>
    <t>7.3.53.04</t>
  </si>
  <si>
    <t>7.3.53.05</t>
  </si>
  <si>
    <t>7.3.53.06</t>
  </si>
  <si>
    <t>7.3.53.07</t>
  </si>
  <si>
    <t>7.3.53.95</t>
  </si>
  <si>
    <t>7.3.54</t>
  </si>
  <si>
    <t>7.3.54.01</t>
  </si>
  <si>
    <t>7.3.54.02</t>
  </si>
  <si>
    <t>7.3.54.03</t>
  </si>
  <si>
    <t>7.3.54.04</t>
  </si>
  <si>
    <t>7.3.54.05</t>
  </si>
  <si>
    <t>7.3.54.06</t>
  </si>
  <si>
    <t>7.3.54.07</t>
  </si>
  <si>
    <t>7.3.54.08</t>
  </si>
  <si>
    <t>7.3.54.95</t>
  </si>
  <si>
    <t>7.3.55</t>
  </si>
  <si>
    <t>7.3.55.01</t>
  </si>
  <si>
    <t>7.3.55.02</t>
  </si>
  <si>
    <t>7.3.55.03</t>
  </si>
  <si>
    <t>7.3.55.04</t>
  </si>
  <si>
    <t>7.3.55.05</t>
  </si>
  <si>
    <t>7.3.55.06</t>
  </si>
  <si>
    <t>7.3.55.07</t>
  </si>
  <si>
    <t>7.3.55.08</t>
  </si>
  <si>
    <t>7.3.55.09</t>
  </si>
  <si>
    <t>7.3.55.10</t>
  </si>
  <si>
    <t>7.3.55.95</t>
  </si>
  <si>
    <t>7.3.56</t>
  </si>
  <si>
    <t>7.3.56.01</t>
  </si>
  <si>
    <t>7.3.56.02</t>
  </si>
  <si>
    <t>7.3.56.03</t>
  </si>
  <si>
    <t>7.3.56.04</t>
  </si>
  <si>
    <t>7.3.56.05</t>
  </si>
  <si>
    <t>7.3.56.06</t>
  </si>
  <si>
    <t>7.3.56.07</t>
  </si>
  <si>
    <t>7.3.56.08</t>
  </si>
  <si>
    <t>7.3.56.09</t>
  </si>
  <si>
    <t>7.3.56.10</t>
  </si>
  <si>
    <t>7.3.56.95</t>
  </si>
  <si>
    <t>7.3.80</t>
  </si>
  <si>
    <t>7.3.80.01</t>
  </si>
  <si>
    <t>7.3.80.02</t>
  </si>
  <si>
    <t>7.3.80.03</t>
  </si>
  <si>
    <t>7.3.80.04</t>
  </si>
  <si>
    <t>7.3.80.05</t>
  </si>
  <si>
    <t>7.3.80.06</t>
  </si>
  <si>
    <t>7.3.80.07</t>
  </si>
  <si>
    <t>7.3.80.09</t>
  </si>
  <si>
    <t>7.3.80.10</t>
  </si>
  <si>
    <t>7.3.80.95</t>
  </si>
  <si>
    <t>7.3.81</t>
  </si>
  <si>
    <t>7.3.81.02</t>
  </si>
  <si>
    <t>7.3.81.03</t>
  </si>
  <si>
    <t>7.3.81.04</t>
  </si>
  <si>
    <t>7.3.81.05</t>
  </si>
  <si>
    <t>7.3.81.06</t>
  </si>
  <si>
    <t>7.3.81.07</t>
  </si>
  <si>
    <t>7.3.81.95</t>
  </si>
  <si>
    <t>7.3.82</t>
  </si>
  <si>
    <t>7.3.82.01</t>
  </si>
  <si>
    <t>7.3.82.02</t>
  </si>
  <si>
    <t>7.3.82.03</t>
  </si>
  <si>
    <t>7.3.82.04</t>
  </si>
  <si>
    <t>7.3.82.05</t>
  </si>
  <si>
    <t>7.3.82.06</t>
  </si>
  <si>
    <t>7.3.82.07</t>
  </si>
  <si>
    <t>7.3.82.08</t>
  </si>
  <si>
    <t>7.3.82.09</t>
  </si>
  <si>
    <t>7.3.82.10</t>
  </si>
  <si>
    <t>7.3.82.95</t>
  </si>
  <si>
    <t>7.3.83</t>
  </si>
  <si>
    <t>7.3.83.01</t>
  </si>
  <si>
    <t>7.3.83.02</t>
  </si>
  <si>
    <t>7.3.83.03</t>
  </si>
  <si>
    <t>7.3.83.04</t>
  </si>
  <si>
    <t>7.3.83.05</t>
  </si>
  <si>
    <t>7.3.83.06</t>
  </si>
  <si>
    <t>7.3.83.07</t>
  </si>
  <si>
    <t>7.3.83.08</t>
  </si>
  <si>
    <t>7.3.83.10</t>
  </si>
  <si>
    <t>7.3.83.95</t>
  </si>
  <si>
    <t>7.3.84</t>
  </si>
  <si>
    <t>7.3.84.01</t>
  </si>
  <si>
    <t>7.3.84.02</t>
  </si>
  <si>
    <t>7.3.84.03</t>
  </si>
  <si>
    <t>7.3.84.05</t>
  </si>
  <si>
    <t>7.3.84.06</t>
  </si>
  <si>
    <t>7.3.84.07</t>
  </si>
  <si>
    <t>7.3.84.08</t>
  </si>
  <si>
    <t>7.3.84.09</t>
  </si>
  <si>
    <t>7.3.84.95</t>
  </si>
  <si>
    <t>7.3.85</t>
  </si>
  <si>
    <t>7.3.85.01</t>
  </si>
  <si>
    <t>7.3.85.02</t>
  </si>
  <si>
    <t>7.3.85.03</t>
  </si>
  <si>
    <t>7.3.85.05</t>
  </si>
  <si>
    <t>7.3.85.06</t>
  </si>
  <si>
    <t>7.3.85.07</t>
  </si>
  <si>
    <t>7.3.85.95</t>
  </si>
  <si>
    <t>7.3.86</t>
  </si>
  <si>
    <t>SERVICIOS CONEXOS A LA SALUD - SERVICIO DE AMBULANCIAS</t>
  </si>
  <si>
    <t>7.3.86.01</t>
  </si>
  <si>
    <t>7.3.86.02</t>
  </si>
  <si>
    <t>7.3.86.03</t>
  </si>
  <si>
    <t>7.3.86.04</t>
  </si>
  <si>
    <t>7.3.86.05</t>
  </si>
  <si>
    <t>7.3.86.06</t>
  </si>
  <si>
    <t>7.3.86.07</t>
  </si>
  <si>
    <t>7.3.86.08</t>
  </si>
  <si>
    <t>7.3.86.09</t>
  </si>
  <si>
    <t>7.3.86.10</t>
  </si>
  <si>
    <t>7.3.86.95</t>
  </si>
  <si>
    <t>7.3.87</t>
  </si>
  <si>
    <t>7.3.87.01</t>
  </si>
  <si>
    <t>7.3.87.02</t>
  </si>
  <si>
    <t>7.3.87.03</t>
  </si>
  <si>
    <t>7.3.87.04</t>
  </si>
  <si>
    <t>7.3.87.05</t>
  </si>
  <si>
    <t>7.3.87.06</t>
  </si>
  <si>
    <t>7.3.87.07</t>
  </si>
  <si>
    <t>7.3.87.08</t>
  </si>
  <si>
    <t>7.3.87.09</t>
  </si>
  <si>
    <t>7.3.87.10</t>
  </si>
  <si>
    <t>7.3.87.95</t>
  </si>
  <si>
    <t>7.4</t>
  </si>
  <si>
    <t>7.4.02</t>
  </si>
  <si>
    <t>7.4.02.01</t>
  </si>
  <si>
    <t>7.4.02.02</t>
  </si>
  <si>
    <t>7.4.02.03</t>
  </si>
  <si>
    <t>7.4.02.04</t>
  </si>
  <si>
    <t>7.4.02.05</t>
  </si>
  <si>
    <t>7.4.02.06</t>
  </si>
  <si>
    <t>7.4.02.07</t>
  </si>
  <si>
    <t>7.4.02.08</t>
  </si>
  <si>
    <t>7.4.02.10</t>
  </si>
  <si>
    <t>7.4.02.95</t>
  </si>
  <si>
    <t>7.4.05</t>
  </si>
  <si>
    <t>7.4.05.01</t>
  </si>
  <si>
    <t>7.4.05.02</t>
  </si>
  <si>
    <t>7.4.05.03</t>
  </si>
  <si>
    <t>7.4.05.04</t>
  </si>
  <si>
    <t>7.4.05.05</t>
  </si>
  <si>
    <t>7.4.05.06</t>
  </si>
  <si>
    <t>7.4.05.07</t>
  </si>
  <si>
    <t>7.4.05.08</t>
  </si>
  <si>
    <t>7.4.05.95</t>
  </si>
  <si>
    <t>7.4.90</t>
  </si>
  <si>
    <t>7.4.90.02</t>
  </si>
  <si>
    <t>7.4.90.03</t>
  </si>
  <si>
    <t>7.4.90.05</t>
  </si>
  <si>
    <t>7.4.90.06</t>
  </si>
  <si>
    <t>7.4.90.07</t>
  </si>
  <si>
    <t>7.4.90.09</t>
  </si>
  <si>
    <t>7.4.90.10</t>
  </si>
  <si>
    <t>7.4.90.95</t>
  </si>
  <si>
    <t>7.5</t>
  </si>
  <si>
    <t>7.5.01</t>
  </si>
  <si>
    <t>7.5.01.01</t>
  </si>
  <si>
    <t>7.5.01.02</t>
  </si>
  <si>
    <t>7.5.01.03</t>
  </si>
  <si>
    <t>7.5.01.04</t>
  </si>
  <si>
    <t>7.5.01.05</t>
  </si>
  <si>
    <t>7.5.01.06</t>
  </si>
  <si>
    <t>7.5.01.07</t>
  </si>
  <si>
    <t>7.5.01.08</t>
  </si>
  <si>
    <t>7.5.01.09</t>
  </si>
  <si>
    <t>7.5.01.10</t>
  </si>
  <si>
    <t>7.5.01.95</t>
  </si>
  <si>
    <t>7.5.02</t>
  </si>
  <si>
    <t>7.5.02.01</t>
  </si>
  <si>
    <t>7.5.02.02</t>
  </si>
  <si>
    <t>7.5.02.03</t>
  </si>
  <si>
    <t>7.5.02.04</t>
  </si>
  <si>
    <t>7.5.02.05</t>
  </si>
  <si>
    <t>7.5.02.06</t>
  </si>
  <si>
    <t>7.5.02.07</t>
  </si>
  <si>
    <t>7.5.02.08</t>
  </si>
  <si>
    <t>7.5.02.09</t>
  </si>
  <si>
    <t>7.5.02.10</t>
  </si>
  <si>
    <t>7.5.02.95</t>
  </si>
  <si>
    <t>7.5.03</t>
  </si>
  <si>
    <t>7.5.03.01</t>
  </si>
  <si>
    <t>7.5.03.02</t>
  </si>
  <si>
    <t>7.5.03.03</t>
  </si>
  <si>
    <t>7.5.03.04</t>
  </si>
  <si>
    <t>7.5.03.05</t>
  </si>
  <si>
    <t>7.5.03.06</t>
  </si>
  <si>
    <t>7.5.03.07</t>
  </si>
  <si>
    <t>7.5.03.08</t>
  </si>
  <si>
    <t>7.5.03.09</t>
  </si>
  <si>
    <t>7.5.03.10</t>
  </si>
  <si>
    <t>7.5.03.95</t>
  </si>
  <si>
    <t>7.5.04</t>
  </si>
  <si>
    <t>7.5.04.01</t>
  </si>
  <si>
    <t>7.5.04.02</t>
  </si>
  <si>
    <t>7.5.04.03</t>
  </si>
  <si>
    <t>7.5.04.04</t>
  </si>
  <si>
    <t>7.5.04.05</t>
  </si>
  <si>
    <t>7.5.04.06</t>
  </si>
  <si>
    <t>7.5.04.07</t>
  </si>
  <si>
    <t>7.5.04.08</t>
  </si>
  <si>
    <t>7.5.04.09</t>
  </si>
  <si>
    <t>7.5.04.10</t>
  </si>
  <si>
    <t>7.5.04.95</t>
  </si>
  <si>
    <t>7.5.05</t>
  </si>
  <si>
    <t>7.5.05.01</t>
  </si>
  <si>
    <t>7.5.05.02</t>
  </si>
  <si>
    <t>7.5.05.03</t>
  </si>
  <si>
    <t>7.5.05.04</t>
  </si>
  <si>
    <t>7.5.05.05</t>
  </si>
  <si>
    <t>7.5.05.06</t>
  </si>
  <si>
    <t>7.5.05.07</t>
  </si>
  <si>
    <t>7.5.05.08</t>
  </si>
  <si>
    <t>7.5.05.09</t>
  </si>
  <si>
    <t>7.5.05.10</t>
  </si>
  <si>
    <t>7.5.05.95</t>
  </si>
  <si>
    <t>7.5.06</t>
  </si>
  <si>
    <t>7.5.06.01</t>
  </si>
  <si>
    <t>7.5.06.02</t>
  </si>
  <si>
    <t>7.5.06.03</t>
  </si>
  <si>
    <t>7.5.06.04</t>
  </si>
  <si>
    <t>7.5.06.05</t>
  </si>
  <si>
    <t>7.5.06.06</t>
  </si>
  <si>
    <t>7.5.06.07</t>
  </si>
  <si>
    <t>7.5.06.08</t>
  </si>
  <si>
    <t>7.5.06.09</t>
  </si>
  <si>
    <t>7.5.06.10</t>
  </si>
  <si>
    <t>7.5.06.95</t>
  </si>
  <si>
    <t>7.6</t>
  </si>
  <si>
    <t>7.6.90</t>
  </si>
  <si>
    <t>7.6.90.01</t>
  </si>
  <si>
    <t>7.6.90.02</t>
  </si>
  <si>
    <t>7.6.90.03</t>
  </si>
  <si>
    <t>7.6.90.05</t>
  </si>
  <si>
    <t>7.6.90.06</t>
  </si>
  <si>
    <t>7.6.90.09</t>
  </si>
  <si>
    <t>7.6.90.10</t>
  </si>
  <si>
    <t>7.6.90.95</t>
  </si>
  <si>
    <t>7.9</t>
  </si>
  <si>
    <t>7.9.02</t>
  </si>
  <si>
    <t>7.9.02.01</t>
  </si>
  <si>
    <t>7.9.02.02</t>
  </si>
  <si>
    <t>7.9.02.03</t>
  </si>
  <si>
    <t>7.9.02.04</t>
  </si>
  <si>
    <t>7.9.02.05</t>
  </si>
  <si>
    <t>7.9.02.08</t>
  </si>
  <si>
    <t>7.9.02.09</t>
  </si>
  <si>
    <t>7.9.02.10</t>
  </si>
  <si>
    <t>7.9.02.95</t>
  </si>
  <si>
    <t>7.9.04</t>
  </si>
  <si>
    <t>7.9.04.01</t>
  </si>
  <si>
    <t>7.9.04.02</t>
  </si>
  <si>
    <t>7.9.04.03</t>
  </si>
  <si>
    <t>7.9.04.04</t>
  </si>
  <si>
    <t>7.9.04.05</t>
  </si>
  <si>
    <t>7.9.04.07</t>
  </si>
  <si>
    <t>7.9.04.08</t>
  </si>
  <si>
    <t>7.9.04.09</t>
  </si>
  <si>
    <t>7.9.04.95</t>
  </si>
  <si>
    <t>7.9.05</t>
  </si>
  <si>
    <t>7.9.05.01</t>
  </si>
  <si>
    <t>7.9.05.02</t>
  </si>
  <si>
    <t>7.9.05.03</t>
  </si>
  <si>
    <t>7.9.05.04</t>
  </si>
  <si>
    <t>7.9.05.05</t>
  </si>
  <si>
    <t>7.9.05.06</t>
  </si>
  <si>
    <t>7.9.05.07</t>
  </si>
  <si>
    <t>7.9.05.08</t>
  </si>
  <si>
    <t>7.9.05.95</t>
  </si>
  <si>
    <t>7.9.06</t>
  </si>
  <si>
    <t>7.9.06.01</t>
  </si>
  <si>
    <t>7.9.06.02</t>
  </si>
  <si>
    <t>7.9.06.03</t>
  </si>
  <si>
    <t>7.9.06.05</t>
  </si>
  <si>
    <t>7.9.06.06</t>
  </si>
  <si>
    <t>7.9.06.95</t>
  </si>
  <si>
    <t>7.9.07</t>
  </si>
  <si>
    <t>SERVICIOS DE MATADERO</t>
  </si>
  <si>
    <t>7.9.07.01</t>
  </si>
  <si>
    <t>7.9.07.02</t>
  </si>
  <si>
    <t>7.9.07.03</t>
  </si>
  <si>
    <t>7.9.07.05</t>
  </si>
  <si>
    <t>7.9.07.06</t>
  </si>
  <si>
    <t>7.9.07.07</t>
  </si>
  <si>
    <t>7.9.07.10</t>
  </si>
  <si>
    <t>7.9.07.95</t>
  </si>
  <si>
    <t>7.9.08</t>
  </si>
  <si>
    <t>7.9.08.01</t>
  </si>
  <si>
    <t>7.9.08.95</t>
  </si>
  <si>
    <t>7.9.09</t>
  </si>
  <si>
    <t xml:space="preserve">SERVICIOS DE PROGRAMACIÓN Y PRODUCCIÓN DE TELEVISIÓN </t>
  </si>
  <si>
    <t>7.9.09.01</t>
  </si>
  <si>
    <t>7.9.09.02</t>
  </si>
  <si>
    <t>7.9.09.03</t>
  </si>
  <si>
    <t>7.9.09.04</t>
  </si>
  <si>
    <t>7.9.09.05</t>
  </si>
  <si>
    <t>7.9.09.06</t>
  </si>
  <si>
    <t>7.9.09.07</t>
  </si>
  <si>
    <t>7.9.09.08</t>
  </si>
  <si>
    <t>7.9.09.09</t>
  </si>
  <si>
    <t>7.9.09.10</t>
  </si>
  <si>
    <t>7.9.09.95</t>
  </si>
  <si>
    <t>7.9.10</t>
  </si>
  <si>
    <t>7.9.10.10</t>
  </si>
  <si>
    <t>7.9.10.95</t>
  </si>
  <si>
    <t>7.9.11</t>
  </si>
  <si>
    <t>7.9.11.01</t>
  </si>
  <si>
    <t>7.9.11.02</t>
  </si>
  <si>
    <t>7.9.11.03</t>
  </si>
  <si>
    <t>7.9.11.04</t>
  </si>
  <si>
    <t>7.9.11.05</t>
  </si>
  <si>
    <t>7.9.11.06</t>
  </si>
  <si>
    <t>7.9.11.07</t>
  </si>
  <si>
    <t>7.9.11.08</t>
  </si>
  <si>
    <t>7.9.11.09</t>
  </si>
  <si>
    <t>7.9.11.10</t>
  </si>
  <si>
    <t>7.9.11.95</t>
  </si>
  <si>
    <t>7.9.12</t>
  </si>
  <si>
    <t>7.9.12.01</t>
  </si>
  <si>
    <t>7.9.12.02</t>
  </si>
  <si>
    <t>7.9.12.03</t>
  </si>
  <si>
    <t>7.9.12.05</t>
  </si>
  <si>
    <t>7.9.12.07</t>
  </si>
  <si>
    <t>7.9.12.09</t>
  </si>
  <si>
    <t>7.9.12.10</t>
  </si>
  <si>
    <t>7.9.12.95</t>
  </si>
  <si>
    <t>7.9.90</t>
  </si>
  <si>
    <t>7.9.90.01</t>
  </si>
  <si>
    <t>7.9.90.02</t>
  </si>
  <si>
    <t>7.9.90.03</t>
  </si>
  <si>
    <t>7.9.90.05</t>
  </si>
  <si>
    <t>7.9.90.06</t>
  </si>
  <si>
    <t>7.9.90.08</t>
  </si>
  <si>
    <t>7.9.90.09</t>
  </si>
  <si>
    <t>7.9.90.10</t>
  </si>
  <si>
    <t>7.9.90.95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</si>
  <si>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</si>
  <si>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</si>
  <si>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</si>
  <si>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</si>
  <si>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</si>
  <si>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</si>
  <si>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8.1.20.01</t>
  </si>
  <si>
    <t>8.1.20.02</t>
  </si>
  <si>
    <t>8.1.20.03</t>
  </si>
  <si>
    <t>8.1.20.04</t>
  </si>
  <si>
    <t>8.1.20.05</t>
  </si>
  <si>
    <t>FISCALES</t>
  </si>
  <si>
    <t>8.1.20.90</t>
  </si>
  <si>
    <t>OTROS LITIGIOS Y MECANISMOS ALTERNATIVOS DE SOLUCIÓN DE CONFLICTOS</t>
  </si>
  <si>
    <t>8.1.25</t>
  </si>
  <si>
    <t>GARANTÍA ESTATAL EN EL RÉGIMEN DE PRIMA MEDIA CON PRESTACIÓN DEFINIDA</t>
  </si>
  <si>
    <t>8.1.25.06</t>
  </si>
  <si>
    <t>PENSIONES DE ANTIOQUÍA</t>
  </si>
  <si>
    <t>8.1.28</t>
  </si>
  <si>
    <t>8.1.28.01</t>
  </si>
  <si>
    <t>8.1.28.02</t>
  </si>
  <si>
    <t>CONTRATOS DE ASOCIACIÓN</t>
  </si>
  <si>
    <t>8.1.28.04</t>
  </si>
  <si>
    <t xml:space="preserve">CONTRATOS DE OBRA </t>
  </si>
  <si>
    <t>8.1.28.05</t>
  </si>
  <si>
    <t>CONTRATOS PARA SERVICIOS PÚBLICOS</t>
  </si>
  <si>
    <t>8.1.28.06</t>
  </si>
  <si>
    <t>UNIONES TEMPORALES</t>
  </si>
  <si>
    <t>8.1.28.07</t>
  </si>
  <si>
    <t>PROMESAS DE COMPRAVENTA</t>
  </si>
  <si>
    <t>8.1.28.90</t>
  </si>
  <si>
    <t>OTRAS GARANTÍAS CONTRACTUALES</t>
  </si>
  <si>
    <t>8.1.29</t>
  </si>
  <si>
    <t>DERECHOS EN OPCIONES</t>
  </si>
  <si>
    <t>8.1.29.07</t>
  </si>
  <si>
    <t>VENDIDAS</t>
  </si>
  <si>
    <t>8.1.29.08</t>
  </si>
  <si>
    <t>COMPRADAS</t>
  </si>
  <si>
    <t>8.1.30</t>
  </si>
  <si>
    <t>BIENES APREHENDIDOS O INCAUTADOS</t>
  </si>
  <si>
    <t>8.1.30.01</t>
  </si>
  <si>
    <t>8.1.30.03</t>
  </si>
  <si>
    <t>8.1.30.04</t>
  </si>
  <si>
    <t>8.1.90</t>
  </si>
  <si>
    <t>OTROS ACTIVOS CONTINGENTES</t>
  </si>
  <si>
    <t>8.1.90.02</t>
  </si>
  <si>
    <t>8.1.90.03</t>
  </si>
  <si>
    <t>8.1.90.90</t>
  </si>
  <si>
    <t>8.2</t>
  </si>
  <si>
    <t>DEUDORAS FISCALES</t>
  </si>
  <si>
    <t>8.3</t>
  </si>
  <si>
    <t>DEUDORAS DE CONTROL</t>
  </si>
  <si>
    <t>8.3.01</t>
  </si>
  <si>
    <t>BIENES Y DERECHOS ENTREGADOS EN GARANTÍA</t>
  </si>
  <si>
    <t>8.3.01.01</t>
  </si>
  <si>
    <t xml:space="preserve">BIENES </t>
  </si>
  <si>
    <t>8.3.01.02</t>
  </si>
  <si>
    <t>8.3.06</t>
  </si>
  <si>
    <t>BIENES ENTREGADOS EN CUSTODIA</t>
  </si>
  <si>
    <t>8.3.06.01</t>
  </si>
  <si>
    <t>8.3.06.02</t>
  </si>
  <si>
    <t>8.3.06.16</t>
  </si>
  <si>
    <t>PAGARÉS, LETRAS DE CAMBIO Y OTROS</t>
  </si>
  <si>
    <t>8.3.06.17</t>
  </si>
  <si>
    <t>8.3.06.18</t>
  </si>
  <si>
    <t>8.3.06.90</t>
  </si>
  <si>
    <t>OTROS BIENES ENTREGADOS EN CUSTODIA</t>
  </si>
  <si>
    <t>8.3.10</t>
  </si>
  <si>
    <t>BONOS, TÍTULOS Y ESPECIES NO COLOCADOS</t>
  </si>
  <si>
    <t>8.3.10.01</t>
  </si>
  <si>
    <t>BONOS</t>
  </si>
  <si>
    <t>8.3.10.03</t>
  </si>
  <si>
    <t>BILLETES</t>
  </si>
  <si>
    <t>8.3.10.05</t>
  </si>
  <si>
    <t>8.3.12</t>
  </si>
  <si>
    <t>DOCUMENTOS ENTREGADOS PARA SU COBRO</t>
  </si>
  <si>
    <t>8.3.12.01</t>
  </si>
  <si>
    <t>PAGARÉS</t>
  </si>
  <si>
    <t>8.3.12.02</t>
  </si>
  <si>
    <t>LETRAS DE CAMBIO</t>
  </si>
  <si>
    <t>8.3.12.03</t>
  </si>
  <si>
    <t>FACTURAS</t>
  </si>
  <si>
    <t>8.3.12.90</t>
  </si>
  <si>
    <t>OTROS DOCUMENTOS ENTREGADOS PARA SU COBRO</t>
  </si>
  <si>
    <t>8.3.13</t>
  </si>
  <si>
    <t>MERCANCÍAS ENTREGADAS EN CONSIGNACIÓN</t>
  </si>
  <si>
    <t>8.3.13.01</t>
  </si>
  <si>
    <t>8.3.15</t>
  </si>
  <si>
    <t>BIENES Y DERECHOS RETIRADOS</t>
  </si>
  <si>
    <t>8.3.15.10</t>
  </si>
  <si>
    <t>8.3.15.32</t>
  </si>
  <si>
    <t>8.3.15.34</t>
  </si>
  <si>
    <t>8.3.15.35</t>
  </si>
  <si>
    <t>8.3.15.36</t>
  </si>
  <si>
    <t>8.3.15.37</t>
  </si>
  <si>
    <t>8.3.15.90</t>
  </si>
  <si>
    <t>OTROS BIENES Y DERECHOS RETIRADOS</t>
  </si>
  <si>
    <t>8.3.33</t>
  </si>
  <si>
    <t>FACTURACIÓN GLOSADA EN VENTA DE SERVICIOS DE SALUD</t>
  </si>
  <si>
    <t>8.3.33.01</t>
  </si>
  <si>
    <t>PLAN DE BENEFICIOS EN SALUD (PBS) - EPS</t>
  </si>
  <si>
    <t>8.3.33.02</t>
  </si>
  <si>
    <t>PLAN COMPLEMENTARIO -EPS</t>
  </si>
  <si>
    <t>8.3.33.03</t>
  </si>
  <si>
    <t>PLAN SUBSIDIADO DE SALUD POSS - EPS</t>
  </si>
  <si>
    <t>8.3.33.04</t>
  </si>
  <si>
    <t>SERVICIOS DE SALUD - IPS PRIVADAS</t>
  </si>
  <si>
    <t>8.3.33.05</t>
  </si>
  <si>
    <t>EMPRESAS DE MEDICINA PREPAGADA - EMP</t>
  </si>
  <si>
    <t>8.3.33.06</t>
  </si>
  <si>
    <t>SERVICIOS DE SALUD - COMPAÑÍAS ASEGURADORAS</t>
  </si>
  <si>
    <t>8.3.33.07</t>
  </si>
  <si>
    <t>SERVICIOS DE SALUD - IPS PÚBLICAS</t>
  </si>
  <si>
    <t>8.3.33.08</t>
  </si>
  <si>
    <t>SERVICIOS DE SALUD - ENTIDADES CON RÉGIMEN ESPECIAL</t>
  </si>
  <si>
    <t>8.3.33.09</t>
  </si>
  <si>
    <t>ATENCIÓN CON CARGO AL SUBSIDIO A LA OFERTA</t>
  </si>
  <si>
    <t>8.3.33.10</t>
  </si>
  <si>
    <t>RIESGOS LABORALES - ARL</t>
  </si>
  <si>
    <t>8.3.33.11</t>
  </si>
  <si>
    <t>ATENCIÓN ACCIDENTES DE TRÁNSITO SOAT - COMPAÑÍAS DE SEGUROS</t>
  </si>
  <si>
    <t>8.3.33.12</t>
  </si>
  <si>
    <t>RECLAMACIONES CON CARGO A LOS RECURSOS DEL SISTEMA GENERAL DE SEGURIDAD SOCIAL EN SALUD</t>
  </si>
  <si>
    <t>8.3.33.13</t>
  </si>
  <si>
    <t>CONVENIOS CON RECURSOS DEL SISTEMA GENERAL DE SEGURIDAD SOCIAL EN SALUD- TRAUMA MAYOR Y DESPLAZADOS</t>
  </si>
  <si>
    <t>8.3.33.14</t>
  </si>
  <si>
    <t>8.3.33.15</t>
  </si>
  <si>
    <t xml:space="preserve">ATENCIÓN CON CARGO A RECURSOS DE ACCIONES DE SALUD PÚBLICA </t>
  </si>
  <si>
    <t>8.3.33.90</t>
  </si>
  <si>
    <t>8.3.44</t>
  </si>
  <si>
    <t>ACTIVOS Y FLUJOS FUTUROS TITULARIZADOS</t>
  </si>
  <si>
    <t>8.3.44.01</t>
  </si>
  <si>
    <t>TÍTULOS</t>
  </si>
  <si>
    <t>8.3.44.04</t>
  </si>
  <si>
    <t>8.3.44.90</t>
  </si>
  <si>
    <t>OTRAS TITULARIZACIONES</t>
  </si>
  <si>
    <t>8.3.47</t>
  </si>
  <si>
    <t>8.3.47.04</t>
  </si>
  <si>
    <t>8.3.47.05</t>
  </si>
  <si>
    <t>8.3.47.90</t>
  </si>
  <si>
    <t>OTROS BIENES ENTREGADOS A TERCEROS</t>
  </si>
  <si>
    <t>8.3.50</t>
  </si>
  <si>
    <t>PRÉSTAMOS APROBADOS POR DESEMBOLSAR</t>
  </si>
  <si>
    <t>8.3.50.13</t>
  </si>
  <si>
    <t>GOBIERNO GENERAL</t>
  </si>
  <si>
    <t>8.3.50.14</t>
  </si>
  <si>
    <t>EMPRESAS</t>
  </si>
  <si>
    <t>8.3.54</t>
  </si>
  <si>
    <t>RECAUDO POR LA ENAJENACIÓN DE ACTIVOS AL SECTOR PRIVADO</t>
  </si>
  <si>
    <t>8.3.54.01</t>
  </si>
  <si>
    <t>ACCIONES</t>
  </si>
  <si>
    <t>8.3.54.02</t>
  </si>
  <si>
    <t>8.3.54.03</t>
  </si>
  <si>
    <t>8.3.55</t>
  </si>
  <si>
    <t>EJECUCIÓN DE PROYECTOS DE INVERSIÓN</t>
  </si>
  <si>
    <t>8.3.55.10</t>
  </si>
  <si>
    <t>8.3.55.11</t>
  </si>
  <si>
    <t>8.3.61</t>
  </si>
  <si>
    <t>RESPONSABILIDADES EN PROCESO</t>
  </si>
  <si>
    <t>8.3.61.01</t>
  </si>
  <si>
    <t>INTERNAS</t>
  </si>
  <si>
    <t>8.3.61.02</t>
  </si>
  <si>
    <t>ANTE AUTORIDAD COMPETENTE</t>
  </si>
  <si>
    <t>8.3.66</t>
  </si>
  <si>
    <t>CARTERA ADQUIRIDA</t>
  </si>
  <si>
    <t>8.3.66.02</t>
  </si>
  <si>
    <t>OTRA CARTERA ADQUIRIDA</t>
  </si>
  <si>
    <t>8.3.67</t>
  </si>
  <si>
    <t>8.3.67.01</t>
  </si>
  <si>
    <t>RED DE TRANSPORTE</t>
  </si>
  <si>
    <t>8.3.67.03</t>
  </si>
  <si>
    <t>8.3.67.90</t>
  </si>
  <si>
    <t>8.3.68</t>
  </si>
  <si>
    <t>8.3.68.03</t>
  </si>
  <si>
    <t>8.3.68.04</t>
  </si>
  <si>
    <t>8.3.68.90</t>
  </si>
  <si>
    <t>8.3.69</t>
  </si>
  <si>
    <t>DESEMBOLSOS BIENESTAR UNIVERSITARIO</t>
  </si>
  <si>
    <t>8.3.69.01</t>
  </si>
  <si>
    <t>GASTOS DE PERSONAL</t>
  </si>
  <si>
    <t>8.3.69.02</t>
  </si>
  <si>
    <t>8.3.69.03</t>
  </si>
  <si>
    <t>8.3.69.04</t>
  </si>
  <si>
    <t>8.3.69.05</t>
  </si>
  <si>
    <t>CONTRIBUCIONES Y AFILIACIONES</t>
  </si>
  <si>
    <t>8.3.69.06</t>
  </si>
  <si>
    <t>8.3.69.07</t>
  </si>
  <si>
    <t>8.3.69.08</t>
  </si>
  <si>
    <t>MANTENIMIENTO Y REPARACIONES</t>
  </si>
  <si>
    <t>8.3.69.09</t>
  </si>
  <si>
    <t>8.3.69.10</t>
  </si>
  <si>
    <t>DEPRECIACIONES Y AMORTIZACIONES</t>
  </si>
  <si>
    <t>8.3.69.12</t>
  </si>
  <si>
    <t>MATERIALES E INSUMOS</t>
  </si>
  <si>
    <t>8.3.69.80</t>
  </si>
  <si>
    <t>DIVERSOS</t>
  </si>
  <si>
    <t>8.3.70</t>
  </si>
  <si>
    <t>GASTOS DE INVESTIGACIÓN INSTITUCIONES DE EDUCACIÓN SUPERIOR</t>
  </si>
  <si>
    <t>8.3.70.01</t>
  </si>
  <si>
    <t>8.3.70.02</t>
  </si>
  <si>
    <t>8.3.70.03</t>
  </si>
  <si>
    <t>8.3.70.04</t>
  </si>
  <si>
    <t>8.3.70.05</t>
  </si>
  <si>
    <t>8.3.70.06</t>
  </si>
  <si>
    <t>8.3.70.07</t>
  </si>
  <si>
    <t>8.3.70.08</t>
  </si>
  <si>
    <t>8.3.70.10</t>
  </si>
  <si>
    <t>8.3.70.11</t>
  </si>
  <si>
    <t>8.3.70.12</t>
  </si>
  <si>
    <t xml:space="preserve">DEPRECIACIONES </t>
  </si>
  <si>
    <t>8.3.70.15</t>
  </si>
  <si>
    <t>8.3.70.90</t>
  </si>
  <si>
    <t>8.3.71</t>
  </si>
  <si>
    <t>SANEAMIENTO CONTABLE ARTÍCULO 355-LEY 1819 DE 2016</t>
  </si>
  <si>
    <t>8.3.71.01</t>
  </si>
  <si>
    <t xml:space="preserve">INCORPORACIÓN DE BIENES </t>
  </si>
  <si>
    <t>8.3.71.02</t>
  </si>
  <si>
    <t>INCORPORACIÓN DE DERECHOS</t>
  </si>
  <si>
    <t>8.3.71.03</t>
  </si>
  <si>
    <t>RETIRO DE OBLIGACIONES</t>
  </si>
  <si>
    <t>8.3.90</t>
  </si>
  <si>
    <t>OTRAS CUENTAS DEUDORAS DE CONTROL</t>
  </si>
  <si>
    <t>8.3.90.01</t>
  </si>
  <si>
    <t>ACUERDOS DE PAGO POR IMPUESTOS POR COBRAR</t>
  </si>
  <si>
    <t>8.3.90.04</t>
  </si>
  <si>
    <t>8.3.90.08</t>
  </si>
  <si>
    <t>DECOMISOS POR INFRACCIONES AL MEDIO AMBIENTE</t>
  </si>
  <si>
    <t>8.3.90.90</t>
  </si>
  <si>
    <t>8.9</t>
  </si>
  <si>
    <t>DEUDORAS POR CONTRA (CR)</t>
  </si>
  <si>
    <t>8.9.05</t>
  </si>
  <si>
    <t>ACTIVOS CONTINGENTES POR CONTRA (CR)</t>
  </si>
  <si>
    <t>8.9.05.01</t>
  </si>
  <si>
    <t>8.9.05.06</t>
  </si>
  <si>
    <t>8.9.05.09</t>
  </si>
  <si>
    <t>8.9.05.12</t>
  </si>
  <si>
    <t>8.9.05.13</t>
  </si>
  <si>
    <t>8.9.05.90</t>
  </si>
  <si>
    <t>OTROS ACTIVOS CONTINGENTES POR CONTRA</t>
  </si>
  <si>
    <t>8.9.10</t>
  </si>
  <si>
    <t>DEUDORAS FISCALES POR CONTRA (CR)</t>
  </si>
  <si>
    <t>8.9.10.01</t>
  </si>
  <si>
    <t>8.9.15</t>
  </si>
  <si>
    <t>DEUDORAS DE CONTROL POR CONTRA (CR)</t>
  </si>
  <si>
    <t>8.9.15.02</t>
  </si>
  <si>
    <t>8.9.15.03</t>
  </si>
  <si>
    <t>8.9.15.04</t>
  </si>
  <si>
    <t>8.9.15.05</t>
  </si>
  <si>
    <t>8.9.15.06</t>
  </si>
  <si>
    <t>8.9.15.08</t>
  </si>
  <si>
    <t>BIENES ENTREGADOS EN EXPLOTACIÓN</t>
  </si>
  <si>
    <t>8.9.15.13</t>
  </si>
  <si>
    <t>8.9.15.15</t>
  </si>
  <si>
    <t>8.9.15.16</t>
  </si>
  <si>
    <t>8.9.15.17</t>
  </si>
  <si>
    <t>8.9.15.18</t>
  </si>
  <si>
    <t>8.9.15.21</t>
  </si>
  <si>
    <t>8.9.15.25</t>
  </si>
  <si>
    <t>8.9.15.27</t>
  </si>
  <si>
    <t>REGALÍAS POR RECAUDAR</t>
  </si>
  <si>
    <t>8.9.15.28</t>
  </si>
  <si>
    <t>8.9.15.29</t>
  </si>
  <si>
    <t>8.9.15.31</t>
  </si>
  <si>
    <t>8.9.15.32</t>
  </si>
  <si>
    <t>8.9.15.69</t>
  </si>
  <si>
    <t>8.9.15.70</t>
  </si>
  <si>
    <t>8.9.15.71</t>
  </si>
  <si>
    <t>8.9.15.90</t>
  </si>
  <si>
    <t>OTRAS CUENTAS DEUDORAS DE CONTROL POR CONTRA</t>
  </si>
  <si>
    <t>9</t>
  </si>
  <si>
    <t>CUENTAS DE ORDEN ACREEDORAS</t>
  </si>
  <si>
    <t>9.1</t>
  </si>
  <si>
    <t>PASIVOS CONTINGENTES</t>
  </si>
  <si>
    <t>9.1.20</t>
  </si>
  <si>
    <t>9.1.20.01</t>
  </si>
  <si>
    <t>9.1.20.02</t>
  </si>
  <si>
    <t>9.1.20.04</t>
  </si>
  <si>
    <t>ADMINISTRATIVOS</t>
  </si>
  <si>
    <t>9.1.20.05</t>
  </si>
  <si>
    <t>9.1.20.90</t>
  </si>
  <si>
    <t>9.1.28</t>
  </si>
  <si>
    <t>9.1.28.01</t>
  </si>
  <si>
    <t>9.1.28.04</t>
  </si>
  <si>
    <t>9.1.28.05</t>
  </si>
  <si>
    <t>9.1.28.06</t>
  </si>
  <si>
    <t>9.1.28.07</t>
  </si>
  <si>
    <t>9.1.28.90</t>
  </si>
  <si>
    <t>9.1.47</t>
  </si>
  <si>
    <t>CÁLCULO ACTUARIAL DE LOS FONDOS DE RESERVAS DE PENSIONES</t>
  </si>
  <si>
    <t>9.1.47.04</t>
  </si>
  <si>
    <t>CÁLCULO ACTUARIAL DE PENSIONES FUTURAS DE LOS AÑOS POSTERIORES A LOS PRIMEROS DIEZ AÑOS</t>
  </si>
  <si>
    <t>9.1.47.05</t>
  </si>
  <si>
    <t>9.1.48</t>
  </si>
  <si>
    <t>BONOS PENSIONALES EMITIDOS POR LOS FONDOS DE RESERVAS DE PENSIONES</t>
  </si>
  <si>
    <t>9.1.48.01</t>
  </si>
  <si>
    <t>BONOS PENSIONALES EMITIDOS</t>
  </si>
  <si>
    <t>9.1.90</t>
  </si>
  <si>
    <t>OTROS PASIVOS CONTINGENTES</t>
  </si>
  <si>
    <t>9.1.90.01</t>
  </si>
  <si>
    <t>OBLIGACIONES CONTINGENTES A CARGO EN OPERACIONES CONJUNTAS</t>
  </si>
  <si>
    <t>9.1.90.02</t>
  </si>
  <si>
    <t>GARANTÍAS Y AVALES OTORGADOS</t>
  </si>
  <si>
    <t>9.1.90.03</t>
  </si>
  <si>
    <t>OBLIGACIONES CONTINGENTES A CARGO EN ACUERDOS NO CLASIFICADOS COMO OPERACIONES CONJUNTAS</t>
  </si>
  <si>
    <t>9.1.90.90</t>
  </si>
  <si>
    <t>9.2</t>
  </si>
  <si>
    <t>ACREEDORAS FISCALES</t>
  </si>
  <si>
    <t>9.3</t>
  </si>
  <si>
    <t>ACREEDORAS DE CONTROL</t>
  </si>
  <si>
    <t>9.3.01</t>
  </si>
  <si>
    <t>BIENES Y DERECHOS RECIBIDOS EN GARANTÍA</t>
  </si>
  <si>
    <t>9.3.01.01</t>
  </si>
  <si>
    <t>9.3.01.02</t>
  </si>
  <si>
    <t>9.3.02</t>
  </si>
  <si>
    <t>MOVILIZACIÓN DE ACTIVOS</t>
  </si>
  <si>
    <t>9.3.02.02</t>
  </si>
  <si>
    <t>INMUEBLES PARA REASIGNAR A OTRAS ENTIDADES PÚBLICAS</t>
  </si>
  <si>
    <t>9.3.06</t>
  </si>
  <si>
    <t>BIENES RECIBIDOS EN CUSTODIA</t>
  </si>
  <si>
    <t>9.3.06.01</t>
  </si>
  <si>
    <t>9.3.06.02</t>
  </si>
  <si>
    <t>9.3.06.16</t>
  </si>
  <si>
    <t>9.3.06.17</t>
  </si>
  <si>
    <t>9.3.06.18</t>
  </si>
  <si>
    <t>9.3.06.90</t>
  </si>
  <si>
    <t>OTROS BIENES RECIBIDOS EN CUSTODIA</t>
  </si>
  <si>
    <t>9.3.08</t>
  </si>
  <si>
    <t>RECURSOS ADMINISTRADOS EN NOMBRE DE TERCEROS</t>
  </si>
  <si>
    <t>9.3.08.01</t>
  </si>
  <si>
    <t>9.3.08.02</t>
  </si>
  <si>
    <t>9.3.08.03</t>
  </si>
  <si>
    <t>RECURSOS ENTREGADOS EN ADMINISTRACIÓN - ENCARGOS FIDUCIARIOS</t>
  </si>
  <si>
    <t>9.3.08.04</t>
  </si>
  <si>
    <t>RECURSOS ENTREGADOS EN ADMINISTRACIÓN - FIDUCIA MERCANTIL</t>
  </si>
  <si>
    <t>9.3.08.05</t>
  </si>
  <si>
    <t>9.3.08.06</t>
  </si>
  <si>
    <t>9.3.11</t>
  </si>
  <si>
    <t>CÁLCULO ACTUARIAL DE PENSIONES PARA EL CUMPLIMIENTO DE DISPOSICIONES LEGALES</t>
  </si>
  <si>
    <t>9.3.11.01</t>
  </si>
  <si>
    <t>PENSIONES</t>
  </si>
  <si>
    <t>9.3.11.02</t>
  </si>
  <si>
    <t>9.3.11.03</t>
  </si>
  <si>
    <t>CUOTAS PARTES DE BONOS PENSIONALES</t>
  </si>
  <si>
    <t>9.3.11.04</t>
  </si>
  <si>
    <t>PENSIONES CONMUTADAS</t>
  </si>
  <si>
    <t>9.3.11.05</t>
  </si>
  <si>
    <t>CUOTAS PARTES DE PENSIONES CONMUTADAS</t>
  </si>
  <si>
    <t>9.3.11.06</t>
  </si>
  <si>
    <t>CUOTAS PARTES DE BONOS PENSIONALES CONMUTADAS</t>
  </si>
  <si>
    <t>9.3.12</t>
  </si>
  <si>
    <t>LIQUIDACIÓN PROVISIONAL DE BONOS PENSIONALES</t>
  </si>
  <si>
    <t>9.3.12.02</t>
  </si>
  <si>
    <t>ENTIDADES RESPONSABLES DEL PASIVO PENSIONAL</t>
  </si>
  <si>
    <t>9.3.13</t>
  </si>
  <si>
    <t>MERCANCÍAS RECIBIDAS EN CONSIGNACIÓN</t>
  </si>
  <si>
    <t>9.3.13.01</t>
  </si>
  <si>
    <t>9.3.25</t>
  </si>
  <si>
    <t>9.3.25.25</t>
  </si>
  <si>
    <t>9.3.25.51</t>
  </si>
  <si>
    <t>ACTIVOS NETOS</t>
  </si>
  <si>
    <t>9.3.50</t>
  </si>
  <si>
    <t>PRÉSTAMOS POR RECIBIR</t>
  </si>
  <si>
    <t>9.3.50.01</t>
  </si>
  <si>
    <t>BANCA COMERCIAL</t>
  </si>
  <si>
    <t>9.3.50.02</t>
  </si>
  <si>
    <t>BANCA MULTILATERAL</t>
  </si>
  <si>
    <t>9.3.50.03</t>
  </si>
  <si>
    <t>BANCA DE FOMENTO</t>
  </si>
  <si>
    <t>9.3.50.90</t>
  </si>
  <si>
    <t>OTROS PRÉSTAMOS POR RECIBIR</t>
  </si>
  <si>
    <t>9.3.55</t>
  </si>
  <si>
    <t>9.3.55.01</t>
  </si>
  <si>
    <t>9.3.55.02</t>
  </si>
  <si>
    <t>9.3.68</t>
  </si>
  <si>
    <t>9.3.68.01</t>
  </si>
  <si>
    <t xml:space="preserve">INCORPORACIÓN DE OBLIGACIONES </t>
  </si>
  <si>
    <t>9.3.68.02</t>
  </si>
  <si>
    <t>RETIRO DE BIENES</t>
  </si>
  <si>
    <t>9.3.68.03</t>
  </si>
  <si>
    <t>RETIRO DE DERECHOS</t>
  </si>
  <si>
    <t>9.3.90</t>
  </si>
  <si>
    <t>OTRAS CUENTAS ACREEDORAS DE CONTROL</t>
  </si>
  <si>
    <t>9.3.90.01</t>
  </si>
  <si>
    <t>PRÉSTAMOS SIN SITUACIÓN DE FONDOS</t>
  </si>
  <si>
    <t>9.3.90.02</t>
  </si>
  <si>
    <t>ANTICIPOS Y FONDOS EN ADMINISTRACIÓN</t>
  </si>
  <si>
    <t>9.3.90.04</t>
  </si>
  <si>
    <t>PASIVOS CANCELADOS POR PRESCRIPCIÓN</t>
  </si>
  <si>
    <t>9.3.90.10</t>
  </si>
  <si>
    <t>9.3.90.11</t>
  </si>
  <si>
    <t>CONTRATOS PENDIENTES DE EJECUCIÓN</t>
  </si>
  <si>
    <t>9.3.90.12</t>
  </si>
  <si>
    <t>FACTURACIÓN GLOSADA EN LA ADQUISICIÓN DE SERVICIOS DE SALUD</t>
  </si>
  <si>
    <t>9.3.90.13</t>
  </si>
  <si>
    <t>CONVENIOS</t>
  </si>
  <si>
    <t>9.3.90.14</t>
  </si>
  <si>
    <t>DONACIÓN A TERCEROS POR PROYECTOS DE INVERSIÓN</t>
  </si>
  <si>
    <t>9.3.90.15</t>
  </si>
  <si>
    <t>9.3.90.17</t>
  </si>
  <si>
    <t>TITULARIZACIÓN DE FLUJOS FUTUROS</t>
  </si>
  <si>
    <t>9.3.90.19</t>
  </si>
  <si>
    <t>REGALÍAS DISTRIBUIDAS AL FONDO DE AHORRO Y ESTABILIZACIÓN (FAE)</t>
  </si>
  <si>
    <t>9.3.90.90</t>
  </si>
  <si>
    <t>9.9</t>
  </si>
  <si>
    <t>ACREEDORAS POR CONTRA (DB)</t>
  </si>
  <si>
    <t>9.9.05</t>
  </si>
  <si>
    <t>PASIVOS CONTINGENTES POR CONTRA (DB)</t>
  </si>
  <si>
    <t>9.9.05.05</t>
  </si>
  <si>
    <t>9.9.05.06</t>
  </si>
  <si>
    <t>DEUDA GARANTIZADA</t>
  </si>
  <si>
    <t>9.9.05.10</t>
  </si>
  <si>
    <t>9.9.05.11</t>
  </si>
  <si>
    <t>9.9.05.14</t>
  </si>
  <si>
    <t>OBLIGACIONES EN OPCIONES</t>
  </si>
  <si>
    <t>9.9.05.15</t>
  </si>
  <si>
    <t>9.9.05.18</t>
  </si>
  <si>
    <t>9.9.05.19</t>
  </si>
  <si>
    <t>9.9.05.90</t>
  </si>
  <si>
    <t>OTROS PASIVOS CONTINGENTES POR CONTRA</t>
  </si>
  <si>
    <t>9.9.10</t>
  </si>
  <si>
    <t>ACREEDORAS FISCALES POR CONTRA (DB)</t>
  </si>
  <si>
    <t>9.9.10.01</t>
  </si>
  <si>
    <t>9.9.15</t>
  </si>
  <si>
    <t>ACREEDORAS DE CONTROL POR CONTRA (DB)</t>
  </si>
  <si>
    <t>9.9.15.02</t>
  </si>
  <si>
    <t>9.9.15.03</t>
  </si>
  <si>
    <t>9.9.15.05</t>
  </si>
  <si>
    <t>9.9.15.07</t>
  </si>
  <si>
    <t>9.9.15.09</t>
  </si>
  <si>
    <t>OBLIGACIONES - FONPET</t>
  </si>
  <si>
    <t>9.9.15.10</t>
  </si>
  <si>
    <t>9.9.15.11</t>
  </si>
  <si>
    <t>9.9.15.22</t>
  </si>
  <si>
    <t>9.9.15.24</t>
  </si>
  <si>
    <t>9.9.15.30</t>
  </si>
  <si>
    <t>9.9.15.31</t>
  </si>
  <si>
    <t>9.9.15.32</t>
  </si>
  <si>
    <t>9.9.15.90</t>
  </si>
  <si>
    <t>OTRAS CUENTAS ACREEDORAS DE CONTROL POR CONTRA</t>
  </si>
  <si>
    <t>CREADAS</t>
  </si>
  <si>
    <t>CONTADURÍA GENERAL DE LA NACIÓN
SUBCONTADURÍA DE CONSOLIDACIÓN DE LA INFORMACIÓN
GIT DE ESTADÍSTICAS Y ANÁLISIS ECONÓMICO
SERIES HISTÓRICAS DE LA SITUACIÓN FINANCIERA DEL ESTADO COLOMBIANO
2007 - 2019
NIVEL TERRITORIAL TOTAL
A NIVEL CUENTA
A 31 DE DICIEMBRE
EN MILES DE PESOS</t>
  </si>
  <si>
    <t>CONTADURÍA GENERAL DE LA NACIÓN
SUBCONTADURÍA DE CONSOLIDACIÓN DE LA INFORMACIÓN
GIT DE ESTADÍSTICAS Y ANÁLISIS ECONÓMICO
SERIES HISTÓRICAS DE LA SITUACIÓN FINANCIERA DEL ESTADO COLOMBIANO
2007 - 2021
NIVEL TERRITORIAL TOTAL
A NIVEL CUENTA
A 31 DE DICIEMBRE
EN MILES DE PESOS</t>
  </si>
  <si>
    <t>ACTIVO</t>
  </si>
  <si>
    <t>PASIVO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</si>
</sst>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64" formatCode="_-* #,##0.00\ _€_-;\-* #,##0.00\ _€_-;_-* &quot;-&quot;??\ _€_-;_-@_-"/>
    <numFmt numFmtId="165" formatCode="#,##0.0_);\(#,##0.0\)"/>
    <numFmt numFmtId="166" formatCode="#,##0.0"/>
    <numFmt numFmtId="167" formatCode="#,##0.########"/>
    <numFmt numFmtId="168" formatCode="_(\ * #,##0.0,,,_);_(\ * \(#,##0.0,,,\)"/>
    <numFmt numFmtId="169" formatCode="_(&quot;$&quot;\ * #,##0.00_);_(&quot;$&quot;\ * \(#,##0.00\);_(&quot;$&quot;\ * &quot;-&quot;??_);_(@_)"/>
    <numFmt numFmtId="170" formatCode="_(\ * #,##0,,,_);_(\ * \(#,##0,,,\)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sz val="11"/>
      <color rgb="FF000000"/>
      <name val="Times New Roman"/>
      <family val="1"/>
    </font>
    <font>
      <b/>
      <sz val="10"/>
      <color theme="1"/>
      <name val="Andale WT"/>
      <family val="2"/>
    </font>
    <font>
      <sz val="10"/>
      <color rgb="FFFF0000"/>
      <name val="Tahoma"/>
      <family val="2"/>
    </font>
    <font>
      <b/>
      <sz val="10"/>
      <color rgb="FFFF0000"/>
      <name val="Andale WT"/>
      <family val="2"/>
    </font>
    <font>
      <sz val="10"/>
      <color rgb="FFFF0000"/>
      <name val="Andale WT"/>
      <family val="2"/>
    </font>
    <font>
      <sz val="10"/>
      <color theme="1"/>
      <name val="Andale WT"/>
      <family val="2"/>
    </font>
    <font>
      <sz val="10"/>
      <color theme="0"/>
      <name val="Arial"/>
      <family val="2"/>
    </font>
    <font>
      <sz val="11"/>
      <color theme="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1DF"/>
        <bgColor indexed="64"/>
      </patternFill>
    </fill>
    <fill>
      <patternFill patternType="solid">
        <fgColor rgb="FFE1E1DF"/>
        <bgColor rgb="FF000000"/>
      </patternFill>
    </fill>
    <fill>
      <patternFill patternType="solid">
        <fgColor rgb="FF297799"/>
        <bgColor indexed="64"/>
      </patternFill>
    </fill>
    <fill>
      <patternFill patternType="solid">
        <fgColor rgb="FFE3E3F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6C5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</borders>
  <cellStyleXfs count="13">
    <xf numFmtId="0" fontId="0" fillId="0" borderId="0"/>
    <xf numFmtId="164" fontId="5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4" fillId="0" borderId="0" applyFont="0" applyFill="0" applyBorder="0" applyAlignment="0" applyProtection="0"/>
  </cellStyleXfs>
  <cellXfs count="105">
    <xf numFmtId="0" fontId="0" fillId="0" borderId="0" xfId="0"/>
    <xf numFmtId="165" fontId="7" fillId="0" borderId="1" xfId="1" applyNumberFormat="1" applyFont="1" applyFill="1" applyBorder="1" applyAlignment="1">
      <alignment horizontal="right" vertical="center" wrapText="1"/>
    </xf>
    <xf numFmtId="165" fontId="7" fillId="3" borderId="1" xfId="1" applyNumberFormat="1" applyFont="1" applyFill="1" applyBorder="1" applyAlignment="1">
      <alignment horizontal="right" vertical="center" wrapText="1"/>
    </xf>
    <xf numFmtId="165" fontId="7" fillId="4" borderId="1" xfId="1" applyNumberFormat="1" applyFont="1" applyFill="1" applyBorder="1" applyAlignment="1">
      <alignment horizontal="right" vertical="center" wrapText="1"/>
    </xf>
    <xf numFmtId="165" fontId="9" fillId="2" borderId="0" xfId="0" applyNumberFormat="1" applyFont="1" applyFill="1" applyBorder="1" applyAlignment="1">
      <alignment horizontal="center" vertical="center" wrapText="1"/>
    </xf>
    <xf numFmtId="165" fontId="7" fillId="2" borderId="0" xfId="0" applyNumberFormat="1" applyFont="1" applyFill="1" applyAlignment="1">
      <alignment vertical="center"/>
    </xf>
    <xf numFmtId="165" fontId="9" fillId="2" borderId="0" xfId="0" applyNumberFormat="1" applyFont="1" applyFill="1" applyAlignment="1">
      <alignment vertical="center"/>
    </xf>
    <xf numFmtId="165" fontId="10" fillId="0" borderId="0" xfId="0" applyNumberFormat="1" applyFont="1" applyFill="1" applyAlignment="1">
      <alignment vertical="center"/>
    </xf>
    <xf numFmtId="165" fontId="7" fillId="0" borderId="0" xfId="6" applyNumberFormat="1" applyFont="1" applyFill="1" applyBorder="1" applyAlignment="1">
      <alignment vertical="center"/>
    </xf>
    <xf numFmtId="165" fontId="7" fillId="2" borderId="1" xfId="6" applyNumberFormat="1" applyFont="1" applyFill="1" applyBorder="1" applyAlignment="1" applyProtection="1">
      <alignment vertical="center"/>
      <protection locked="0"/>
    </xf>
    <xf numFmtId="165" fontId="11" fillId="0" borderId="1" xfId="0" applyNumberFormat="1" applyFont="1" applyFill="1" applyBorder="1" applyAlignment="1">
      <alignment vertical="center"/>
    </xf>
    <xf numFmtId="165" fontId="7" fillId="0" borderId="0" xfId="0" applyNumberFormat="1" applyFont="1" applyFill="1" applyAlignment="1">
      <alignment vertical="center"/>
    </xf>
    <xf numFmtId="165" fontId="7" fillId="0" borderId="1" xfId="0" applyNumberFormat="1" applyFont="1" applyFill="1" applyBorder="1" applyAlignment="1">
      <alignment horizontal="center" vertical="center"/>
    </xf>
    <xf numFmtId="165" fontId="7" fillId="0" borderId="1" xfId="6" applyNumberFormat="1" applyFont="1" applyFill="1" applyBorder="1" applyAlignment="1" applyProtection="1">
      <alignment vertical="center"/>
      <protection locked="0"/>
    </xf>
    <xf numFmtId="165" fontId="7" fillId="0" borderId="1" xfId="0" applyNumberFormat="1" applyFont="1" applyFill="1" applyBorder="1" applyAlignment="1">
      <alignment vertical="center"/>
    </xf>
    <xf numFmtId="165" fontId="7" fillId="3" borderId="1" xfId="6" applyNumberFormat="1" applyFont="1" applyFill="1" applyBorder="1" applyAlignment="1" applyProtection="1">
      <alignment vertical="center"/>
      <protection locked="0"/>
    </xf>
    <xf numFmtId="165" fontId="11" fillId="3" borderId="1" xfId="0" applyNumberFormat="1" applyFont="1" applyFill="1" applyBorder="1" applyAlignment="1">
      <alignment vertical="center"/>
    </xf>
    <xf numFmtId="165" fontId="7" fillId="0" borderId="1" xfId="6" applyNumberFormat="1" applyFont="1" applyFill="1" applyBorder="1" applyAlignment="1" applyProtection="1">
      <alignment horizontal="center" vertical="center"/>
      <protection locked="0"/>
    </xf>
    <xf numFmtId="165" fontId="7" fillId="2" borderId="1" xfId="0" applyNumberFormat="1" applyFont="1" applyFill="1" applyBorder="1" applyAlignment="1">
      <alignment vertical="center"/>
    </xf>
    <xf numFmtId="165" fontId="7" fillId="2" borderId="0" xfId="0" applyNumberFormat="1" applyFont="1" applyFill="1" applyAlignment="1">
      <alignment vertical="center" wrapText="1"/>
    </xf>
    <xf numFmtId="37" fontId="10" fillId="5" borderId="1" xfId="6" applyNumberFormat="1" applyFont="1" applyFill="1" applyBorder="1" applyAlignment="1" applyProtection="1">
      <alignment horizontal="center" vertical="center"/>
      <protection locked="0"/>
    </xf>
    <xf numFmtId="165" fontId="10" fillId="5" borderId="1" xfId="0" applyNumberFormat="1" applyFont="1" applyFill="1" applyBorder="1" applyAlignment="1">
      <alignment horizontal="center" vertical="center" wrapText="1"/>
    </xf>
    <xf numFmtId="165" fontId="10" fillId="5" borderId="1" xfId="6" applyNumberFormat="1" applyFont="1" applyFill="1" applyBorder="1" applyAlignment="1" applyProtection="1">
      <alignment horizontal="center" vertical="center"/>
      <protection locked="0"/>
    </xf>
    <xf numFmtId="165" fontId="7" fillId="0" borderId="1" xfId="0" applyNumberFormat="1" applyFont="1" applyFill="1" applyBorder="1" applyAlignment="1">
      <alignment vertical="center" wrapText="1"/>
    </xf>
    <xf numFmtId="37" fontId="9" fillId="2" borderId="0" xfId="0" applyNumberFormat="1" applyFont="1" applyFill="1" applyBorder="1" applyAlignment="1">
      <alignment horizontal="center" vertical="center" wrapText="1"/>
    </xf>
    <xf numFmtId="37" fontId="7" fillId="0" borderId="1" xfId="0" applyNumberFormat="1" applyFont="1" applyFill="1" applyBorder="1" applyAlignment="1">
      <alignment horizontal="center" vertical="center"/>
    </xf>
    <xf numFmtId="37" fontId="7" fillId="2" borderId="0" xfId="0" applyNumberFormat="1" applyFont="1" applyFill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7"/>
    <xf numFmtId="0" fontId="12" fillId="6" borderId="7" xfId="7" applyFont="1" applyFill="1" applyBorder="1" applyAlignment="1">
      <alignment vertical="top"/>
    </xf>
    <xf numFmtId="0" fontId="3" fillId="6" borderId="8" xfId="7" applyFill="1" applyBorder="1"/>
    <xf numFmtId="0" fontId="13" fillId="0" borderId="0" xfId="7" applyFont="1"/>
    <xf numFmtId="0" fontId="14" fillId="6" borderId="7" xfId="7" applyFont="1" applyFill="1" applyBorder="1" applyAlignment="1">
      <alignment vertical="top"/>
    </xf>
    <xf numFmtId="167" fontId="15" fillId="0" borderId="7" xfId="7" applyNumberFormat="1" applyFont="1" applyBorder="1" applyAlignment="1">
      <alignment horizontal="right" vertical="center"/>
    </xf>
    <xf numFmtId="167" fontId="16" fillId="0" borderId="7" xfId="7" applyNumberFormat="1" applyFont="1" applyBorder="1" applyAlignment="1">
      <alignment horizontal="right" vertical="center"/>
    </xf>
    <xf numFmtId="3" fontId="16" fillId="0" borderId="7" xfId="7" applyNumberFormat="1" applyFont="1" applyBorder="1" applyAlignment="1">
      <alignment horizontal="right" vertical="center"/>
    </xf>
    <xf numFmtId="9" fontId="0" fillId="0" borderId="0" xfId="8" applyFont="1"/>
    <xf numFmtId="0" fontId="12" fillId="6" borderId="7" xfId="7" applyFont="1" applyFill="1" applyBorder="1" applyAlignment="1">
      <alignment vertical="top" wrapText="1"/>
    </xf>
    <xf numFmtId="167" fontId="16" fillId="0" borderId="7" xfId="7" applyNumberFormat="1" applyFont="1" applyBorder="1" applyAlignment="1">
      <alignment vertical="center"/>
    </xf>
    <xf numFmtId="3" fontId="16" fillId="0" borderId="7" xfId="7" applyNumberFormat="1" applyFont="1" applyBorder="1" applyAlignment="1">
      <alignment vertical="center"/>
    </xf>
    <xf numFmtId="3" fontId="15" fillId="0" borderId="7" xfId="7" applyNumberFormat="1" applyFont="1" applyBorder="1" applyAlignment="1">
      <alignment horizontal="right" vertical="center"/>
    </xf>
    <xf numFmtId="165" fontId="7" fillId="0" borderId="1" xfId="6" applyNumberFormat="1" applyFont="1" applyFill="1" applyBorder="1" applyAlignment="1">
      <alignment vertical="center"/>
    </xf>
    <xf numFmtId="37" fontId="7" fillId="7" borderId="1" xfId="6" applyNumberFormat="1" applyFont="1" applyFill="1" applyBorder="1" applyAlignment="1">
      <alignment horizontal="center" vertical="center"/>
    </xf>
    <xf numFmtId="0" fontId="7" fillId="7" borderId="1" xfId="6" applyNumberFormat="1" applyFont="1" applyFill="1" applyBorder="1" applyAlignment="1">
      <alignment horizontal="center" vertical="center"/>
    </xf>
    <xf numFmtId="165" fontId="7" fillId="7" borderId="1" xfId="1" applyNumberFormat="1" applyFont="1" applyFill="1" applyBorder="1" applyAlignment="1">
      <alignment horizontal="right" vertical="center" wrapText="1"/>
    </xf>
    <xf numFmtId="165" fontId="7" fillId="8" borderId="1" xfId="1" applyNumberFormat="1" applyFont="1" applyFill="1" applyBorder="1" applyAlignment="1">
      <alignment horizontal="right" vertical="center" wrapText="1"/>
    </xf>
    <xf numFmtId="165" fontId="7" fillId="7" borderId="1" xfId="6" applyNumberFormat="1" applyFont="1" applyFill="1" applyBorder="1" applyAlignment="1">
      <alignment vertical="center"/>
    </xf>
    <xf numFmtId="37" fontId="7" fillId="7" borderId="1" xfId="0" applyNumberFormat="1" applyFont="1" applyFill="1" applyBorder="1" applyAlignment="1">
      <alignment horizontal="center" vertical="center"/>
    </xf>
    <xf numFmtId="165" fontId="7" fillId="7" borderId="1" xfId="0" applyNumberFormat="1" applyFont="1" applyFill="1" applyBorder="1" applyAlignment="1">
      <alignment vertical="center" wrapText="1"/>
    </xf>
    <xf numFmtId="165" fontId="7" fillId="7" borderId="1" xfId="6" applyNumberFormat="1" applyFont="1" applyFill="1" applyBorder="1" applyAlignment="1" applyProtection="1">
      <alignment vertical="center"/>
      <protection locked="0"/>
    </xf>
    <xf numFmtId="165" fontId="11" fillId="7" borderId="1" xfId="0" applyNumberFormat="1" applyFont="1" applyFill="1" applyBorder="1" applyAlignment="1">
      <alignment vertical="center"/>
    </xf>
    <xf numFmtId="165" fontId="9" fillId="0" borderId="0" xfId="0" applyNumberFormat="1" applyFont="1" applyFill="1" applyAlignment="1">
      <alignment vertical="center"/>
    </xf>
    <xf numFmtId="166" fontId="0" fillId="0" borderId="1" xfId="0" applyNumberFormat="1" applyFill="1" applyBorder="1"/>
    <xf numFmtId="0" fontId="0" fillId="9" borderId="0" xfId="0" applyFill="1"/>
    <xf numFmtId="165" fontId="9" fillId="0" borderId="0" xfId="0" applyNumberFormat="1" applyFont="1" applyAlignment="1">
      <alignment vertical="center"/>
    </xf>
    <xf numFmtId="37" fontId="9" fillId="2" borderId="0" xfId="0" applyNumberFormat="1" applyFont="1" applyFill="1" applyAlignment="1">
      <alignment horizontal="center" vertical="center" wrapText="1"/>
    </xf>
    <xf numFmtId="165" fontId="9" fillId="2" borderId="0" xfId="0" applyNumberFormat="1" applyFont="1" applyFill="1" applyAlignment="1">
      <alignment horizontal="center" vertical="center" wrapText="1"/>
    </xf>
    <xf numFmtId="37" fontId="10" fillId="10" borderId="1" xfId="6" applyNumberFormat="1" applyFont="1" applyFill="1" applyBorder="1" applyAlignment="1" applyProtection="1">
      <alignment horizontal="center" vertical="center"/>
      <protection locked="0"/>
    </xf>
    <xf numFmtId="165" fontId="10" fillId="0" borderId="0" xfId="0" applyNumberFormat="1" applyFont="1" applyAlignment="1">
      <alignment vertical="center"/>
    </xf>
    <xf numFmtId="165" fontId="10" fillId="10" borderId="1" xfId="0" applyNumberFormat="1" applyFont="1" applyFill="1" applyBorder="1" applyAlignment="1">
      <alignment horizontal="center" vertical="center" wrapText="1"/>
    </xf>
    <xf numFmtId="165" fontId="10" fillId="10" borderId="1" xfId="6" applyNumberFormat="1" applyFont="1" applyFill="1" applyBorder="1" applyAlignment="1" applyProtection="1">
      <alignment horizontal="center" vertical="center"/>
      <protection locked="0"/>
    </xf>
    <xf numFmtId="0" fontId="7" fillId="7" borderId="1" xfId="6" applyFont="1" applyFill="1" applyBorder="1" applyAlignment="1">
      <alignment horizontal="center" vertical="center"/>
    </xf>
    <xf numFmtId="165" fontId="7" fillId="7" borderId="1" xfId="11" applyNumberFormat="1" applyFont="1" applyFill="1" applyBorder="1" applyAlignment="1">
      <alignment horizontal="right" vertical="center" wrapText="1"/>
    </xf>
    <xf numFmtId="165" fontId="7" fillId="8" borderId="1" xfId="11" applyNumberFormat="1" applyFont="1" applyFill="1" applyBorder="1" applyAlignment="1">
      <alignment horizontal="right" vertical="center" wrapText="1"/>
    </xf>
    <xf numFmtId="165" fontId="7" fillId="0" borderId="0" xfId="6" applyNumberFormat="1" applyFont="1" applyAlignment="1">
      <alignment vertical="center"/>
    </xf>
    <xf numFmtId="37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vertical="center" wrapText="1"/>
    </xf>
    <xf numFmtId="165" fontId="7" fillId="0" borderId="1" xfId="6" applyNumberFormat="1" applyFont="1" applyBorder="1" applyAlignment="1" applyProtection="1">
      <alignment vertical="center"/>
      <protection locked="0"/>
    </xf>
    <xf numFmtId="165" fontId="11" fillId="0" borderId="1" xfId="0" applyNumberFormat="1" applyFont="1" applyBorder="1" applyAlignment="1">
      <alignment vertical="center"/>
    </xf>
    <xf numFmtId="165" fontId="7" fillId="0" borderId="1" xfId="11" applyNumberFormat="1" applyFont="1" applyFill="1" applyBorder="1" applyAlignment="1">
      <alignment horizontal="right" vertical="center" wrapText="1"/>
    </xf>
    <xf numFmtId="166" fontId="0" fillId="0" borderId="1" xfId="0" applyNumberFormat="1" applyBorder="1"/>
    <xf numFmtId="165" fontId="7" fillId="0" borderId="1" xfId="6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165" fontId="7" fillId="0" borderId="1" xfId="0" applyNumberFormat="1" applyFont="1" applyBorder="1" applyAlignment="1">
      <alignment vertical="center"/>
    </xf>
    <xf numFmtId="165" fontId="7" fillId="0" borderId="1" xfId="6" applyNumberFormat="1" applyFont="1" applyBorder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>
      <alignment horizontal="center" vertical="center"/>
    </xf>
    <xf numFmtId="165" fontId="7" fillId="3" borderId="1" xfId="11" applyNumberFormat="1" applyFont="1" applyFill="1" applyBorder="1" applyAlignment="1">
      <alignment horizontal="right" vertical="center" wrapText="1"/>
    </xf>
    <xf numFmtId="165" fontId="7" fillId="4" borderId="1" xfId="11" applyNumberFormat="1" applyFont="1" applyFill="1" applyBorder="1" applyAlignment="1">
      <alignment horizontal="right" vertical="center" wrapText="1"/>
    </xf>
    <xf numFmtId="168" fontId="0" fillId="0" borderId="0" xfId="10" applyNumberFormat="1" applyFont="1"/>
    <xf numFmtId="168" fontId="0" fillId="0" borderId="0" xfId="1" applyNumberFormat="1" applyFont="1"/>
    <xf numFmtId="168" fontId="0" fillId="0" borderId="0" xfId="0" applyNumberFormat="1"/>
    <xf numFmtId="168" fontId="0" fillId="0" borderId="0" xfId="12" applyNumberFormat="1" applyFont="1"/>
    <xf numFmtId="0" fontId="17" fillId="2" borderId="0" xfId="0" applyFont="1" applyFill="1" applyBorder="1"/>
    <xf numFmtId="3" fontId="17" fillId="2" borderId="0" xfId="0" applyNumberFormat="1" applyFont="1" applyFill="1" applyBorder="1"/>
    <xf numFmtId="165" fontId="18" fillId="2" borderId="0" xfId="0" applyNumberFormat="1" applyFont="1" applyFill="1" applyBorder="1" applyAlignment="1">
      <alignment horizontal="left" vertical="center" wrapText="1"/>
    </xf>
    <xf numFmtId="170" fontId="17" fillId="2" borderId="0" xfId="0" applyNumberFormat="1" applyFont="1" applyFill="1" applyBorder="1"/>
    <xf numFmtId="0" fontId="12" fillId="6" borderId="0" xfId="7" applyFont="1" applyFill="1" applyBorder="1" applyAlignment="1">
      <alignment horizontal="left" vertical="top"/>
    </xf>
    <xf numFmtId="37" fontId="10" fillId="10" borderId="5" xfId="6" applyNumberFormat="1" applyFont="1" applyFill="1" applyBorder="1" applyAlignment="1" applyProtection="1">
      <alignment horizontal="center" vertical="center"/>
      <protection locked="0"/>
    </xf>
    <xf numFmtId="37" fontId="10" fillId="10" borderId="6" xfId="6" applyNumberFormat="1" applyFont="1" applyFill="1" applyBorder="1" applyAlignment="1" applyProtection="1">
      <alignment horizontal="center" vertical="center"/>
      <protection locked="0"/>
    </xf>
    <xf numFmtId="37" fontId="10" fillId="10" borderId="4" xfId="6" applyNumberFormat="1" applyFont="1" applyFill="1" applyBorder="1" applyAlignment="1" applyProtection="1">
      <alignment horizontal="center" vertical="center"/>
      <protection locked="0"/>
    </xf>
    <xf numFmtId="37" fontId="10" fillId="10" borderId="1" xfId="6" applyNumberFormat="1" applyFont="1" applyFill="1" applyBorder="1" applyAlignment="1" applyProtection="1">
      <alignment horizontal="center" vertical="center"/>
      <protection locked="0"/>
    </xf>
    <xf numFmtId="165" fontId="8" fillId="0" borderId="0" xfId="0" applyNumberFormat="1" applyFont="1" applyAlignment="1">
      <alignment horizontal="center" vertical="center" wrapText="1"/>
    </xf>
    <xf numFmtId="37" fontId="10" fillId="10" borderId="2" xfId="0" applyNumberFormat="1" applyFont="1" applyFill="1" applyBorder="1" applyAlignment="1">
      <alignment horizontal="center" vertical="center" wrapText="1"/>
    </xf>
    <xf numFmtId="37" fontId="10" fillId="10" borderId="3" xfId="0" applyNumberFormat="1" applyFont="1" applyFill="1" applyBorder="1" applyAlignment="1">
      <alignment horizontal="center" vertical="center" wrapText="1"/>
    </xf>
    <xf numFmtId="165" fontId="10" fillId="10" borderId="2" xfId="0" applyNumberFormat="1" applyFont="1" applyFill="1" applyBorder="1" applyAlignment="1">
      <alignment horizontal="center" vertical="center" wrapText="1"/>
    </xf>
    <xf numFmtId="165" fontId="10" fillId="10" borderId="3" xfId="0" applyNumberFormat="1" applyFont="1" applyFill="1" applyBorder="1" applyAlignment="1">
      <alignment horizontal="center" vertical="center" wrapText="1"/>
    </xf>
    <xf numFmtId="37" fontId="10" fillId="5" borderId="1" xfId="6" applyNumberFormat="1" applyFont="1" applyFill="1" applyBorder="1" applyAlignment="1" applyProtection="1">
      <alignment horizontal="center" vertical="center"/>
      <protection locked="0"/>
    </xf>
    <xf numFmtId="165" fontId="8" fillId="0" borderId="0" xfId="0" applyNumberFormat="1" applyFont="1" applyFill="1" applyBorder="1" applyAlignment="1">
      <alignment horizontal="center" vertical="center" wrapText="1"/>
    </xf>
    <xf numFmtId="37" fontId="10" fillId="5" borderId="5" xfId="6" applyNumberFormat="1" applyFont="1" applyFill="1" applyBorder="1" applyAlignment="1" applyProtection="1">
      <alignment horizontal="center" vertical="center"/>
      <protection locked="0"/>
    </xf>
    <xf numFmtId="37" fontId="10" fillId="5" borderId="6" xfId="6" applyNumberFormat="1" applyFont="1" applyFill="1" applyBorder="1" applyAlignment="1" applyProtection="1">
      <alignment horizontal="center" vertical="center"/>
      <protection locked="0"/>
    </xf>
    <xf numFmtId="37" fontId="10" fillId="5" borderId="4" xfId="6" applyNumberFormat="1" applyFont="1" applyFill="1" applyBorder="1" applyAlignment="1" applyProtection="1">
      <alignment horizontal="center" vertical="center"/>
      <protection locked="0"/>
    </xf>
    <xf numFmtId="37" fontId="10" fillId="5" borderId="2" xfId="0" applyNumberFormat="1" applyFont="1" applyFill="1" applyBorder="1" applyAlignment="1">
      <alignment horizontal="center" vertical="center" wrapText="1"/>
    </xf>
    <xf numFmtId="37" fontId="10" fillId="5" borderId="3" xfId="0" applyNumberFormat="1" applyFont="1" applyFill="1" applyBorder="1" applyAlignment="1">
      <alignment horizontal="center" vertical="center" wrapText="1"/>
    </xf>
    <xf numFmtId="165" fontId="10" fillId="5" borderId="2" xfId="0" applyNumberFormat="1" applyFont="1" applyFill="1" applyBorder="1" applyAlignment="1">
      <alignment horizontal="center" vertical="center" wrapText="1"/>
    </xf>
    <xf numFmtId="165" fontId="10" fillId="5" borderId="3" xfId="0" applyNumberFormat="1" applyFont="1" applyFill="1" applyBorder="1" applyAlignment="1">
      <alignment horizontal="center" vertical="center" wrapText="1"/>
    </xf>
  </cellXfs>
  <cellStyles count="13">
    <cellStyle name="Millares" xfId="1" builtinId="3"/>
    <cellStyle name="Millares [0]" xfId="10" builtinId="6"/>
    <cellStyle name="Millares [0] 2" xfId="9" xr:uid="{00000000-0005-0000-0000-000001000000}"/>
    <cellStyle name="Millares 2" xfId="11" xr:uid="{39F869EC-4F42-401D-83A6-DDAF6384415F}"/>
    <cellStyle name="Moneda 2" xfId="12" xr:uid="{BCFBF09C-54A6-4564-907A-291594472CA7}"/>
    <cellStyle name="Normal" xfId="0" builtinId="0"/>
    <cellStyle name="Normal 13" xfId="2" xr:uid="{00000000-0005-0000-0000-000003000000}"/>
    <cellStyle name="Normal 2" xfId="3" xr:uid="{00000000-0005-0000-0000-000004000000}"/>
    <cellStyle name="Normal 3" xfId="4" xr:uid="{00000000-0005-0000-0000-000005000000}"/>
    <cellStyle name="Normal 4" xfId="5" xr:uid="{00000000-0005-0000-0000-000006000000}"/>
    <cellStyle name="Normal 5" xfId="7" xr:uid="{00000000-0005-0000-0000-000007000000}"/>
    <cellStyle name="Normal_PLANTILLA NACIONAL TOTAL" xfId="6" xr:uid="{00000000-0005-0000-0000-000008000000}"/>
    <cellStyle name="Porcentaje 2" xfId="8" xr:uid="{00000000-0005-0000-0000-000009000000}"/>
  </cellStyles>
  <dxfs count="0"/>
  <tableStyles count="0" defaultTableStyle="TableStyleMedium9" defaultPivotStyle="PivotStyleLight16"/>
  <colors>
    <mruColors>
      <color rgb="FF297799"/>
      <color rgb="FFE1E1DF"/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0.xml"/><Relationship Id="rId18" Type="http://schemas.openxmlformats.org/officeDocument/2006/relationships/worksheet" Target="worksheets/sheet1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3.xml"/><Relationship Id="rId17" Type="http://schemas.openxmlformats.org/officeDocument/2006/relationships/chartsheet" Target="chartsheets/sheet6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23" Type="http://schemas.openxmlformats.org/officeDocument/2006/relationships/calcChain" Target="calcChain.xml"/><Relationship Id="rId10" Type="http://schemas.openxmlformats.org/officeDocument/2006/relationships/worksheet" Target="worksheets/sheet9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1.xml"/><Relationship Id="rId14" Type="http://schemas.openxmlformats.org/officeDocument/2006/relationships/chartsheet" Target="chartsheets/sheet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TERRITORIAL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ANUAL DE LOS ACTIVOS, PASIVOS Y PATRIMONIO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2007-2021</a:t>
            </a:r>
          </a:p>
        </c:rich>
      </c:tx>
      <c:layout>
        <c:manualLayout>
          <c:xMode val="edge"/>
          <c:yMode val="edge"/>
          <c:x val="0.20101171772058832"/>
          <c:y val="4.486673454833900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5023988553186712"/>
          <c:y val="0.14245188219097632"/>
          <c:w val="0.83804769674613822"/>
          <c:h val="0.73203090141521843"/>
        </c:manualLayout>
      </c:layout>
      <c:lineChart>
        <c:grouping val="standard"/>
        <c:varyColors val="0"/>
        <c:ser>
          <c:idx val="1"/>
          <c:order val="0"/>
          <c:tx>
            <c:strRef>
              <c:f>Hoja3!$A$2</c:f>
              <c:strCache>
                <c:ptCount val="1"/>
                <c:pt idx="0">
                  <c:v>ACTIVOS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Hoja3!$B$1:$P$1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Hoja3!$B$2:$P$2</c:f>
              <c:numCache>
                <c:formatCode>_(\ * #,##0.0,,,_);_(\ * \(#,##0.0,,,\)</c:formatCode>
                <c:ptCount val="15"/>
                <c:pt idx="0">
                  <c:v>164322872497.35001</c:v>
                </c:pt>
                <c:pt idx="1">
                  <c:v>179102990489.17999</c:v>
                </c:pt>
                <c:pt idx="2">
                  <c:v>196324778043.04999</c:v>
                </c:pt>
                <c:pt idx="3">
                  <c:v>216568146575</c:v>
                </c:pt>
                <c:pt idx="4">
                  <c:v>243904846129</c:v>
                </c:pt>
                <c:pt idx="5">
                  <c:v>274914419767.5</c:v>
                </c:pt>
                <c:pt idx="6">
                  <c:v>299344837730.59003</c:v>
                </c:pt>
                <c:pt idx="7">
                  <c:v>323144406765.23999</c:v>
                </c:pt>
                <c:pt idx="8">
                  <c:v>401298800981.03003</c:v>
                </c:pt>
                <c:pt idx="9">
                  <c:v>426935920035.63</c:v>
                </c:pt>
                <c:pt idx="10">
                  <c:v>469207320808.80603</c:v>
                </c:pt>
                <c:pt idx="11">
                  <c:v>580927847169.18896</c:v>
                </c:pt>
                <c:pt idx="12">
                  <c:v>660943171254.80005</c:v>
                </c:pt>
                <c:pt idx="13">
                  <c:v>635216558115.91504</c:v>
                </c:pt>
                <c:pt idx="14">
                  <c:v>679946112011.16895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Hoja3!$A$3</c:f>
              <c:strCache>
                <c:ptCount val="1"/>
                <c:pt idx="0">
                  <c:v>PASIVOS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Hoja3!$B$1:$P$1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Hoja3!$B$3:$P$3</c:f>
              <c:numCache>
                <c:formatCode>_(\ * #,##0.0,,,_);_(\ * \(#,##0.0,,,\)</c:formatCode>
                <c:ptCount val="15"/>
                <c:pt idx="0">
                  <c:v>49558855246</c:v>
                </c:pt>
                <c:pt idx="1">
                  <c:v>54578901391</c:v>
                </c:pt>
                <c:pt idx="2">
                  <c:v>62355739835</c:v>
                </c:pt>
                <c:pt idx="3">
                  <c:v>67765873063</c:v>
                </c:pt>
                <c:pt idx="4">
                  <c:v>76827020236</c:v>
                </c:pt>
                <c:pt idx="5">
                  <c:v>76232296949</c:v>
                </c:pt>
                <c:pt idx="6">
                  <c:v>80208735860</c:v>
                </c:pt>
                <c:pt idx="7">
                  <c:v>87396753514.009995</c:v>
                </c:pt>
                <c:pt idx="8">
                  <c:v>100131368735</c:v>
                </c:pt>
                <c:pt idx="9">
                  <c:v>109037377621</c:v>
                </c:pt>
                <c:pt idx="10">
                  <c:v>123970586169.91499</c:v>
                </c:pt>
                <c:pt idx="11">
                  <c:v>188394150335.508</c:v>
                </c:pt>
                <c:pt idx="12">
                  <c:v>198091505729.85199</c:v>
                </c:pt>
                <c:pt idx="13">
                  <c:v>153656401885.33499</c:v>
                </c:pt>
                <c:pt idx="14">
                  <c:v>177004271871.077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Hoja3!$A$4</c:f>
              <c:strCache>
                <c:ptCount val="1"/>
                <c:pt idx="0">
                  <c:v>PATRIMONIO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Hoja3!$B$1:$P$1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Hoja3!$B$4:$P$4</c:f>
              <c:numCache>
                <c:formatCode>_(\ * #,##0.0,,,_);_(\ * \(#,##0.0,,,\)</c:formatCode>
                <c:ptCount val="15"/>
                <c:pt idx="0">
                  <c:v>111607244128.84999</c:v>
                </c:pt>
                <c:pt idx="1">
                  <c:v>122099498475.94</c:v>
                </c:pt>
                <c:pt idx="2">
                  <c:v>131559257561.26999</c:v>
                </c:pt>
                <c:pt idx="3">
                  <c:v>146075684410.79001</c:v>
                </c:pt>
                <c:pt idx="4">
                  <c:v>162703059480.63</c:v>
                </c:pt>
                <c:pt idx="5">
                  <c:v>193447865829.04001</c:v>
                </c:pt>
                <c:pt idx="6">
                  <c:v>214162579608.34</c:v>
                </c:pt>
                <c:pt idx="7">
                  <c:v>231286983692.70001</c:v>
                </c:pt>
                <c:pt idx="8">
                  <c:v>294841783562.09003</c:v>
                </c:pt>
                <c:pt idx="9">
                  <c:v>313110784574.12</c:v>
                </c:pt>
                <c:pt idx="10">
                  <c:v>340699513739.84698</c:v>
                </c:pt>
                <c:pt idx="11">
                  <c:v>440201320202.10699</c:v>
                </c:pt>
                <c:pt idx="12">
                  <c:v>462851665524.948</c:v>
                </c:pt>
                <c:pt idx="13">
                  <c:v>481560156230.58008</c:v>
                </c:pt>
                <c:pt idx="14">
                  <c:v>502941840140.09192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015808"/>
        <c:axId val="129017344"/>
      </c:lineChart>
      <c:catAx>
        <c:axId val="12901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017344"/>
        <c:crosses val="autoZero"/>
        <c:auto val="1"/>
        <c:lblAlgn val="ctr"/>
        <c:lblOffset val="100"/>
        <c:noMultiLvlLbl val="0"/>
      </c:catAx>
      <c:valAx>
        <c:axId val="12901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0158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NIVEL TERRITORIAL</a:t>
            </a:r>
          </a:p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Pasivo Vs Patrimonio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2C-4143-A619-D62F505C69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2C-4143-A619-D62F505C69C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2C-4143-A619-D62F505C69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EC'!$C$3:$C$4</c:f>
              <c:numCache>
                <c:formatCode>_(\ * #,##0,,,_);_(\ * \(#,##0,,,\)</c:formatCode>
                <c:ptCount val="2"/>
                <c:pt idx="0">
                  <c:v>177004271871.077</c:v>
                </c:pt>
                <c:pt idx="1">
                  <c:v>502941840140.08899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2C-4143-A619-D62F505C69C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TERRITORIAL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ANUAL DE LOS ACTIVOS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2.6352939874488071E-2"/>
          <c:y val="7.3099281394955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2059907633291579"/>
          <c:y val="3.0845323855323049E-2"/>
          <c:w val="0.66476040151459082"/>
          <c:h val="0.60981433599902368"/>
        </c:manualLayout>
      </c:layout>
      <c:lineChart>
        <c:grouping val="standard"/>
        <c:varyColors val="0"/>
        <c:ser>
          <c:idx val="2"/>
          <c:order val="0"/>
          <c:tx>
            <c:strRef>
              <c:f>'Hoja3 (2)'!$A$2</c:f>
              <c:strCache>
                <c:ptCount val="1"/>
                <c:pt idx="0">
                  <c:v>EFECTIVO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(2)'!$B$2:$O$2</c:f>
              <c:numCache>
                <c:formatCode>_(\ * #,##0.0,,,_);_(\ * \(#,##0.0,,,\)</c:formatCode>
                <c:ptCount val="14"/>
                <c:pt idx="0">
                  <c:v>13658668697</c:v>
                </c:pt>
                <c:pt idx="1">
                  <c:v>15651819996</c:v>
                </c:pt>
                <c:pt idx="2">
                  <c:v>17490387086</c:v>
                </c:pt>
                <c:pt idx="3">
                  <c:v>19269755774</c:v>
                </c:pt>
                <c:pt idx="4">
                  <c:v>19556205990</c:v>
                </c:pt>
                <c:pt idx="5">
                  <c:v>25329062213</c:v>
                </c:pt>
                <c:pt idx="6">
                  <c:v>32913348528</c:v>
                </c:pt>
                <c:pt idx="7">
                  <c:v>34194704985</c:v>
                </c:pt>
                <c:pt idx="8">
                  <c:v>29231747075</c:v>
                </c:pt>
                <c:pt idx="9">
                  <c:v>31582510378</c:v>
                </c:pt>
                <c:pt idx="10">
                  <c:v>36081408265.756599</c:v>
                </c:pt>
                <c:pt idx="11">
                  <c:v>42630510589.0616</c:v>
                </c:pt>
                <c:pt idx="12">
                  <c:v>36225868379.557098</c:v>
                </c:pt>
                <c:pt idx="13">
                  <c:v>40432959056.934296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B7-4789-BAE2-679561E48F28}"/>
            </c:ext>
          </c:extLst>
        </c:ser>
        <c:ser>
          <c:idx val="3"/>
          <c:order val="1"/>
          <c:tx>
            <c:strRef>
              <c:f>'Hoja3 (2)'!$A$3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(2)'!$B$3:$O$3</c:f>
              <c:numCache>
                <c:formatCode>_(\ * #,##0.0,,,_);_(\ * \(#,##0.0,,,\)</c:formatCode>
                <c:ptCount val="14"/>
                <c:pt idx="0">
                  <c:v>9548935893</c:v>
                </c:pt>
                <c:pt idx="1">
                  <c:v>10667026620</c:v>
                </c:pt>
                <c:pt idx="2">
                  <c:v>10803849242</c:v>
                </c:pt>
                <c:pt idx="3">
                  <c:v>10617886015</c:v>
                </c:pt>
                <c:pt idx="4">
                  <c:v>12555269225</c:v>
                </c:pt>
                <c:pt idx="5">
                  <c:v>12290531027</c:v>
                </c:pt>
                <c:pt idx="6">
                  <c:v>14424965196</c:v>
                </c:pt>
                <c:pt idx="7">
                  <c:v>16172660844</c:v>
                </c:pt>
                <c:pt idx="8">
                  <c:v>23330705491</c:v>
                </c:pt>
                <c:pt idx="9">
                  <c:v>23219834406</c:v>
                </c:pt>
                <c:pt idx="10">
                  <c:v>23278953683.772602</c:v>
                </c:pt>
                <c:pt idx="11">
                  <c:v>26099221926.701302</c:v>
                </c:pt>
                <c:pt idx="12">
                  <c:v>24749243653.883999</c:v>
                </c:pt>
                <c:pt idx="13">
                  <c:v>29290051830.122601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B7-4789-BAE2-679561E48F28}"/>
            </c:ext>
          </c:extLst>
        </c:ser>
        <c:ser>
          <c:idx val="0"/>
          <c:order val="2"/>
          <c:tx>
            <c:strRef>
              <c:f>'Hoja3 (2)'!$A$4</c:f>
              <c:strCache>
                <c:ptCount val="1"/>
                <c:pt idx="0">
                  <c:v>RENTAS POR COBRAR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(2)'!$B$4:$O$4</c:f>
              <c:numCache>
                <c:formatCode>_(\ * #,##0.0,,,_);_(\ * \(#,##0.0,,,\)</c:formatCode>
                <c:ptCount val="14"/>
                <c:pt idx="0">
                  <c:v>4326802818</c:v>
                </c:pt>
                <c:pt idx="1">
                  <c:v>4759653902</c:v>
                </c:pt>
                <c:pt idx="2">
                  <c:v>5123915696</c:v>
                </c:pt>
                <c:pt idx="3">
                  <c:v>5495679549</c:v>
                </c:pt>
                <c:pt idx="4">
                  <c:v>6312594543</c:v>
                </c:pt>
                <c:pt idx="5">
                  <c:v>7159944579</c:v>
                </c:pt>
                <c:pt idx="6">
                  <c:v>8007626293</c:v>
                </c:pt>
                <c:pt idx="7">
                  <c:v>8912732260</c:v>
                </c:pt>
                <c:pt idx="8">
                  <c:v>9457398178</c:v>
                </c:pt>
                <c:pt idx="9">
                  <c:v>10623381801</c:v>
                </c:pt>
                <c:pt idx="10">
                  <c:v>12262115955.640699</c:v>
                </c:pt>
                <c:pt idx="11">
                  <c:v>54053524187.123001</c:v>
                </c:pt>
                <c:pt idx="12">
                  <c:v>62056576485.004997</c:v>
                </c:pt>
                <c:pt idx="13">
                  <c:v>64160478938.135201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B7-4789-BAE2-679561E48F28}"/>
            </c:ext>
          </c:extLst>
        </c:ser>
        <c:ser>
          <c:idx val="4"/>
          <c:order val="3"/>
          <c:tx>
            <c:strRef>
              <c:f>'Hoja3 (2)'!$A$5</c:f>
              <c:strCache>
                <c:ptCount val="1"/>
                <c:pt idx="0">
                  <c:v>DEUDORES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(2)'!$B$5:$O$5</c:f>
              <c:numCache>
                <c:formatCode>_(\ * #,##0.0,,,_);_(\ * \(#,##0.0,,,\)</c:formatCode>
                <c:ptCount val="14"/>
                <c:pt idx="0">
                  <c:v>27180848935</c:v>
                </c:pt>
                <c:pt idx="1">
                  <c:v>29048222166</c:v>
                </c:pt>
                <c:pt idx="2">
                  <c:v>32714944279</c:v>
                </c:pt>
                <c:pt idx="3">
                  <c:v>35712681370</c:v>
                </c:pt>
                <c:pt idx="4">
                  <c:v>36803510535</c:v>
                </c:pt>
                <c:pt idx="5">
                  <c:v>37282583635</c:v>
                </c:pt>
                <c:pt idx="6">
                  <c:v>40830582143</c:v>
                </c:pt>
                <c:pt idx="7">
                  <c:v>45788028531</c:v>
                </c:pt>
                <c:pt idx="8">
                  <c:v>50622258022</c:v>
                </c:pt>
                <c:pt idx="9">
                  <c:v>52208558456</c:v>
                </c:pt>
                <c:pt idx="10">
                  <c:v>54205645960.120598</c:v>
                </c:pt>
                <c:pt idx="11">
                  <c:v>8836177955.65732</c:v>
                </c:pt>
                <c:pt idx="12">
                  <c:v>5425227525.8540707</c:v>
                </c:pt>
                <c:pt idx="13">
                  <c:v>3552314239.7823601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B7-4789-BAE2-679561E48F28}"/>
            </c:ext>
          </c:extLst>
        </c:ser>
        <c:ser>
          <c:idx val="5"/>
          <c:order val="4"/>
          <c:tx>
            <c:strRef>
              <c:f>'Hoja3 (2)'!$A$6</c:f>
              <c:strCache>
                <c:ptCount val="1"/>
                <c:pt idx="0">
                  <c:v>INVENTARIOS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(2)'!$B$6:$O$6</c:f>
              <c:numCache>
                <c:formatCode>_(\ * #,##0.0,,,_);_(\ * \(#,##0.0,,,\)</c:formatCode>
                <c:ptCount val="14"/>
                <c:pt idx="0">
                  <c:v>857594741</c:v>
                </c:pt>
                <c:pt idx="1">
                  <c:v>869876195</c:v>
                </c:pt>
                <c:pt idx="2">
                  <c:v>959820856</c:v>
                </c:pt>
                <c:pt idx="3">
                  <c:v>1064195812</c:v>
                </c:pt>
                <c:pt idx="4">
                  <c:v>1160148131</c:v>
                </c:pt>
                <c:pt idx="5">
                  <c:v>1303594342</c:v>
                </c:pt>
                <c:pt idx="6">
                  <c:v>1490416258</c:v>
                </c:pt>
                <c:pt idx="7">
                  <c:v>1537610606</c:v>
                </c:pt>
                <c:pt idx="8">
                  <c:v>1661708395</c:v>
                </c:pt>
                <c:pt idx="9">
                  <c:v>1557488478</c:v>
                </c:pt>
                <c:pt idx="10">
                  <c:v>1413584299.35185</c:v>
                </c:pt>
                <c:pt idx="11">
                  <c:v>1868685082.2569699</c:v>
                </c:pt>
                <c:pt idx="12">
                  <c:v>2239044670.8674197</c:v>
                </c:pt>
                <c:pt idx="13">
                  <c:v>2750361810.15168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B7-4789-BAE2-679561E48F28}"/>
            </c:ext>
          </c:extLst>
        </c:ser>
        <c:ser>
          <c:idx val="6"/>
          <c:order val="5"/>
          <c:tx>
            <c:strRef>
              <c:f>'Hoja3 (2)'!$A$7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(2)'!$B$7:$O$7</c:f>
              <c:numCache>
                <c:formatCode>_(\ * #,##0.0,,,_);_(\ * \(#,##0.0,,,\)</c:formatCode>
                <c:ptCount val="14"/>
                <c:pt idx="0">
                  <c:v>48440262121</c:v>
                </c:pt>
                <c:pt idx="1">
                  <c:v>50021994426</c:v>
                </c:pt>
                <c:pt idx="2">
                  <c:v>55649008730</c:v>
                </c:pt>
                <c:pt idx="3">
                  <c:v>58788189144</c:v>
                </c:pt>
                <c:pt idx="4">
                  <c:v>65863637715</c:v>
                </c:pt>
                <c:pt idx="5">
                  <c:v>69216474458</c:v>
                </c:pt>
                <c:pt idx="6">
                  <c:v>73318827618</c:v>
                </c:pt>
                <c:pt idx="7">
                  <c:v>78032720022</c:v>
                </c:pt>
                <c:pt idx="8">
                  <c:v>101578811770</c:v>
                </c:pt>
                <c:pt idx="9">
                  <c:v>113273307979</c:v>
                </c:pt>
                <c:pt idx="10">
                  <c:v>122781735201.686</c:v>
                </c:pt>
                <c:pt idx="11">
                  <c:v>164902652404.55499</c:v>
                </c:pt>
                <c:pt idx="12">
                  <c:v>177176826362.828</c:v>
                </c:pt>
                <c:pt idx="13">
                  <c:v>185221795803.61801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B7-4789-BAE2-679561E48F28}"/>
            </c:ext>
          </c:extLst>
        </c:ser>
        <c:ser>
          <c:idx val="7"/>
          <c:order val="6"/>
          <c:tx>
            <c:strRef>
              <c:f>'Hoja3 (2)'!$A$8</c:f>
              <c:strCache>
                <c:ptCount val="1"/>
                <c:pt idx="0">
                  <c:v>BIENES USO PÚBLICO E HISTÓRICOS Y CULTURALES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(2)'!$B$8:$O$8</c:f>
              <c:numCache>
                <c:formatCode>_(\ * #,##0.0,,,_);_(\ * \(#,##0.0,,,\)</c:formatCode>
                <c:ptCount val="14"/>
                <c:pt idx="0">
                  <c:v>29901191991</c:v>
                </c:pt>
                <c:pt idx="1">
                  <c:v>30283223011</c:v>
                </c:pt>
                <c:pt idx="2">
                  <c:v>31790022318</c:v>
                </c:pt>
                <c:pt idx="3">
                  <c:v>34249917391</c:v>
                </c:pt>
                <c:pt idx="4">
                  <c:v>41395301159</c:v>
                </c:pt>
                <c:pt idx="5">
                  <c:v>47915799807</c:v>
                </c:pt>
                <c:pt idx="6">
                  <c:v>49699941245</c:v>
                </c:pt>
                <c:pt idx="7">
                  <c:v>52498788926</c:v>
                </c:pt>
                <c:pt idx="8">
                  <c:v>106529705916</c:v>
                </c:pt>
                <c:pt idx="9">
                  <c:v>113721216650</c:v>
                </c:pt>
                <c:pt idx="10">
                  <c:v>126825149665.567</c:v>
                </c:pt>
                <c:pt idx="11">
                  <c:v>246830666158.91901</c:v>
                </c:pt>
                <c:pt idx="12">
                  <c:v>257073814296.733</c:v>
                </c:pt>
                <c:pt idx="13">
                  <c:v>264116120903.82501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B7-4789-BAE2-679561E48F28}"/>
            </c:ext>
          </c:extLst>
        </c:ser>
        <c:ser>
          <c:idx val="8"/>
          <c:order val="7"/>
          <c:tx>
            <c:strRef>
              <c:f>'Hoja3 (2)'!$A$9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(2)'!$B$9:$O$9</c:f>
              <c:numCache>
                <c:formatCode>_(\ * #,##0.0,,,_);_(\ * \(#,##0.0,,,\)</c:formatCode>
                <c:ptCount val="14"/>
                <c:pt idx="0">
                  <c:v>36965854</c:v>
                </c:pt>
                <c:pt idx="1">
                  <c:v>39785551</c:v>
                </c:pt>
                <c:pt idx="2">
                  <c:v>42886975</c:v>
                </c:pt>
                <c:pt idx="3">
                  <c:v>45201755</c:v>
                </c:pt>
                <c:pt idx="4">
                  <c:v>49439901</c:v>
                </c:pt>
                <c:pt idx="5">
                  <c:v>47347050</c:v>
                </c:pt>
                <c:pt idx="6">
                  <c:v>40510630</c:v>
                </c:pt>
                <c:pt idx="7">
                  <c:v>38945463</c:v>
                </c:pt>
                <c:pt idx="8">
                  <c:v>48392823</c:v>
                </c:pt>
                <c:pt idx="9">
                  <c:v>60168454</c:v>
                </c:pt>
                <c:pt idx="10">
                  <c:v>30059315.196339998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B7-4789-BAE2-679561E48F28}"/>
            </c:ext>
          </c:extLst>
        </c:ser>
        <c:ser>
          <c:idx val="9"/>
          <c:order val="8"/>
          <c:tx>
            <c:strRef>
              <c:f>'Hoja3 (2)'!$A$10</c:f>
              <c:strCache>
                <c:ptCount val="1"/>
                <c:pt idx="0">
                  <c:v>OTROS ACTIVOS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'Hoja3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(2)'!$B$10:$O$10</c:f>
              <c:numCache>
                <c:formatCode>_(\ * #,##0.0,,,_);_(\ * \(#,##0.0,,,\)</c:formatCode>
                <c:ptCount val="14"/>
                <c:pt idx="0">
                  <c:v>29653045751</c:v>
                </c:pt>
                <c:pt idx="1">
                  <c:v>37506996220</c:v>
                </c:pt>
                <c:pt idx="2">
                  <c:v>46883366820</c:v>
                </c:pt>
                <c:pt idx="3">
                  <c:v>55811923989</c:v>
                </c:pt>
                <c:pt idx="4">
                  <c:v>65566770931</c:v>
                </c:pt>
                <c:pt idx="5">
                  <c:v>80403879866</c:v>
                </c:pt>
                <c:pt idx="6">
                  <c:v>84454731145</c:v>
                </c:pt>
                <c:pt idx="7">
                  <c:v>94470708285</c:v>
                </c:pt>
                <c:pt idx="8">
                  <c:v>84410150772</c:v>
                </c:pt>
                <c:pt idx="9">
                  <c:v>84231473769</c:v>
                </c:pt>
                <c:pt idx="10">
                  <c:v>94929376209.994293</c:v>
                </c:pt>
                <c:pt idx="11">
                  <c:v>93527819688.321091</c:v>
                </c:pt>
                <c:pt idx="12">
                  <c:v>103873292213.981</c:v>
                </c:pt>
                <c:pt idx="13">
                  <c:v>45692475533.346603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B7-4789-BAE2-679561E48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015808"/>
        <c:axId val="129017344"/>
      </c:lineChart>
      <c:catAx>
        <c:axId val="12901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017344"/>
        <c:crosses val="autoZero"/>
        <c:auto val="1"/>
        <c:lblAlgn val="ctr"/>
        <c:lblOffset val="100"/>
        <c:noMultiLvlLbl val="0"/>
      </c:catAx>
      <c:valAx>
        <c:axId val="12901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4596077216188866"/>
              <c:y val="0.238756462424189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0158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3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TERRITORIAL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ANUAL DE LOS ACTIVOS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2007-2021</a:t>
            </a:r>
          </a:p>
        </c:rich>
      </c:tx>
      <c:layout>
        <c:manualLayout>
          <c:xMode val="edge"/>
          <c:yMode val="edge"/>
          <c:x val="2.6789504105917145E-2"/>
          <c:y val="8.9243424439690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449544495313534"/>
          <c:y val="1.108400293391198E-2"/>
          <c:w val="0.65504555046864654"/>
          <c:h val="0.6147533950370106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'Hoja2 (3)'!$A$2</c:f>
              <c:strCache>
                <c:ptCount val="1"/>
                <c:pt idx="0">
                  <c:v>EFECTIVO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(3)'!$B$2:$P$2</c:f>
              <c:numCache>
                <c:formatCode>_(\ * #,##0.0,,,_);_(\ * \(#,##0.0,,,\)</c:formatCode>
                <c:ptCount val="15"/>
                <c:pt idx="0">
                  <c:v>13658668697</c:v>
                </c:pt>
                <c:pt idx="1">
                  <c:v>15651819996</c:v>
                </c:pt>
                <c:pt idx="2">
                  <c:v>17490387086</c:v>
                </c:pt>
                <c:pt idx="3">
                  <c:v>19269755774</c:v>
                </c:pt>
                <c:pt idx="4">
                  <c:v>19556205990</c:v>
                </c:pt>
                <c:pt idx="5">
                  <c:v>25329062213</c:v>
                </c:pt>
                <c:pt idx="6">
                  <c:v>32913348528</c:v>
                </c:pt>
                <c:pt idx="7">
                  <c:v>34194704985</c:v>
                </c:pt>
                <c:pt idx="8">
                  <c:v>29231747075</c:v>
                </c:pt>
                <c:pt idx="9">
                  <c:v>31582510378</c:v>
                </c:pt>
                <c:pt idx="10">
                  <c:v>36081408265.756599</c:v>
                </c:pt>
                <c:pt idx="11">
                  <c:v>42630510589.0616</c:v>
                </c:pt>
                <c:pt idx="12">
                  <c:v>36225868379.557098</c:v>
                </c:pt>
                <c:pt idx="13">
                  <c:v>40432959056.934296</c:v>
                </c:pt>
                <c:pt idx="14">
                  <c:v>50188922344.636299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1-46DE-82C2-128A08B459B9}"/>
            </c:ext>
          </c:extLst>
        </c:ser>
        <c:ser>
          <c:idx val="0"/>
          <c:order val="1"/>
          <c:tx>
            <c:strRef>
              <c:f>'Hoja2 (3)'!$A$3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(3)'!$B$3:$P$3</c:f>
              <c:numCache>
                <c:formatCode>_(\ * #,##0.0,,,_);_(\ * \(#,##0.0,,,\)</c:formatCode>
                <c:ptCount val="15"/>
                <c:pt idx="0">
                  <c:v>9548935893</c:v>
                </c:pt>
                <c:pt idx="1">
                  <c:v>10667026620</c:v>
                </c:pt>
                <c:pt idx="2">
                  <c:v>10803849242</c:v>
                </c:pt>
                <c:pt idx="3">
                  <c:v>10617886015</c:v>
                </c:pt>
                <c:pt idx="4">
                  <c:v>12555269225</c:v>
                </c:pt>
                <c:pt idx="5">
                  <c:v>12290531027</c:v>
                </c:pt>
                <c:pt idx="6">
                  <c:v>14424965196</c:v>
                </c:pt>
                <c:pt idx="7">
                  <c:v>16172660844</c:v>
                </c:pt>
                <c:pt idx="8">
                  <c:v>23330705491</c:v>
                </c:pt>
                <c:pt idx="9">
                  <c:v>23219834406</c:v>
                </c:pt>
                <c:pt idx="10">
                  <c:v>23278953683.772602</c:v>
                </c:pt>
                <c:pt idx="11">
                  <c:v>26099221926.701302</c:v>
                </c:pt>
                <c:pt idx="12">
                  <c:v>24749243653.883999</c:v>
                </c:pt>
                <c:pt idx="13">
                  <c:v>29290051830.122601</c:v>
                </c:pt>
                <c:pt idx="14">
                  <c:v>27504674148.144699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A1-46DE-82C2-128A08B459B9}"/>
            </c:ext>
          </c:extLst>
        </c:ser>
        <c:ser>
          <c:idx val="1"/>
          <c:order val="2"/>
          <c:tx>
            <c:strRef>
              <c:f>'Hoja2 (3)'!$A$4</c:f>
              <c:strCache>
                <c:ptCount val="1"/>
                <c:pt idx="0">
                  <c:v>RENTAS POR COBRAR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(3)'!$B$4:$P$4</c:f>
              <c:numCache>
                <c:formatCode>_(\ * #,##0.0,,,_);_(\ * \(#,##0.0,,,\)</c:formatCode>
                <c:ptCount val="15"/>
                <c:pt idx="0">
                  <c:v>4326802818</c:v>
                </c:pt>
                <c:pt idx="1">
                  <c:v>4759653902</c:v>
                </c:pt>
                <c:pt idx="2">
                  <c:v>5123915696</c:v>
                </c:pt>
                <c:pt idx="3">
                  <c:v>5495679549</c:v>
                </c:pt>
                <c:pt idx="4">
                  <c:v>6312594543</c:v>
                </c:pt>
                <c:pt idx="5">
                  <c:v>7159944579</c:v>
                </c:pt>
                <c:pt idx="6">
                  <c:v>8007626293</c:v>
                </c:pt>
                <c:pt idx="7">
                  <c:v>8912732260</c:v>
                </c:pt>
                <c:pt idx="8">
                  <c:v>9457398178</c:v>
                </c:pt>
                <c:pt idx="9">
                  <c:v>10623381801</c:v>
                </c:pt>
                <c:pt idx="10">
                  <c:v>12262115955.640699</c:v>
                </c:pt>
                <c:pt idx="11">
                  <c:v>54053524187.123001</c:v>
                </c:pt>
                <c:pt idx="12">
                  <c:v>62056576485.004997</c:v>
                </c:pt>
                <c:pt idx="13">
                  <c:v>64160478938.135201</c:v>
                </c:pt>
                <c:pt idx="14">
                  <c:v>76700176284.115707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A1-46DE-82C2-128A08B459B9}"/>
            </c:ext>
          </c:extLst>
        </c:ser>
        <c:ser>
          <c:idx val="2"/>
          <c:order val="3"/>
          <c:tx>
            <c:strRef>
              <c:f>'Hoja2 (3)'!$A$5</c:f>
              <c:strCache>
                <c:ptCount val="1"/>
                <c:pt idx="0">
                  <c:v>DEUDORES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(3)'!$B$5:$P$5</c:f>
              <c:numCache>
                <c:formatCode>_(\ * #,##0.0,,,_);_(\ * \(#,##0.0,,,\)</c:formatCode>
                <c:ptCount val="15"/>
                <c:pt idx="0">
                  <c:v>27180848935</c:v>
                </c:pt>
                <c:pt idx="1">
                  <c:v>29048222166</c:v>
                </c:pt>
                <c:pt idx="2">
                  <c:v>32714944279</c:v>
                </c:pt>
                <c:pt idx="3">
                  <c:v>35712681370</c:v>
                </c:pt>
                <c:pt idx="4">
                  <c:v>36803510535</c:v>
                </c:pt>
                <c:pt idx="5">
                  <c:v>37282583635</c:v>
                </c:pt>
                <c:pt idx="6">
                  <c:v>40830582143</c:v>
                </c:pt>
                <c:pt idx="7">
                  <c:v>45788028531</c:v>
                </c:pt>
                <c:pt idx="8">
                  <c:v>50622258022</c:v>
                </c:pt>
                <c:pt idx="9">
                  <c:v>52208558456</c:v>
                </c:pt>
                <c:pt idx="10">
                  <c:v>54205645960.120598</c:v>
                </c:pt>
                <c:pt idx="11">
                  <c:v>8836177955.65732</c:v>
                </c:pt>
                <c:pt idx="12">
                  <c:v>5425227525.8540707</c:v>
                </c:pt>
                <c:pt idx="13">
                  <c:v>3552314239.7823601</c:v>
                </c:pt>
                <c:pt idx="14">
                  <c:v>2932866058.9858503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A1-46DE-82C2-128A08B459B9}"/>
            </c:ext>
          </c:extLst>
        </c:ser>
        <c:ser>
          <c:idx val="4"/>
          <c:order val="4"/>
          <c:tx>
            <c:strRef>
              <c:f>'Hoja2 (3)'!$A$6</c:f>
              <c:strCache>
                <c:ptCount val="1"/>
                <c:pt idx="0">
                  <c:v>INVENTARIOS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(3)'!$B$6:$P$6</c:f>
              <c:numCache>
                <c:formatCode>_(\ * #,##0.0,,,_);_(\ * \(#,##0.0,,,\)</c:formatCode>
                <c:ptCount val="15"/>
                <c:pt idx="0">
                  <c:v>857594741</c:v>
                </c:pt>
                <c:pt idx="1">
                  <c:v>869876195</c:v>
                </c:pt>
                <c:pt idx="2">
                  <c:v>959820856</c:v>
                </c:pt>
                <c:pt idx="3">
                  <c:v>1064195812</c:v>
                </c:pt>
                <c:pt idx="4">
                  <c:v>1160148131</c:v>
                </c:pt>
                <c:pt idx="5">
                  <c:v>1303594342</c:v>
                </c:pt>
                <c:pt idx="6">
                  <c:v>1490416258</c:v>
                </c:pt>
                <c:pt idx="7">
                  <c:v>1537610606</c:v>
                </c:pt>
                <c:pt idx="8">
                  <c:v>1661708395</c:v>
                </c:pt>
                <c:pt idx="9">
                  <c:v>1557488478</c:v>
                </c:pt>
                <c:pt idx="10">
                  <c:v>1413584299.35185</c:v>
                </c:pt>
                <c:pt idx="11">
                  <c:v>1868685082.2569699</c:v>
                </c:pt>
                <c:pt idx="12">
                  <c:v>2239044670.8674197</c:v>
                </c:pt>
                <c:pt idx="13">
                  <c:v>2750361810.15168</c:v>
                </c:pt>
                <c:pt idx="14">
                  <c:v>3521752808.8534904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A1-46DE-82C2-128A08B459B9}"/>
            </c:ext>
          </c:extLst>
        </c:ser>
        <c:ser>
          <c:idx val="5"/>
          <c:order val="5"/>
          <c:tx>
            <c:strRef>
              <c:f>'Hoja2 (3)'!$A$7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(3)'!$B$7:$P$7</c:f>
              <c:numCache>
                <c:formatCode>_(\ * #,##0.0,,,_);_(\ * \(#,##0.0,,,\)</c:formatCode>
                <c:ptCount val="15"/>
                <c:pt idx="0">
                  <c:v>48440262121</c:v>
                </c:pt>
                <c:pt idx="1">
                  <c:v>50021994426</c:v>
                </c:pt>
                <c:pt idx="2">
                  <c:v>55649008730</c:v>
                </c:pt>
                <c:pt idx="3">
                  <c:v>58788189144</c:v>
                </c:pt>
                <c:pt idx="4">
                  <c:v>65863637715</c:v>
                </c:pt>
                <c:pt idx="5">
                  <c:v>69216474458</c:v>
                </c:pt>
                <c:pt idx="6">
                  <c:v>73318827618</c:v>
                </c:pt>
                <c:pt idx="7">
                  <c:v>78032720022</c:v>
                </c:pt>
                <c:pt idx="8">
                  <c:v>101578811770</c:v>
                </c:pt>
                <c:pt idx="9">
                  <c:v>113273307979</c:v>
                </c:pt>
                <c:pt idx="10">
                  <c:v>122781735201.686</c:v>
                </c:pt>
                <c:pt idx="11">
                  <c:v>164902652404.55499</c:v>
                </c:pt>
                <c:pt idx="12">
                  <c:v>177176826362.828</c:v>
                </c:pt>
                <c:pt idx="13">
                  <c:v>185221795803.61801</c:v>
                </c:pt>
                <c:pt idx="14">
                  <c:v>195884883256.009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A1-46DE-82C2-128A08B459B9}"/>
            </c:ext>
          </c:extLst>
        </c:ser>
        <c:ser>
          <c:idx val="6"/>
          <c:order val="6"/>
          <c:tx>
            <c:strRef>
              <c:f>'Hoja2 (3)'!$A$8</c:f>
              <c:strCache>
                <c:ptCount val="1"/>
                <c:pt idx="0">
                  <c:v>BIENES USO PÚBLICO E HISTÓRICOS Y CULTURALES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(3)'!$B$8:$P$8</c:f>
              <c:numCache>
                <c:formatCode>_(\ * #,##0.0,,,_);_(\ * \(#,##0.0,,,\)</c:formatCode>
                <c:ptCount val="15"/>
                <c:pt idx="0">
                  <c:v>29901191991</c:v>
                </c:pt>
                <c:pt idx="1">
                  <c:v>30283223011</c:v>
                </c:pt>
                <c:pt idx="2">
                  <c:v>31790022318</c:v>
                </c:pt>
                <c:pt idx="3">
                  <c:v>34249917391</c:v>
                </c:pt>
                <c:pt idx="4">
                  <c:v>41395301159</c:v>
                </c:pt>
                <c:pt idx="5">
                  <c:v>47915799807</c:v>
                </c:pt>
                <c:pt idx="6">
                  <c:v>49699941245</c:v>
                </c:pt>
                <c:pt idx="7">
                  <c:v>52498788926</c:v>
                </c:pt>
                <c:pt idx="8">
                  <c:v>106529705916</c:v>
                </c:pt>
                <c:pt idx="9">
                  <c:v>113721216650</c:v>
                </c:pt>
                <c:pt idx="10">
                  <c:v>126825149665.567</c:v>
                </c:pt>
                <c:pt idx="11">
                  <c:v>246830666158.91901</c:v>
                </c:pt>
                <c:pt idx="12">
                  <c:v>257073814296.733</c:v>
                </c:pt>
                <c:pt idx="13">
                  <c:v>264116120903.82501</c:v>
                </c:pt>
                <c:pt idx="14">
                  <c:v>271720633726.63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A1-46DE-82C2-128A08B459B9}"/>
            </c:ext>
          </c:extLst>
        </c:ser>
        <c:ser>
          <c:idx val="7"/>
          <c:order val="7"/>
          <c:tx>
            <c:strRef>
              <c:f>'Hoja2 (3)'!$A$9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(3)'!$B$9:$P$9</c:f>
              <c:numCache>
                <c:formatCode>_(\ * #,##0.0,,,_);_(\ * \(#,##0.0,,,\)</c:formatCode>
                <c:ptCount val="15"/>
                <c:pt idx="0">
                  <c:v>36965854</c:v>
                </c:pt>
                <c:pt idx="1">
                  <c:v>39785551</c:v>
                </c:pt>
                <c:pt idx="2">
                  <c:v>42886975</c:v>
                </c:pt>
                <c:pt idx="3">
                  <c:v>45201755</c:v>
                </c:pt>
                <c:pt idx="4">
                  <c:v>49439901</c:v>
                </c:pt>
                <c:pt idx="5">
                  <c:v>47347050</c:v>
                </c:pt>
                <c:pt idx="6">
                  <c:v>40510630</c:v>
                </c:pt>
                <c:pt idx="7">
                  <c:v>38945463</c:v>
                </c:pt>
                <c:pt idx="8">
                  <c:v>48392823</c:v>
                </c:pt>
                <c:pt idx="9">
                  <c:v>60168454</c:v>
                </c:pt>
                <c:pt idx="10">
                  <c:v>30059315.196339998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AA1-46DE-82C2-128A08B459B9}"/>
            </c:ext>
          </c:extLst>
        </c:ser>
        <c:ser>
          <c:idx val="8"/>
          <c:order val="8"/>
          <c:tx>
            <c:strRef>
              <c:f>'Hoja2 (3)'!$A$10</c:f>
              <c:strCache>
                <c:ptCount val="1"/>
                <c:pt idx="0">
                  <c:v>OTROS ACTIVOS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(3)'!$B$1:$P$1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(3)'!$B$10:$P$10</c:f>
              <c:numCache>
                <c:formatCode>_(\ * #,##0.0,,,_);_(\ * \(#,##0.0,,,\)</c:formatCode>
                <c:ptCount val="15"/>
                <c:pt idx="0">
                  <c:v>29653045751</c:v>
                </c:pt>
                <c:pt idx="1">
                  <c:v>37506996220</c:v>
                </c:pt>
                <c:pt idx="2">
                  <c:v>46883366820</c:v>
                </c:pt>
                <c:pt idx="3">
                  <c:v>55811923989</c:v>
                </c:pt>
                <c:pt idx="4">
                  <c:v>65566770931</c:v>
                </c:pt>
                <c:pt idx="5">
                  <c:v>80403879866</c:v>
                </c:pt>
                <c:pt idx="6">
                  <c:v>84454731145</c:v>
                </c:pt>
                <c:pt idx="7">
                  <c:v>94470708285</c:v>
                </c:pt>
                <c:pt idx="8">
                  <c:v>84410150772</c:v>
                </c:pt>
                <c:pt idx="9">
                  <c:v>84231473769</c:v>
                </c:pt>
                <c:pt idx="10">
                  <c:v>94929376209.994293</c:v>
                </c:pt>
                <c:pt idx="11">
                  <c:v>93527819688.321091</c:v>
                </c:pt>
                <c:pt idx="12">
                  <c:v>103873292213.981</c:v>
                </c:pt>
                <c:pt idx="13">
                  <c:v>45692475533.346603</c:v>
                </c:pt>
                <c:pt idx="14">
                  <c:v>51492203383.794296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AA1-46DE-82C2-128A08B45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ax val="7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2939874488074"/>
              <c:y val="0.28905817993219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TERRITORIAL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ANUAL DE LOS PASIVOS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5.1678391765155887E-2"/>
          <c:y val="2.46668522607520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6690013111913305"/>
          <c:y val="2.3222301036148897E-2"/>
          <c:w val="0.61845934672837355"/>
          <c:h val="0.60617634234735851"/>
        </c:manualLayout>
      </c:layout>
      <c:lineChart>
        <c:grouping val="standard"/>
        <c:varyColors val="0"/>
        <c:ser>
          <c:idx val="2"/>
          <c:order val="0"/>
          <c:tx>
            <c:strRef>
              <c:f>'Hoja3 (3)'!$A$2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'Hoja3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(3)'!$B$2:$O$2</c:f>
              <c:numCache>
                <c:formatCode>_(\ * #,##0.0,,,_);_(\ * \(#,##0.0,,,\)</c:formatCode>
                <c:ptCount val="14"/>
                <c:pt idx="0">
                  <c:v>433074940</c:v>
                </c:pt>
                <c:pt idx="1">
                  <c:v>646037431</c:v>
                </c:pt>
                <c:pt idx="2">
                  <c:v>119356437</c:v>
                </c:pt>
                <c:pt idx="3">
                  <c:v>144111051</c:v>
                </c:pt>
                <c:pt idx="4">
                  <c:v>196066323</c:v>
                </c:pt>
                <c:pt idx="5">
                  <c:v>151455389</c:v>
                </c:pt>
                <c:pt idx="6">
                  <c:v>389670820</c:v>
                </c:pt>
                <c:pt idx="7">
                  <c:v>174015071</c:v>
                </c:pt>
                <c:pt idx="8">
                  <c:v>179914285</c:v>
                </c:pt>
                <c:pt idx="9">
                  <c:v>173579446</c:v>
                </c:pt>
                <c:pt idx="10">
                  <c:v>114055720.2683</c:v>
                </c:pt>
                <c:pt idx="11">
                  <c:v>73818343.786169991</c:v>
                </c:pt>
                <c:pt idx="12">
                  <c:v>40589946.053319998</c:v>
                </c:pt>
                <c:pt idx="13">
                  <c:v>52563578.225749999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63-44D5-9DE6-5A3ECBCCD3B7}"/>
            </c:ext>
          </c:extLst>
        </c:ser>
        <c:ser>
          <c:idx val="3"/>
          <c:order val="1"/>
          <c:tx>
            <c:strRef>
              <c:f>'Hoja3 (3)'!$A$3</c:f>
              <c:strCache>
                <c:ptCount val="1"/>
                <c:pt idx="0">
                  <c:v>OPERACIONES DE CRÉDITO PÚBLICO Y FINANCIAMIENTO CON BANCA CENTRAL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'Hoja3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(3)'!$B$3:$O$3</c:f>
              <c:numCache>
                <c:formatCode>_(\ * #,##0.0,,,_);_(\ * \(#,##0.0,,,\)</c:formatCode>
                <c:ptCount val="14"/>
                <c:pt idx="0">
                  <c:v>12426815993</c:v>
                </c:pt>
                <c:pt idx="1">
                  <c:v>11181244014</c:v>
                </c:pt>
                <c:pt idx="2">
                  <c:v>13039030312</c:v>
                </c:pt>
                <c:pt idx="3">
                  <c:v>14929732948</c:v>
                </c:pt>
                <c:pt idx="4">
                  <c:v>16203991041</c:v>
                </c:pt>
                <c:pt idx="5">
                  <c:v>17719723187</c:v>
                </c:pt>
                <c:pt idx="6">
                  <c:v>19910846147</c:v>
                </c:pt>
                <c:pt idx="7">
                  <c:v>23550880226</c:v>
                </c:pt>
                <c:pt idx="8">
                  <c:v>28396179651</c:v>
                </c:pt>
                <c:pt idx="9">
                  <c:v>29365863619</c:v>
                </c:pt>
                <c:pt idx="10">
                  <c:v>30887584660.435398</c:v>
                </c:pt>
                <c:pt idx="11">
                  <c:v>14754465015.663401</c:v>
                </c:pt>
                <c:pt idx="12">
                  <c:v>17536508123.3815</c:v>
                </c:pt>
                <c:pt idx="13">
                  <c:v>23080034079.966301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63-44D5-9DE6-5A3ECBCCD3B7}"/>
            </c:ext>
          </c:extLst>
        </c:ser>
        <c:ser>
          <c:idx val="0"/>
          <c:order val="2"/>
          <c:tx>
            <c:strRef>
              <c:f>'Hoja3 (3)'!$A$4</c:f>
              <c:strCache>
                <c:ptCount val="1"/>
                <c:pt idx="0">
                  <c:v>OPERACIONES DE FINANCIAMIENTO E INSTRUMENTOS DERIVADOS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'Hoja3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(3)'!$B$4:$O$4</c:f>
              <c:numCache>
                <c:formatCode>_(\ * #,##0.0,,,_);_(\ * \(#,##0.0,,,\)</c:formatCode>
                <c:ptCount val="14"/>
                <c:pt idx="0">
                  <c:v>6899844578</c:v>
                </c:pt>
                <c:pt idx="1">
                  <c:v>9256204976</c:v>
                </c:pt>
                <c:pt idx="2">
                  <c:v>9067910109</c:v>
                </c:pt>
                <c:pt idx="3">
                  <c:v>9164710922</c:v>
                </c:pt>
                <c:pt idx="4">
                  <c:v>10315045574</c:v>
                </c:pt>
                <c:pt idx="5">
                  <c:v>7605824335</c:v>
                </c:pt>
                <c:pt idx="6">
                  <c:v>7915224189</c:v>
                </c:pt>
                <c:pt idx="7">
                  <c:v>8175582744</c:v>
                </c:pt>
                <c:pt idx="8">
                  <c:v>10458479023</c:v>
                </c:pt>
                <c:pt idx="9">
                  <c:v>9648670664</c:v>
                </c:pt>
                <c:pt idx="10">
                  <c:v>11183787253.210501</c:v>
                </c:pt>
                <c:pt idx="11">
                  <c:v>38717373025.139999</c:v>
                </c:pt>
                <c:pt idx="12">
                  <c:v>40072697149.939102</c:v>
                </c:pt>
                <c:pt idx="13">
                  <c:v>38763703048.607101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63-44D5-9DE6-5A3ECBCCD3B7}"/>
            </c:ext>
          </c:extLst>
        </c:ser>
        <c:ser>
          <c:idx val="4"/>
          <c:order val="3"/>
          <c:tx>
            <c:strRef>
              <c:f>'Hoja3 (3)'!$A$5</c:f>
              <c:strCache>
                <c:ptCount val="1"/>
                <c:pt idx="0">
                  <c:v>CUENTAS POR PAGAR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'Hoja3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(3)'!$B$5:$O$5</c:f>
              <c:numCache>
                <c:formatCode>_(\ * #,##0.0,,,_);_(\ * \(#,##0.0,,,\)</c:formatCode>
                <c:ptCount val="14"/>
                <c:pt idx="0">
                  <c:v>11161088451</c:v>
                </c:pt>
                <c:pt idx="1">
                  <c:v>11818044611</c:v>
                </c:pt>
                <c:pt idx="2">
                  <c:v>13696657456</c:v>
                </c:pt>
                <c:pt idx="3">
                  <c:v>13347776618</c:v>
                </c:pt>
                <c:pt idx="4">
                  <c:v>18109128177</c:v>
                </c:pt>
                <c:pt idx="5">
                  <c:v>17148383803</c:v>
                </c:pt>
                <c:pt idx="6">
                  <c:v>17192223393</c:v>
                </c:pt>
                <c:pt idx="7">
                  <c:v>18865755429</c:v>
                </c:pt>
                <c:pt idx="8">
                  <c:v>23240438330</c:v>
                </c:pt>
                <c:pt idx="9">
                  <c:v>22750198308</c:v>
                </c:pt>
                <c:pt idx="10">
                  <c:v>24899450488.001602</c:v>
                </c:pt>
                <c:pt idx="11">
                  <c:v>24366303788.464199</c:v>
                </c:pt>
                <c:pt idx="12">
                  <c:v>27446529386.834999</c:v>
                </c:pt>
                <c:pt idx="13">
                  <c:v>29173744149.953602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63-44D5-9DE6-5A3ECBCCD3B7}"/>
            </c:ext>
          </c:extLst>
        </c:ser>
        <c:ser>
          <c:idx val="5"/>
          <c:order val="4"/>
          <c:tx>
            <c:strRef>
              <c:f>'Hoja3 (3)'!$A$6</c:f>
              <c:strCache>
                <c:ptCount val="1"/>
                <c:pt idx="0">
                  <c:v>OBLIGACIONES LABORALES Y DE SEGURIDAD SOCIAL INTEGRAL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'Hoja3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(3)'!$B$6:$O$6</c:f>
              <c:numCache>
                <c:formatCode>_(\ * #,##0.0,,,_);_(\ * \(#,##0.0,,,\)</c:formatCode>
                <c:ptCount val="14"/>
                <c:pt idx="0">
                  <c:v>2633644790</c:v>
                </c:pt>
                <c:pt idx="1">
                  <c:v>3111433632</c:v>
                </c:pt>
                <c:pt idx="2">
                  <c:v>3719669793</c:v>
                </c:pt>
                <c:pt idx="3">
                  <c:v>3395073077</c:v>
                </c:pt>
                <c:pt idx="4">
                  <c:v>3349289935</c:v>
                </c:pt>
                <c:pt idx="5">
                  <c:v>3848179089</c:v>
                </c:pt>
                <c:pt idx="6">
                  <c:v>3619255692</c:v>
                </c:pt>
                <c:pt idx="7">
                  <c:v>3694091450</c:v>
                </c:pt>
                <c:pt idx="8">
                  <c:v>5114668874</c:v>
                </c:pt>
                <c:pt idx="9">
                  <c:v>6871673925</c:v>
                </c:pt>
                <c:pt idx="10">
                  <c:v>7285941586.93326</c:v>
                </c:pt>
                <c:pt idx="11">
                  <c:v>83959960500.776596</c:v>
                </c:pt>
                <c:pt idx="12">
                  <c:v>87217241790.923599</c:v>
                </c:pt>
                <c:pt idx="13">
                  <c:v>28432375923.798397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63-44D5-9DE6-5A3ECBCCD3B7}"/>
            </c:ext>
          </c:extLst>
        </c:ser>
        <c:ser>
          <c:idx val="6"/>
          <c:order val="5"/>
          <c:tx>
            <c:strRef>
              <c:f>'Hoja3 (3)'!$A$7</c:f>
              <c:strCache>
                <c:ptCount val="1"/>
                <c:pt idx="0">
                  <c:v>OTROS BONOS Y TÍTULOS EMITIDOS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'Hoja3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(3)'!$B$7:$O$7</c:f>
              <c:numCache>
                <c:formatCode>_(\ * #,##0.0,,,_);_(\ * \(#,##0.0,,,\)</c:formatCode>
                <c:ptCount val="14"/>
                <c:pt idx="0">
                  <c:v>81507870</c:v>
                </c:pt>
                <c:pt idx="1">
                  <c:v>44216778</c:v>
                </c:pt>
                <c:pt idx="2">
                  <c:v>-6042802</c:v>
                </c:pt>
                <c:pt idx="3">
                  <c:v>33549040</c:v>
                </c:pt>
                <c:pt idx="4">
                  <c:v>62751315</c:v>
                </c:pt>
                <c:pt idx="5">
                  <c:v>225318334</c:v>
                </c:pt>
                <c:pt idx="6">
                  <c:v>118344043</c:v>
                </c:pt>
                <c:pt idx="7">
                  <c:v>63535825</c:v>
                </c:pt>
                <c:pt idx="8">
                  <c:v>858943984</c:v>
                </c:pt>
                <c:pt idx="9">
                  <c:v>910213567</c:v>
                </c:pt>
                <c:pt idx="10">
                  <c:v>926683760.19406998</c:v>
                </c:pt>
                <c:pt idx="11">
                  <c:v>11627135.40088</c:v>
                </c:pt>
                <c:pt idx="12">
                  <c:v>15897.86969</c:v>
                </c:pt>
                <c:pt idx="13">
                  <c:v>441170261.21112001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63-44D5-9DE6-5A3ECBCCD3B7}"/>
            </c:ext>
          </c:extLst>
        </c:ser>
        <c:ser>
          <c:idx val="7"/>
          <c:order val="6"/>
          <c:tx>
            <c:strRef>
              <c:f>'Hoja3 (3)'!$A$8</c:f>
              <c:strCache>
                <c:ptCount val="1"/>
                <c:pt idx="0">
                  <c:v>PASIVOS ESTIMADOS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'Hoja3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(3)'!$B$8:$O$8</c:f>
              <c:numCache>
                <c:formatCode>_(\ * #,##0.0,,,_);_(\ * \(#,##0.0,,,\)</c:formatCode>
                <c:ptCount val="14"/>
                <c:pt idx="0">
                  <c:v>17772854665</c:v>
                </c:pt>
                <c:pt idx="1">
                  <c:v>19264069315</c:v>
                </c:pt>
                <c:pt idx="2">
                  <c:v>23076991260</c:v>
                </c:pt>
                <c:pt idx="3">
                  <c:v>26208259396</c:v>
                </c:pt>
                <c:pt idx="4">
                  <c:v>29017502179</c:v>
                </c:pt>
                <c:pt idx="5">
                  <c:v>30572259598</c:v>
                </c:pt>
                <c:pt idx="6">
                  <c:v>30784616458</c:v>
                </c:pt>
                <c:pt idx="7">
                  <c:v>32220158878</c:v>
                </c:pt>
                <c:pt idx="8">
                  <c:v>30167412461</c:v>
                </c:pt>
                <c:pt idx="9">
                  <c:v>32361175658</c:v>
                </c:pt>
                <c:pt idx="10">
                  <c:v>39974750270.581299</c:v>
                </c:pt>
                <c:pt idx="11">
                  <c:v>11001451268.301802</c:v>
                </c:pt>
                <c:pt idx="12">
                  <c:v>10281683935.768</c:v>
                </c:pt>
                <c:pt idx="13">
                  <c:v>13191259832.594599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63-44D5-9DE6-5A3ECBCCD3B7}"/>
            </c:ext>
          </c:extLst>
        </c:ser>
        <c:ser>
          <c:idx val="8"/>
          <c:order val="7"/>
          <c:tx>
            <c:strRef>
              <c:f>'Hoja3 (3)'!$A$9</c:f>
              <c:strCache>
                <c:ptCount val="1"/>
                <c:pt idx="0">
                  <c:v>OTROS PASIVOS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'Hoja3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'Hoja3 (3)'!$B$9:$O$9</c:f>
              <c:numCache>
                <c:formatCode>_(\ * #,##0.0,,,_);_(\ * \(#,##0.0,,,\)</c:formatCode>
                <c:ptCount val="14"/>
                <c:pt idx="0">
                  <c:v>2835175852</c:v>
                </c:pt>
                <c:pt idx="1">
                  <c:v>3833068870</c:v>
                </c:pt>
                <c:pt idx="2">
                  <c:v>5085001204</c:v>
                </c:pt>
                <c:pt idx="3">
                  <c:v>5851513454</c:v>
                </c:pt>
                <c:pt idx="4">
                  <c:v>5005343715</c:v>
                </c:pt>
                <c:pt idx="5">
                  <c:v>5416944804</c:v>
                </c:pt>
                <c:pt idx="6">
                  <c:v>5802580259</c:v>
                </c:pt>
                <c:pt idx="7">
                  <c:v>6166324884</c:v>
                </c:pt>
                <c:pt idx="8">
                  <c:v>9667896735</c:v>
                </c:pt>
                <c:pt idx="9">
                  <c:v>10868223273</c:v>
                </c:pt>
                <c:pt idx="10">
                  <c:v>14025926498.6959</c:v>
                </c:pt>
                <c:pt idx="11">
                  <c:v>19422607958.5107</c:v>
                </c:pt>
                <c:pt idx="12">
                  <c:v>18611264878.035603</c:v>
                </c:pt>
                <c:pt idx="13">
                  <c:v>20521551010.978199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63-44D5-9DE6-5A3ECBCCD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015808"/>
        <c:axId val="129017344"/>
      </c:lineChart>
      <c:catAx>
        <c:axId val="12901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017344"/>
        <c:crosses val="autoZero"/>
        <c:auto val="1"/>
        <c:lblAlgn val="ctr"/>
        <c:lblOffset val="100"/>
        <c:noMultiLvlLbl val="0"/>
      </c:catAx>
      <c:valAx>
        <c:axId val="12901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9698299186332805"/>
              <c:y val="0.18384619589328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_);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015808"/>
        <c:crosses val="autoZero"/>
        <c:crossBetween val="between"/>
        <c:dispUnits>
          <c:custUnit val="1000000000"/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7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TERRITORIAL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ANUAL DE LOS PASIVOS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2007-2021</a:t>
            </a:r>
          </a:p>
        </c:rich>
      </c:tx>
      <c:layout>
        <c:manualLayout>
          <c:xMode val="edge"/>
          <c:yMode val="edge"/>
          <c:x val="3.7037869612662512E-2"/>
          <c:y val="4.68650489472620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3643562539353611"/>
          <c:y val="4.8977293961963375E-2"/>
          <c:w val="0.64013953916247457"/>
          <c:h val="0.5509988076215609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'Hoja2 (4)'!$A$2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(4)'!$B$2:$P$2</c:f>
              <c:numCache>
                <c:formatCode>_(\ * #,##0.0,,,_);_(\ * \(#,##0.0,,,\)</c:formatCode>
                <c:ptCount val="15"/>
                <c:pt idx="0">
                  <c:v>433074940</c:v>
                </c:pt>
                <c:pt idx="1">
                  <c:v>646037431</c:v>
                </c:pt>
                <c:pt idx="2">
                  <c:v>119356437</c:v>
                </c:pt>
                <c:pt idx="3">
                  <c:v>144111051</c:v>
                </c:pt>
                <c:pt idx="4">
                  <c:v>196066323</c:v>
                </c:pt>
                <c:pt idx="5">
                  <c:v>151455389</c:v>
                </c:pt>
                <c:pt idx="6">
                  <c:v>389670820</c:v>
                </c:pt>
                <c:pt idx="7">
                  <c:v>174015071</c:v>
                </c:pt>
                <c:pt idx="8">
                  <c:v>179914285</c:v>
                </c:pt>
                <c:pt idx="9">
                  <c:v>173579446</c:v>
                </c:pt>
                <c:pt idx="10">
                  <c:v>114055720.2683</c:v>
                </c:pt>
                <c:pt idx="11">
                  <c:v>73818343.786169991</c:v>
                </c:pt>
                <c:pt idx="12">
                  <c:v>40589946.053319998</c:v>
                </c:pt>
                <c:pt idx="13">
                  <c:v>52563578.225749999</c:v>
                </c:pt>
                <c:pt idx="14">
                  <c:v>83096900.585500002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72-4DED-B750-EB3FAFF70C40}"/>
            </c:ext>
          </c:extLst>
        </c:ser>
        <c:ser>
          <c:idx val="0"/>
          <c:order val="1"/>
          <c:tx>
            <c:strRef>
              <c:f>'Hoja2 (4)'!$A$3</c:f>
              <c:strCache>
                <c:ptCount val="1"/>
                <c:pt idx="0">
                  <c:v>OPERACIONES DE CRÉDITO PÚBLICO Y FINANCIAMIENTO CON BANCA CENTRAL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(4)'!$B$3:$P$3</c:f>
              <c:numCache>
                <c:formatCode>_(\ * #,##0.0,,,_);_(\ * \(#,##0.0,,,\)</c:formatCode>
                <c:ptCount val="15"/>
                <c:pt idx="0">
                  <c:v>12426815993</c:v>
                </c:pt>
                <c:pt idx="1">
                  <c:v>11181244014</c:v>
                </c:pt>
                <c:pt idx="2">
                  <c:v>13039030312</c:v>
                </c:pt>
                <c:pt idx="3">
                  <c:v>14929732948</c:v>
                </c:pt>
                <c:pt idx="4">
                  <c:v>16203991041</c:v>
                </c:pt>
                <c:pt idx="5">
                  <c:v>17719723187</c:v>
                </c:pt>
                <c:pt idx="6">
                  <c:v>19910846147</c:v>
                </c:pt>
                <c:pt idx="7">
                  <c:v>23550880226</c:v>
                </c:pt>
                <c:pt idx="8">
                  <c:v>28396179651</c:v>
                </c:pt>
                <c:pt idx="9">
                  <c:v>29365863619</c:v>
                </c:pt>
                <c:pt idx="10">
                  <c:v>30887584660.435398</c:v>
                </c:pt>
                <c:pt idx="11">
                  <c:v>14754465015.663401</c:v>
                </c:pt>
                <c:pt idx="12">
                  <c:v>17536508123.3815</c:v>
                </c:pt>
                <c:pt idx="13">
                  <c:v>23080034079.966301</c:v>
                </c:pt>
                <c:pt idx="14">
                  <c:v>26246206349.629101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72-4DED-B750-EB3FAFF70C40}"/>
            </c:ext>
          </c:extLst>
        </c:ser>
        <c:ser>
          <c:idx val="1"/>
          <c:order val="2"/>
          <c:tx>
            <c:strRef>
              <c:f>'Hoja2 (4)'!$A$4</c:f>
              <c:strCache>
                <c:ptCount val="1"/>
                <c:pt idx="0">
                  <c:v>OPERACIONES DE FINANCIAMIENTO E INSTRUMENTOS DERIVADOS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(4)'!$B$4:$P$4</c:f>
              <c:numCache>
                <c:formatCode>_(\ * #,##0.0,,,_);_(\ * \(#,##0.0,,,\)</c:formatCode>
                <c:ptCount val="15"/>
                <c:pt idx="0">
                  <c:v>6899844578</c:v>
                </c:pt>
                <c:pt idx="1">
                  <c:v>9256204976</c:v>
                </c:pt>
                <c:pt idx="2">
                  <c:v>9067910109</c:v>
                </c:pt>
                <c:pt idx="3">
                  <c:v>9164710922</c:v>
                </c:pt>
                <c:pt idx="4">
                  <c:v>10315045574</c:v>
                </c:pt>
                <c:pt idx="5">
                  <c:v>7605824335</c:v>
                </c:pt>
                <c:pt idx="6">
                  <c:v>7915224189</c:v>
                </c:pt>
                <c:pt idx="7">
                  <c:v>8175582744</c:v>
                </c:pt>
                <c:pt idx="8">
                  <c:v>10458479023</c:v>
                </c:pt>
                <c:pt idx="9">
                  <c:v>9648670664</c:v>
                </c:pt>
                <c:pt idx="10">
                  <c:v>11183787253.210501</c:v>
                </c:pt>
                <c:pt idx="11">
                  <c:v>38717373025.139999</c:v>
                </c:pt>
                <c:pt idx="12">
                  <c:v>40072697149.939102</c:v>
                </c:pt>
                <c:pt idx="13">
                  <c:v>38763703048.607101</c:v>
                </c:pt>
                <c:pt idx="14">
                  <c:v>45683416321.1847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72-4DED-B750-EB3FAFF70C40}"/>
            </c:ext>
          </c:extLst>
        </c:ser>
        <c:ser>
          <c:idx val="2"/>
          <c:order val="3"/>
          <c:tx>
            <c:strRef>
              <c:f>'Hoja2 (4)'!$A$5</c:f>
              <c:strCache>
                <c:ptCount val="1"/>
                <c:pt idx="0">
                  <c:v>CUENTAS POR PAGAR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(4)'!$B$5:$P$5</c:f>
              <c:numCache>
                <c:formatCode>_(\ * #,##0.0,,,_);_(\ * \(#,##0.0,,,\)</c:formatCode>
                <c:ptCount val="15"/>
                <c:pt idx="0">
                  <c:v>11161088451</c:v>
                </c:pt>
                <c:pt idx="1">
                  <c:v>11818044611</c:v>
                </c:pt>
                <c:pt idx="2">
                  <c:v>13696657456</c:v>
                </c:pt>
                <c:pt idx="3">
                  <c:v>13347776618</c:v>
                </c:pt>
                <c:pt idx="4">
                  <c:v>18109128177</c:v>
                </c:pt>
                <c:pt idx="5">
                  <c:v>17148383803</c:v>
                </c:pt>
                <c:pt idx="6">
                  <c:v>17192223393</c:v>
                </c:pt>
                <c:pt idx="7">
                  <c:v>18865755429</c:v>
                </c:pt>
                <c:pt idx="8">
                  <c:v>23240438330</c:v>
                </c:pt>
                <c:pt idx="9">
                  <c:v>22750198308</c:v>
                </c:pt>
                <c:pt idx="10">
                  <c:v>24899450488.001602</c:v>
                </c:pt>
                <c:pt idx="11">
                  <c:v>24366303788.464199</c:v>
                </c:pt>
                <c:pt idx="12">
                  <c:v>27446529386.834999</c:v>
                </c:pt>
                <c:pt idx="13">
                  <c:v>29173744149.953602</c:v>
                </c:pt>
                <c:pt idx="14">
                  <c:v>31424857595.590397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72-4DED-B750-EB3FAFF70C40}"/>
            </c:ext>
          </c:extLst>
        </c:ser>
        <c:ser>
          <c:idx val="4"/>
          <c:order val="4"/>
          <c:tx>
            <c:strRef>
              <c:f>'Hoja2 (4)'!$A$6</c:f>
              <c:strCache>
                <c:ptCount val="1"/>
                <c:pt idx="0">
                  <c:v>OBLIGACIONES LABORALES Y DE SEGURIDAD SOCIAL INTEGRAL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(4)'!$B$6:$P$6</c:f>
              <c:numCache>
                <c:formatCode>_(\ * #,##0.0,,,_);_(\ * \(#,##0.0,,,\)</c:formatCode>
                <c:ptCount val="15"/>
                <c:pt idx="0">
                  <c:v>2633644790</c:v>
                </c:pt>
                <c:pt idx="1">
                  <c:v>3111433632</c:v>
                </c:pt>
                <c:pt idx="2">
                  <c:v>3719669793</c:v>
                </c:pt>
                <c:pt idx="3">
                  <c:v>3395073077</c:v>
                </c:pt>
                <c:pt idx="4">
                  <c:v>3349289935</c:v>
                </c:pt>
                <c:pt idx="5">
                  <c:v>3848179089</c:v>
                </c:pt>
                <c:pt idx="6">
                  <c:v>3619255692</c:v>
                </c:pt>
                <c:pt idx="7">
                  <c:v>3694091450</c:v>
                </c:pt>
                <c:pt idx="8">
                  <c:v>5114668874</c:v>
                </c:pt>
                <c:pt idx="9">
                  <c:v>6871673925</c:v>
                </c:pt>
                <c:pt idx="10">
                  <c:v>7285941586.93326</c:v>
                </c:pt>
                <c:pt idx="11">
                  <c:v>83959960500.776596</c:v>
                </c:pt>
                <c:pt idx="12">
                  <c:v>87217241790.923599</c:v>
                </c:pt>
                <c:pt idx="13">
                  <c:v>28432375923.798397</c:v>
                </c:pt>
                <c:pt idx="14">
                  <c:v>32086438975.128502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72-4DED-B750-EB3FAFF70C40}"/>
            </c:ext>
          </c:extLst>
        </c:ser>
        <c:ser>
          <c:idx val="5"/>
          <c:order val="5"/>
          <c:tx>
            <c:strRef>
              <c:f>'Hoja2 (4)'!$A$7</c:f>
              <c:strCache>
                <c:ptCount val="1"/>
                <c:pt idx="0">
                  <c:v>OTROS BONOS Y TÍTULOS EMITIDOS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(4)'!$B$7:$P$7</c:f>
              <c:numCache>
                <c:formatCode>_(\ * #,##0.0,,,_);_(\ * \(#,##0.0,,,\)</c:formatCode>
                <c:ptCount val="15"/>
                <c:pt idx="0">
                  <c:v>81507870</c:v>
                </c:pt>
                <c:pt idx="1">
                  <c:v>44216778</c:v>
                </c:pt>
                <c:pt idx="2">
                  <c:v>-6042802</c:v>
                </c:pt>
                <c:pt idx="3">
                  <c:v>33549040</c:v>
                </c:pt>
                <c:pt idx="4">
                  <c:v>62751315</c:v>
                </c:pt>
                <c:pt idx="5">
                  <c:v>225318334</c:v>
                </c:pt>
                <c:pt idx="6">
                  <c:v>118344043</c:v>
                </c:pt>
                <c:pt idx="7">
                  <c:v>63535825</c:v>
                </c:pt>
                <c:pt idx="8">
                  <c:v>858943984</c:v>
                </c:pt>
                <c:pt idx="9">
                  <c:v>910213567</c:v>
                </c:pt>
                <c:pt idx="10">
                  <c:v>926683760.19406998</c:v>
                </c:pt>
                <c:pt idx="11">
                  <c:v>11627135.40088</c:v>
                </c:pt>
                <c:pt idx="12">
                  <c:v>15897.86969</c:v>
                </c:pt>
                <c:pt idx="13">
                  <c:v>441170261.21112001</c:v>
                </c:pt>
                <c:pt idx="14">
                  <c:v>164818631.24599999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72-4DED-B750-EB3FAFF70C40}"/>
            </c:ext>
          </c:extLst>
        </c:ser>
        <c:ser>
          <c:idx val="6"/>
          <c:order val="6"/>
          <c:tx>
            <c:strRef>
              <c:f>'Hoja2 (4)'!$A$8</c:f>
              <c:strCache>
                <c:ptCount val="1"/>
                <c:pt idx="0">
                  <c:v>PASIVOS ESTIMADOS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(4)'!$B$8:$P$8</c:f>
              <c:numCache>
                <c:formatCode>_(\ * #,##0.0,,,_);_(\ * \(#,##0.0,,,\)</c:formatCode>
                <c:ptCount val="15"/>
                <c:pt idx="0">
                  <c:v>17772854665</c:v>
                </c:pt>
                <c:pt idx="1">
                  <c:v>19264069315</c:v>
                </c:pt>
                <c:pt idx="2">
                  <c:v>23076991260</c:v>
                </c:pt>
                <c:pt idx="3">
                  <c:v>26208259396</c:v>
                </c:pt>
                <c:pt idx="4">
                  <c:v>29017502179</c:v>
                </c:pt>
                <c:pt idx="5">
                  <c:v>30572259598</c:v>
                </c:pt>
                <c:pt idx="6">
                  <c:v>30784616458</c:v>
                </c:pt>
                <c:pt idx="7">
                  <c:v>32220158878</c:v>
                </c:pt>
                <c:pt idx="8">
                  <c:v>30167412461</c:v>
                </c:pt>
                <c:pt idx="9">
                  <c:v>32361175658</c:v>
                </c:pt>
                <c:pt idx="10">
                  <c:v>39974750270.581299</c:v>
                </c:pt>
                <c:pt idx="11">
                  <c:v>11001451268.301802</c:v>
                </c:pt>
                <c:pt idx="12">
                  <c:v>10281683935.768</c:v>
                </c:pt>
                <c:pt idx="13">
                  <c:v>13191259832.594599</c:v>
                </c:pt>
                <c:pt idx="14">
                  <c:v>14923170976.9128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72-4DED-B750-EB3FAFF70C40}"/>
            </c:ext>
          </c:extLst>
        </c:ser>
        <c:ser>
          <c:idx val="7"/>
          <c:order val="7"/>
          <c:tx>
            <c:strRef>
              <c:f>'Hoja2 (4)'!$A$9</c:f>
              <c:strCache>
                <c:ptCount val="1"/>
                <c:pt idx="0">
                  <c:v>OTROS PASIVOS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(4)'!$B$9:$P$9</c:f>
              <c:numCache>
                <c:formatCode>_(\ * #,##0.0,,,_);_(\ * \(#,##0.0,,,\)</c:formatCode>
                <c:ptCount val="15"/>
                <c:pt idx="0">
                  <c:v>2835175852</c:v>
                </c:pt>
                <c:pt idx="1">
                  <c:v>3833068870</c:v>
                </c:pt>
                <c:pt idx="2">
                  <c:v>5085001204</c:v>
                </c:pt>
                <c:pt idx="3">
                  <c:v>5851513454</c:v>
                </c:pt>
                <c:pt idx="4">
                  <c:v>5005343715</c:v>
                </c:pt>
                <c:pt idx="5">
                  <c:v>5416944804</c:v>
                </c:pt>
                <c:pt idx="6">
                  <c:v>5802580259</c:v>
                </c:pt>
                <c:pt idx="7">
                  <c:v>6166324884</c:v>
                </c:pt>
                <c:pt idx="8">
                  <c:v>9667896735</c:v>
                </c:pt>
                <c:pt idx="9">
                  <c:v>10868223273</c:v>
                </c:pt>
                <c:pt idx="10">
                  <c:v>14025926498.6959</c:v>
                </c:pt>
                <c:pt idx="11">
                  <c:v>19422607958.5107</c:v>
                </c:pt>
                <c:pt idx="12">
                  <c:v>18611264878.035603</c:v>
                </c:pt>
                <c:pt idx="13">
                  <c:v>20521551010.978199</c:v>
                </c:pt>
                <c:pt idx="14">
                  <c:v>26392266120.799801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572-4DED-B750-EB3FAFF7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in val="-1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</a:t>
                </a:r>
                <a:r>
                  <a:rPr lang="es-CO" baseline="0"/>
                  <a:t> de millones de pesos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0.24449671994663932"/>
              <c:y val="0.24403842560283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TERRITORIAL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ANUAL DEL PATRIMONIO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2007-2021</a:t>
            </a:r>
          </a:p>
        </c:rich>
      </c:tx>
      <c:layout>
        <c:manualLayout>
          <c:xMode val="edge"/>
          <c:yMode val="edge"/>
          <c:x val="0.32106399937103397"/>
          <c:y val="2.26488343801602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'Hoja3 (4)'!$A$2</c:f>
              <c:strCache>
                <c:ptCount val="1"/>
                <c:pt idx="0">
                  <c:v>HACIENDA PÚBLICA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'Hoja3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'Hoja3 (4)'!$B$2:$P$2</c:f>
              <c:numCache>
                <c:formatCode>_(\ * #,##0.0,,,_);_(\ * \(#,##0.0,,,\)</c:formatCode>
                <c:ptCount val="15"/>
                <c:pt idx="0">
                  <c:v>80017249942</c:v>
                </c:pt>
                <c:pt idx="1">
                  <c:v>84910144386</c:v>
                </c:pt>
                <c:pt idx="2">
                  <c:v>77096987271</c:v>
                </c:pt>
                <c:pt idx="3">
                  <c:v>83584807200</c:v>
                </c:pt>
                <c:pt idx="4">
                  <c:v>98141996331</c:v>
                </c:pt>
                <c:pt idx="5">
                  <c:v>113496327706</c:v>
                </c:pt>
                <c:pt idx="6">
                  <c:v>130021234011</c:v>
                </c:pt>
                <c:pt idx="7">
                  <c:v>146403547054</c:v>
                </c:pt>
                <c:pt idx="8">
                  <c:v>211500011787</c:v>
                </c:pt>
                <c:pt idx="9">
                  <c:v>220477765280</c:v>
                </c:pt>
                <c:pt idx="10">
                  <c:v>248868371949.23401</c:v>
                </c:pt>
                <c:pt idx="11">
                  <c:v>378453548564.85498</c:v>
                </c:pt>
                <c:pt idx="12">
                  <c:v>394435485498.08002</c:v>
                </c:pt>
                <c:pt idx="13">
                  <c:v>408952604454.60602</c:v>
                </c:pt>
                <c:pt idx="14">
                  <c:v>419626759318.79797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68-4A59-AC90-8B93A9F99527}"/>
            </c:ext>
          </c:extLst>
        </c:ser>
        <c:ser>
          <c:idx val="3"/>
          <c:order val="1"/>
          <c:tx>
            <c:strRef>
              <c:f>'Hoja3 (4)'!$A$3</c:f>
              <c:strCache>
                <c:ptCount val="1"/>
                <c:pt idx="0">
                  <c:v>PATRIMONIO INSTITUCIONAL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'Hoja3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'Hoja3 (4)'!$B$3:$P$3</c:f>
              <c:numCache>
                <c:formatCode>_(\ * #,##0.0,,,_);_(\ * \(#,##0.0,,,\)</c:formatCode>
                <c:ptCount val="15"/>
                <c:pt idx="0">
                  <c:v>23214624057.859997</c:v>
                </c:pt>
                <c:pt idx="1">
                  <c:v>26188021560.949997</c:v>
                </c:pt>
                <c:pt idx="2">
                  <c:v>45049137168.989998</c:v>
                </c:pt>
                <c:pt idx="3">
                  <c:v>48763417361.439995</c:v>
                </c:pt>
                <c:pt idx="4">
                  <c:v>54192598158.629997</c:v>
                </c:pt>
                <c:pt idx="5">
                  <c:v>56691450594.730003</c:v>
                </c:pt>
                <c:pt idx="6">
                  <c:v>61819308225.25</c:v>
                </c:pt>
                <c:pt idx="7">
                  <c:v>65744714279.169998</c:v>
                </c:pt>
                <c:pt idx="8">
                  <c:v>70694134935.190002</c:v>
                </c:pt>
                <c:pt idx="9">
                  <c:v>71024937108.910004</c:v>
                </c:pt>
                <c:pt idx="10">
                  <c:v>74583701923.569092</c:v>
                </c:pt>
                <c:pt idx="11">
                  <c:v>46319732699.218498</c:v>
                </c:pt>
                <c:pt idx="12">
                  <c:v>48923556538.116104</c:v>
                </c:pt>
                <c:pt idx="13">
                  <c:v>52931721709.090401</c:v>
                </c:pt>
                <c:pt idx="14">
                  <c:v>56872202688.947998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68-4A59-AC90-8B93A9F99527}"/>
            </c:ext>
          </c:extLst>
        </c:ser>
        <c:ser>
          <c:idx val="0"/>
          <c:order val="2"/>
          <c:tx>
            <c:strRef>
              <c:f>'Hoja3 (4)'!$A$4</c:f>
              <c:strCache>
                <c:ptCount val="1"/>
                <c:pt idx="0">
                  <c:v>RESULTADOS CONSOLIDADOS DEL EJERCICIO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'Hoja3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'Hoja3 (4)'!$B$4:$P$4</c:f>
              <c:numCache>
                <c:formatCode>_(\ * #,##0.0,,,_);_(\ * \(#,##0.0,,,\)</c:formatCode>
                <c:ptCount val="15"/>
                <c:pt idx="0">
                  <c:v>8375370128.9799995</c:v>
                </c:pt>
                <c:pt idx="1">
                  <c:v>11001332528.99</c:v>
                </c:pt>
                <c:pt idx="2">
                  <c:v>9413133121.2800007</c:v>
                </c:pt>
                <c:pt idx="3">
                  <c:v>13727459849.35</c:v>
                </c:pt>
                <c:pt idx="4">
                  <c:v>10368464991</c:v>
                </c:pt>
                <c:pt idx="5">
                  <c:v>23260087528.310001</c:v>
                </c:pt>
                <c:pt idx="6">
                  <c:v>22322037372.09</c:v>
                </c:pt>
                <c:pt idx="7">
                  <c:v>19138722359.529999</c:v>
                </c:pt>
                <c:pt idx="8">
                  <c:v>12647636839.9</c:v>
                </c:pt>
                <c:pt idx="9">
                  <c:v>21608082185.209999</c:v>
                </c:pt>
                <c:pt idx="10">
                  <c:v>17247439867.044601</c:v>
                </c:pt>
                <c:pt idx="11">
                  <c:v>18292390401.087601</c:v>
                </c:pt>
                <c:pt idx="12">
                  <c:v>22754244926.625397</c:v>
                </c:pt>
                <c:pt idx="13">
                  <c:v>16415315246.9242</c:v>
                </c:pt>
                <c:pt idx="14">
                  <c:v>21313378366.5415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68-4A59-AC90-8B93A9F99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015808"/>
        <c:axId val="129017344"/>
      </c:lineChart>
      <c:catAx>
        <c:axId val="12901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017344"/>
        <c:crosses val="autoZero"/>
        <c:auto val="1"/>
        <c:lblAlgn val="ctr"/>
        <c:lblOffset val="100"/>
        <c:noMultiLvlLbl val="0"/>
      </c:catAx>
      <c:valAx>
        <c:axId val="12901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3278430222464466"/>
              <c:y val="0.419489667112855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_);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015808"/>
        <c:crosses val="autoZero"/>
        <c:crossBetween val="between"/>
        <c:dispUnits>
          <c:custUnit val="1000000000"/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NIVEL TERRITORIAL</a:t>
            </a:r>
          </a:p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Ecuación Contable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1BA-4ECD-970C-7409363626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1BA-4ECD-970C-7409363626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1BA-4ECD-970C-7409363626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EC'!$B$2:$B$4</c:f>
              <c:numCache>
                <c:formatCode>_(\ * #,##0,,,_);_(\ * \(#,##0,,,\)</c:formatCode>
                <c:ptCount val="3"/>
                <c:pt idx="0">
                  <c:v>635216558115.91504</c:v>
                </c:pt>
                <c:pt idx="1">
                  <c:v>153656401885.33499</c:v>
                </c:pt>
                <c:pt idx="2">
                  <c:v>481560156230.57703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BA-4ECD-970C-7409363626C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NIVEL TERRITORIAL</a:t>
            </a:r>
          </a:p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Ecuación Contable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490-4575-BE73-EFF377D2772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490-4575-BE73-EFF377D2772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490-4575-BE73-EFF377D277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EC'!$C$2:$C$4</c:f>
              <c:numCache>
                <c:formatCode>_(\ * #,##0,,,_);_(\ * \(#,##0,,,\)</c:formatCode>
                <c:ptCount val="3"/>
                <c:pt idx="0">
                  <c:v>679946112011.16895</c:v>
                </c:pt>
                <c:pt idx="1">
                  <c:v>177004271871.077</c:v>
                </c:pt>
                <c:pt idx="2">
                  <c:v>502941840140.08899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90-4575-BE73-EFF377D2772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NIVEL TERRITORIAL</a:t>
            </a:r>
          </a:p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Pasivo Vs Patrimonio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244-4D48-A54A-39491388E5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244-4D48-A54A-39491388E5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244-4D48-A54A-39491388E5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EC'!$B$3:$B$4</c:f>
              <c:numCache>
                <c:formatCode>_(\ * #,##0,,,_);_(\ * \(#,##0,,,\)</c:formatCode>
                <c:ptCount val="2"/>
                <c:pt idx="0">
                  <c:v>153656401885.33499</c:v>
                </c:pt>
                <c:pt idx="1">
                  <c:v>481560156230.57703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44-4D48-A54A-39491388E5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A8C3481-D3C5-4906-B845-6A927C15F1CD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F3D8CB5-DA87-44EA-A7CE-67252899812E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282A911-7A9E-4D3B-92C3-64391873E6D2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5242B60-7AAD-4AB7-AAAB-22CC0BBD6015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D7E4270-C945-4670-80E7-5057854E7707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485206</xdr:colOff>
      <xdr:row>0</xdr:row>
      <xdr:rowOff>415636</xdr:rowOff>
    </xdr:from>
    <xdr:to>
      <xdr:col>1</xdr:col>
      <xdr:colOff>561975</xdr:colOff>
      <xdr:row>0</xdr:row>
      <xdr:rowOff>1444980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B93D1ABE-B5FB-4D35-A9B0-0CD32DC6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206" y="415636"/>
          <a:ext cx="994633" cy="1029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675409</xdr:colOff>
      <xdr:row>0</xdr:row>
      <xdr:rowOff>1047750</xdr:rowOff>
    </xdr:from>
    <xdr:to>
      <xdr:col>1</xdr:col>
      <xdr:colOff>2614639</xdr:colOff>
      <xdr:row>0</xdr:row>
      <xdr:rowOff>1476629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18145ED7-AC3D-4205-8208-0ACD7F611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593273" y="1047750"/>
          <a:ext cx="1939230" cy="428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0</xdr:row>
      <xdr:rowOff>219076</xdr:rowOff>
    </xdr:from>
    <xdr:to>
      <xdr:col>1</xdr:col>
      <xdr:colOff>561975</xdr:colOff>
      <xdr:row>0</xdr:row>
      <xdr:rowOff>1444980</xdr:rowOff>
    </xdr:to>
    <xdr:pic>
      <xdr:nvPicPr>
        <xdr:cNvPr id="1096" name="5 Imagen" descr="cont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4" y="219076"/>
          <a:ext cx="952501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661708</xdr:colOff>
      <xdr:row>0</xdr:row>
      <xdr:rowOff>1139637</xdr:rowOff>
    </xdr:from>
    <xdr:to>
      <xdr:col>2</xdr:col>
      <xdr:colOff>242048</xdr:colOff>
      <xdr:row>0</xdr:row>
      <xdr:rowOff>1467970</xdr:rowOff>
    </xdr:to>
    <xdr:pic>
      <xdr:nvPicPr>
        <xdr:cNvPr id="4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345267" y="1139637"/>
          <a:ext cx="2426634" cy="328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1964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80F4D2-743A-4A7C-A188-73A9FA265F1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196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25B5F6A-8116-4ED4-97E1-2F008019573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239391-DF83-4F30-B0CE-9BCA1E46024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196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FE5743C-DEB4-4985-9B8B-D96703D353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196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C482AB-E2AE-4716-8B7C-2DE26DB2A08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14287</xdr:rowOff>
    </xdr:from>
    <xdr:to>
      <xdr:col>5</xdr:col>
      <xdr:colOff>466725</xdr:colOff>
      <xdr:row>16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B460F2-BAF1-4232-BFB3-6D8B4F735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12</xdr:col>
      <xdr:colOff>0</xdr:colOff>
      <xdr:row>16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4BD730C-5924-4F44-8849-2944F8BCF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18</xdr:row>
      <xdr:rowOff>9525</xdr:rowOff>
    </xdr:from>
    <xdr:to>
      <xdr:col>5</xdr:col>
      <xdr:colOff>419100</xdr:colOff>
      <xdr:row>35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D435264-BD0C-472C-8DA8-C29CE6AC7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19050</xdr:colOff>
      <xdr:row>18</xdr:row>
      <xdr:rowOff>19050</xdr:rowOff>
    </xdr:from>
    <xdr:to>
      <xdr:col>12</xdr:col>
      <xdr:colOff>19050</xdr:colOff>
      <xdr:row>35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610225B-F96E-4BA5-A65E-F1EAA103D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mag\Downloads\Territorial%20Consolidado%20Nivel%20Cuenta%20A&#241;os%202007-2021%20GOS%202205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C31a"/>
      <sheetName val="Hoja2 (3)"/>
      <sheetName val="Hoja2 (4)"/>
      <sheetName val="SERIES HISTÓRICAS 2007-2021"/>
      <sheetName val="SERIES HISTÓRICAS 2007-2019"/>
      <sheetName val="Hoja2"/>
      <sheetName val="Hoja3"/>
      <sheetName val="Grafica EC"/>
      <sheetName val="ACT, PAS, PAT"/>
      <sheetName val="Hoja3 (2)"/>
      <sheetName val="ACTIVOS2"/>
      <sheetName val="ACTIVOS"/>
      <sheetName val="Hoja3 (3)"/>
      <sheetName val="PASIVOS2"/>
      <sheetName val="Hoja3 (4)"/>
      <sheetName val="PASIVOS"/>
      <sheetName val="PATRIMONIO"/>
    </sheetNames>
    <sheetDataSet>
      <sheetData sheetId="0"/>
      <sheetData sheetId="1"/>
      <sheetData sheetId="2"/>
      <sheetData sheetId="3"/>
      <sheetData sheetId="4">
        <row r="5">
          <cell r="AN5">
            <v>635216558115.91504</v>
          </cell>
          <cell r="AQ5">
            <v>679946112011.16895</v>
          </cell>
        </row>
        <row r="194">
          <cell r="AO194">
            <v>153656401885.33499</v>
          </cell>
          <cell r="AQ194">
            <v>177004271871.077</v>
          </cell>
        </row>
        <row r="292">
          <cell r="AN292">
            <v>481560156230.57703</v>
          </cell>
          <cell r="AQ292">
            <v>502941840140.08899</v>
          </cell>
        </row>
      </sheetData>
      <sheetData sheetId="5"/>
      <sheetData sheetId="6"/>
      <sheetData sheetId="7"/>
      <sheetData sheetId="8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352"/>
  <sheetViews>
    <sheetView workbookViewId="0">
      <selection activeCell="D16" sqref="D16"/>
    </sheetView>
  </sheetViews>
  <sheetFormatPr baseColWidth="10" defaultRowHeight="12.75"/>
  <cols>
    <col min="2" max="2" width="57" style="27" customWidth="1"/>
    <col min="4" max="4" width="73.85546875" style="27" customWidth="1"/>
    <col min="5" max="5" width="12.7109375" bestFit="1" customWidth="1"/>
  </cols>
  <sheetData>
    <row r="1" spans="1:8">
      <c r="G1" s="53" t="s">
        <v>6634</v>
      </c>
      <c r="H1">
        <v>135</v>
      </c>
    </row>
    <row r="2" spans="1:8" hidden="1">
      <c r="A2">
        <v>1</v>
      </c>
      <c r="B2" s="27" t="s">
        <v>184</v>
      </c>
      <c r="C2">
        <v>1</v>
      </c>
      <c r="D2" s="27" t="s">
        <v>184</v>
      </c>
      <c r="E2" t="b">
        <f t="shared" ref="E2:E33" si="0">+A2=C2</f>
        <v>1</v>
      </c>
    </row>
    <row r="3" spans="1:8" hidden="1">
      <c r="A3" t="s">
        <v>215</v>
      </c>
      <c r="B3" s="27" t="s">
        <v>154</v>
      </c>
      <c r="C3" t="s">
        <v>215</v>
      </c>
      <c r="D3" s="27" t="s">
        <v>425</v>
      </c>
      <c r="E3" t="b">
        <f t="shared" si="0"/>
        <v>1</v>
      </c>
    </row>
    <row r="4" spans="1:8" hidden="1">
      <c r="A4" t="s">
        <v>216</v>
      </c>
      <c r="B4" s="27" t="s">
        <v>153</v>
      </c>
      <c r="C4" t="s">
        <v>216</v>
      </c>
      <c r="D4" s="27" t="s">
        <v>153</v>
      </c>
      <c r="E4" t="b">
        <f t="shared" si="0"/>
        <v>1</v>
      </c>
    </row>
    <row r="5" spans="1:8" hidden="1">
      <c r="A5" t="s">
        <v>217</v>
      </c>
      <c r="B5" s="27" t="s">
        <v>152</v>
      </c>
      <c r="C5" t="s">
        <v>217</v>
      </c>
      <c r="D5" s="27" t="s">
        <v>152</v>
      </c>
      <c r="E5" t="b">
        <f t="shared" si="0"/>
        <v>1</v>
      </c>
    </row>
    <row r="6" spans="1:8">
      <c r="A6" t="s">
        <v>218</v>
      </c>
      <c r="B6" s="27" t="s">
        <v>193</v>
      </c>
      <c r="E6" t="b">
        <f t="shared" si="0"/>
        <v>0</v>
      </c>
      <c r="H6">
        <v>118</v>
      </c>
    </row>
    <row r="7" spans="1:8">
      <c r="A7" t="s">
        <v>219</v>
      </c>
      <c r="B7" s="27" t="s">
        <v>166</v>
      </c>
      <c r="E7" t="b">
        <f t="shared" si="0"/>
        <v>0</v>
      </c>
    </row>
    <row r="8" spans="1:8" hidden="1">
      <c r="A8" t="s">
        <v>220</v>
      </c>
      <c r="B8" s="27" t="s">
        <v>151</v>
      </c>
      <c r="C8" t="s">
        <v>220</v>
      </c>
      <c r="D8" s="27" t="s">
        <v>151</v>
      </c>
      <c r="E8" t="b">
        <f t="shared" si="0"/>
        <v>1</v>
      </c>
    </row>
    <row r="9" spans="1:8" hidden="1">
      <c r="C9" s="53" t="s">
        <v>426</v>
      </c>
      <c r="D9" s="27" t="s">
        <v>427</v>
      </c>
      <c r="E9" t="b">
        <f t="shared" si="0"/>
        <v>0</v>
      </c>
    </row>
    <row r="10" spans="1:8" hidden="1">
      <c r="C10" s="53" t="s">
        <v>428</v>
      </c>
      <c r="D10" s="27" t="s">
        <v>429</v>
      </c>
      <c r="E10" t="b">
        <f t="shared" si="0"/>
        <v>0</v>
      </c>
    </row>
    <row r="11" spans="1:8" hidden="1">
      <c r="C11" s="53" t="s">
        <v>430</v>
      </c>
      <c r="D11" s="27" t="s">
        <v>431</v>
      </c>
      <c r="E11" t="b">
        <f t="shared" si="0"/>
        <v>0</v>
      </c>
    </row>
    <row r="12" spans="1:8" hidden="1">
      <c r="A12" t="s">
        <v>221</v>
      </c>
      <c r="B12" s="27" t="s">
        <v>150</v>
      </c>
      <c r="C12" t="s">
        <v>221</v>
      </c>
      <c r="D12" s="27" t="s">
        <v>150</v>
      </c>
      <c r="E12" t="b">
        <f t="shared" si="0"/>
        <v>1</v>
      </c>
    </row>
    <row r="13" spans="1:8" ht="25.5">
      <c r="A13" t="s">
        <v>222</v>
      </c>
      <c r="B13" s="27" t="s">
        <v>149</v>
      </c>
      <c r="E13" t="b">
        <f t="shared" si="0"/>
        <v>0</v>
      </c>
    </row>
    <row r="14" spans="1:8" ht="25.5">
      <c r="A14" t="s">
        <v>223</v>
      </c>
      <c r="B14" s="27" t="s">
        <v>148</v>
      </c>
      <c r="E14" t="b">
        <f t="shared" si="0"/>
        <v>0</v>
      </c>
    </row>
    <row r="15" spans="1:8" ht="25.5">
      <c r="A15" t="s">
        <v>224</v>
      </c>
      <c r="B15" s="27" t="s">
        <v>147</v>
      </c>
      <c r="E15" t="b">
        <f t="shared" si="0"/>
        <v>0</v>
      </c>
    </row>
    <row r="16" spans="1:8" ht="25.5">
      <c r="A16" t="s">
        <v>225</v>
      </c>
      <c r="B16" s="27" t="s">
        <v>146</v>
      </c>
      <c r="E16" t="b">
        <f t="shared" si="0"/>
        <v>0</v>
      </c>
    </row>
    <row r="17" spans="1:5" ht="25.5">
      <c r="A17" t="s">
        <v>226</v>
      </c>
      <c r="B17" s="27" t="s">
        <v>145</v>
      </c>
      <c r="E17" t="b">
        <f t="shared" si="0"/>
        <v>0</v>
      </c>
    </row>
    <row r="18" spans="1:5" ht="25.5">
      <c r="A18" t="s">
        <v>227</v>
      </c>
      <c r="B18" s="27" t="s">
        <v>144</v>
      </c>
      <c r="E18" t="b">
        <f t="shared" si="0"/>
        <v>0</v>
      </c>
    </row>
    <row r="19" spans="1:5" ht="38.25" hidden="1">
      <c r="C19" s="53" t="s">
        <v>432</v>
      </c>
      <c r="D19" s="27" t="s">
        <v>433</v>
      </c>
      <c r="E19" t="b">
        <f t="shared" si="0"/>
        <v>0</v>
      </c>
    </row>
    <row r="20" spans="1:5" ht="25.5" hidden="1">
      <c r="A20" t="s">
        <v>228</v>
      </c>
      <c r="B20" s="27" t="s">
        <v>143</v>
      </c>
      <c r="C20" t="s">
        <v>228</v>
      </c>
      <c r="D20" s="27" t="s">
        <v>434</v>
      </c>
      <c r="E20" t="b">
        <f t="shared" si="0"/>
        <v>1</v>
      </c>
    </row>
    <row r="21" spans="1:5" ht="25.5">
      <c r="A21" t="s">
        <v>229</v>
      </c>
      <c r="B21" s="27" t="s">
        <v>142</v>
      </c>
      <c r="E21" t="b">
        <f t="shared" si="0"/>
        <v>0</v>
      </c>
    </row>
    <row r="22" spans="1:5" hidden="1">
      <c r="A22" t="s">
        <v>230</v>
      </c>
      <c r="B22" s="27" t="s">
        <v>141</v>
      </c>
      <c r="C22" t="s">
        <v>230</v>
      </c>
      <c r="D22" s="27" t="s">
        <v>141</v>
      </c>
      <c r="E22" t="b">
        <f t="shared" si="0"/>
        <v>1</v>
      </c>
    </row>
    <row r="23" spans="1:5" ht="25.5" hidden="1">
      <c r="C23" s="53" t="s">
        <v>435</v>
      </c>
      <c r="D23" s="27" t="s">
        <v>436</v>
      </c>
      <c r="E23" t="b">
        <f t="shared" si="0"/>
        <v>0</v>
      </c>
    </row>
    <row r="24" spans="1:5" ht="38.25" hidden="1">
      <c r="C24" s="53" t="s">
        <v>437</v>
      </c>
      <c r="D24" s="27" t="s">
        <v>438</v>
      </c>
      <c r="E24" t="b">
        <f t="shared" si="0"/>
        <v>0</v>
      </c>
    </row>
    <row r="25" spans="1:5" hidden="1">
      <c r="C25" s="53" t="s">
        <v>439</v>
      </c>
      <c r="D25" s="27" t="s">
        <v>440</v>
      </c>
      <c r="E25" t="b">
        <f t="shared" si="0"/>
        <v>0</v>
      </c>
    </row>
    <row r="26" spans="1:5" hidden="1">
      <c r="C26" s="53" t="s">
        <v>441</v>
      </c>
      <c r="D26" s="27" t="s">
        <v>442</v>
      </c>
      <c r="E26" t="b">
        <f t="shared" si="0"/>
        <v>0</v>
      </c>
    </row>
    <row r="27" spans="1:5" hidden="1">
      <c r="C27" s="53" t="s">
        <v>443</v>
      </c>
      <c r="D27" s="27" t="s">
        <v>444</v>
      </c>
      <c r="E27" t="b">
        <f t="shared" si="0"/>
        <v>0</v>
      </c>
    </row>
    <row r="28" spans="1:5" ht="25.5" hidden="1">
      <c r="C28" s="53" t="s">
        <v>445</v>
      </c>
      <c r="D28" s="27" t="s">
        <v>446</v>
      </c>
      <c r="E28" t="b">
        <f t="shared" si="0"/>
        <v>0</v>
      </c>
    </row>
    <row r="29" spans="1:5" hidden="1">
      <c r="C29" s="53" t="s">
        <v>447</v>
      </c>
      <c r="D29" s="27" t="s">
        <v>448</v>
      </c>
      <c r="E29" t="b">
        <f t="shared" si="0"/>
        <v>0</v>
      </c>
    </row>
    <row r="30" spans="1:5" ht="25.5" hidden="1">
      <c r="C30" s="53" t="s">
        <v>449</v>
      </c>
      <c r="D30" s="27" t="s">
        <v>450</v>
      </c>
      <c r="E30" t="b">
        <f t="shared" si="0"/>
        <v>0</v>
      </c>
    </row>
    <row r="31" spans="1:5" hidden="1">
      <c r="C31" s="53" t="s">
        <v>451</v>
      </c>
      <c r="D31" s="27" t="s">
        <v>452</v>
      </c>
      <c r="E31" t="b">
        <f t="shared" si="0"/>
        <v>0</v>
      </c>
    </row>
    <row r="32" spans="1:5" ht="25.5" hidden="1">
      <c r="C32" s="53" t="s">
        <v>453</v>
      </c>
      <c r="D32" s="27" t="s">
        <v>454</v>
      </c>
      <c r="E32" t="b">
        <f t="shared" si="0"/>
        <v>0</v>
      </c>
    </row>
    <row r="33" spans="1:5" hidden="1">
      <c r="C33" s="53" t="s">
        <v>455</v>
      </c>
      <c r="D33" s="27" t="s">
        <v>456</v>
      </c>
      <c r="E33" t="b">
        <f t="shared" si="0"/>
        <v>0</v>
      </c>
    </row>
    <row r="34" spans="1:5" ht="25.5" hidden="1">
      <c r="C34" s="53" t="s">
        <v>457</v>
      </c>
      <c r="D34" s="27" t="s">
        <v>458</v>
      </c>
      <c r="E34" t="b">
        <f t="shared" ref="E34:E65" si="1">+A34=C34</f>
        <v>0</v>
      </c>
    </row>
    <row r="35" spans="1:5" ht="25.5" hidden="1">
      <c r="C35" s="53" t="s">
        <v>459</v>
      </c>
      <c r="D35" s="27" t="s">
        <v>460</v>
      </c>
      <c r="E35" t="b">
        <f t="shared" si="1"/>
        <v>0</v>
      </c>
    </row>
    <row r="36" spans="1:5" hidden="1">
      <c r="A36" t="s">
        <v>231</v>
      </c>
      <c r="B36" s="27" t="s">
        <v>140</v>
      </c>
      <c r="C36" t="s">
        <v>231</v>
      </c>
      <c r="D36" s="27" t="s">
        <v>461</v>
      </c>
      <c r="E36" t="b">
        <f t="shared" si="1"/>
        <v>1</v>
      </c>
    </row>
    <row r="37" spans="1:5" hidden="1">
      <c r="A37" t="s">
        <v>232</v>
      </c>
      <c r="B37" s="27" t="s">
        <v>139</v>
      </c>
      <c r="C37" t="s">
        <v>232</v>
      </c>
      <c r="D37" s="27" t="s">
        <v>462</v>
      </c>
      <c r="E37" t="b">
        <f t="shared" si="1"/>
        <v>1</v>
      </c>
    </row>
    <row r="38" spans="1:5" hidden="1">
      <c r="A38" t="s">
        <v>233</v>
      </c>
      <c r="B38" s="27" t="s">
        <v>138</v>
      </c>
      <c r="C38" t="s">
        <v>233</v>
      </c>
      <c r="D38" s="27" t="s">
        <v>463</v>
      </c>
      <c r="E38" t="b">
        <f t="shared" si="1"/>
        <v>1</v>
      </c>
    </row>
    <row r="39" spans="1:5">
      <c r="A39" t="s">
        <v>234</v>
      </c>
      <c r="B39" s="27" t="s">
        <v>137</v>
      </c>
      <c r="E39" t="b">
        <f t="shared" si="1"/>
        <v>0</v>
      </c>
    </row>
    <row r="40" spans="1:5" hidden="1">
      <c r="C40" s="53" t="s">
        <v>464</v>
      </c>
      <c r="D40" s="27" t="s">
        <v>465</v>
      </c>
      <c r="E40" t="b">
        <f t="shared" si="1"/>
        <v>0</v>
      </c>
    </row>
    <row r="41" spans="1:5" hidden="1">
      <c r="C41" s="53" t="s">
        <v>466</v>
      </c>
      <c r="D41" s="27" t="s">
        <v>134</v>
      </c>
      <c r="E41" t="b">
        <f t="shared" si="1"/>
        <v>0</v>
      </c>
    </row>
    <row r="42" spans="1:5" hidden="1">
      <c r="C42" s="53" t="s">
        <v>467</v>
      </c>
      <c r="D42" s="27" t="s">
        <v>167</v>
      </c>
      <c r="E42" t="b">
        <f t="shared" si="1"/>
        <v>0</v>
      </c>
    </row>
    <row r="43" spans="1:5" hidden="1">
      <c r="C43" s="53" t="s">
        <v>468</v>
      </c>
      <c r="D43" s="27" t="s">
        <v>155</v>
      </c>
      <c r="E43" t="b">
        <f t="shared" si="1"/>
        <v>0</v>
      </c>
    </row>
    <row r="44" spans="1:5" hidden="1">
      <c r="C44" s="53" t="s">
        <v>469</v>
      </c>
      <c r="D44" s="27" t="s">
        <v>133</v>
      </c>
      <c r="E44" t="b">
        <f t="shared" si="1"/>
        <v>0</v>
      </c>
    </row>
    <row r="45" spans="1:5" hidden="1">
      <c r="C45" s="53" t="s">
        <v>470</v>
      </c>
      <c r="D45" s="27" t="s">
        <v>132</v>
      </c>
      <c r="E45" t="b">
        <f t="shared" si="1"/>
        <v>0</v>
      </c>
    </row>
    <row r="46" spans="1:5" hidden="1">
      <c r="C46" s="53" t="s">
        <v>471</v>
      </c>
      <c r="D46" s="27" t="s">
        <v>472</v>
      </c>
      <c r="E46" t="b">
        <f t="shared" si="1"/>
        <v>0</v>
      </c>
    </row>
    <row r="47" spans="1:5" hidden="1">
      <c r="C47" s="53" t="s">
        <v>473</v>
      </c>
      <c r="D47" s="27" t="s">
        <v>474</v>
      </c>
      <c r="E47" t="b">
        <f t="shared" si="1"/>
        <v>0</v>
      </c>
    </row>
    <row r="48" spans="1:5" ht="25.5" hidden="1">
      <c r="C48" s="53" t="s">
        <v>475</v>
      </c>
      <c r="D48" s="27" t="s">
        <v>476</v>
      </c>
      <c r="E48" t="b">
        <f t="shared" si="1"/>
        <v>0</v>
      </c>
    </row>
    <row r="49" spans="1:5" hidden="1">
      <c r="C49" s="53" t="s">
        <v>477</v>
      </c>
      <c r="D49" s="27" t="s">
        <v>128</v>
      </c>
      <c r="E49" t="b">
        <f t="shared" si="1"/>
        <v>0</v>
      </c>
    </row>
    <row r="50" spans="1:5" hidden="1">
      <c r="C50" s="53" t="s">
        <v>478</v>
      </c>
      <c r="D50" s="27" t="s">
        <v>479</v>
      </c>
      <c r="E50" t="b">
        <f t="shared" si="1"/>
        <v>0</v>
      </c>
    </row>
    <row r="51" spans="1:5" hidden="1">
      <c r="C51" s="53" t="s">
        <v>480</v>
      </c>
      <c r="D51" s="27" t="s">
        <v>481</v>
      </c>
      <c r="E51" t="b">
        <f t="shared" si="1"/>
        <v>0</v>
      </c>
    </row>
    <row r="52" spans="1:5" hidden="1">
      <c r="C52" s="53" t="s">
        <v>482</v>
      </c>
      <c r="D52" s="27" t="s">
        <v>186</v>
      </c>
      <c r="E52" t="b">
        <f t="shared" si="1"/>
        <v>0</v>
      </c>
    </row>
    <row r="53" spans="1:5" hidden="1">
      <c r="C53" s="53" t="s">
        <v>483</v>
      </c>
      <c r="D53" s="27" t="s">
        <v>194</v>
      </c>
      <c r="E53" t="b">
        <f t="shared" si="1"/>
        <v>0</v>
      </c>
    </row>
    <row r="54" spans="1:5" hidden="1">
      <c r="C54" s="53" t="s">
        <v>484</v>
      </c>
      <c r="D54" s="27" t="s">
        <v>485</v>
      </c>
      <c r="E54" t="b">
        <f t="shared" si="1"/>
        <v>0</v>
      </c>
    </row>
    <row r="55" spans="1:5" ht="25.5" hidden="1">
      <c r="C55" s="53" t="s">
        <v>486</v>
      </c>
      <c r="D55" s="27" t="s">
        <v>187</v>
      </c>
      <c r="E55" t="b">
        <f t="shared" si="1"/>
        <v>0</v>
      </c>
    </row>
    <row r="56" spans="1:5" hidden="1">
      <c r="C56" s="53" t="s">
        <v>487</v>
      </c>
      <c r="D56" s="27" t="s">
        <v>127</v>
      </c>
      <c r="E56" t="b">
        <f t="shared" si="1"/>
        <v>0</v>
      </c>
    </row>
    <row r="57" spans="1:5" hidden="1">
      <c r="C57" s="53" t="s">
        <v>488</v>
      </c>
      <c r="D57" s="27" t="s">
        <v>489</v>
      </c>
      <c r="E57" t="b">
        <f t="shared" si="1"/>
        <v>0</v>
      </c>
    </row>
    <row r="58" spans="1:5" hidden="1">
      <c r="C58" s="53" t="s">
        <v>490</v>
      </c>
      <c r="D58" s="27" t="s">
        <v>491</v>
      </c>
      <c r="E58" t="b">
        <f t="shared" si="1"/>
        <v>0</v>
      </c>
    </row>
    <row r="59" spans="1:5" hidden="1">
      <c r="C59" s="53" t="s">
        <v>492</v>
      </c>
      <c r="D59" s="27" t="s">
        <v>493</v>
      </c>
      <c r="E59" t="b">
        <f t="shared" si="1"/>
        <v>0</v>
      </c>
    </row>
    <row r="60" spans="1:5" hidden="1">
      <c r="C60" s="53" t="s">
        <v>494</v>
      </c>
      <c r="D60" s="27" t="s">
        <v>495</v>
      </c>
      <c r="E60" t="b">
        <f t="shared" si="1"/>
        <v>0</v>
      </c>
    </row>
    <row r="61" spans="1:5" ht="25.5" hidden="1">
      <c r="C61" s="53" t="s">
        <v>496</v>
      </c>
      <c r="D61" s="27" t="s">
        <v>497</v>
      </c>
      <c r="E61" t="b">
        <f t="shared" si="1"/>
        <v>0</v>
      </c>
    </row>
    <row r="62" spans="1:5" hidden="1">
      <c r="A62" t="s">
        <v>235</v>
      </c>
      <c r="B62" s="27" t="s">
        <v>136</v>
      </c>
      <c r="C62" t="s">
        <v>235</v>
      </c>
      <c r="D62" s="27" t="s">
        <v>498</v>
      </c>
      <c r="E62" t="b">
        <f t="shared" si="1"/>
        <v>1</v>
      </c>
    </row>
    <row r="63" spans="1:5">
      <c r="A63" t="s">
        <v>236</v>
      </c>
      <c r="B63" s="27" t="s">
        <v>135</v>
      </c>
      <c r="E63" t="b">
        <f t="shared" si="1"/>
        <v>0</v>
      </c>
    </row>
    <row r="64" spans="1:5">
      <c r="A64" t="s">
        <v>237</v>
      </c>
      <c r="B64" s="27" t="s">
        <v>134</v>
      </c>
      <c r="E64" t="b">
        <f t="shared" si="1"/>
        <v>0</v>
      </c>
    </row>
    <row r="65" spans="1:5">
      <c r="A65" t="s">
        <v>238</v>
      </c>
      <c r="B65" s="27" t="s">
        <v>167</v>
      </c>
      <c r="E65" t="b">
        <f t="shared" si="1"/>
        <v>0</v>
      </c>
    </row>
    <row r="66" spans="1:5">
      <c r="A66" t="s">
        <v>239</v>
      </c>
      <c r="B66" s="27" t="s">
        <v>155</v>
      </c>
      <c r="E66" t="b">
        <f t="shared" ref="E66:E97" si="2">+A66=C66</f>
        <v>0</v>
      </c>
    </row>
    <row r="67" spans="1:5">
      <c r="A67" t="s">
        <v>240</v>
      </c>
      <c r="B67" s="27" t="s">
        <v>133</v>
      </c>
      <c r="E67" t="b">
        <f t="shared" si="2"/>
        <v>0</v>
      </c>
    </row>
    <row r="68" spans="1:5">
      <c r="A68" t="s">
        <v>241</v>
      </c>
      <c r="B68" s="27" t="s">
        <v>132</v>
      </c>
      <c r="E68" t="b">
        <f t="shared" si="2"/>
        <v>0</v>
      </c>
    </row>
    <row r="69" spans="1:5">
      <c r="A69" t="s">
        <v>242</v>
      </c>
      <c r="B69" s="27" t="s">
        <v>131</v>
      </c>
      <c r="E69" t="b">
        <f t="shared" si="2"/>
        <v>0</v>
      </c>
    </row>
    <row r="70" spans="1:5">
      <c r="A70" t="s">
        <v>243</v>
      </c>
      <c r="B70" s="27" t="s">
        <v>130</v>
      </c>
      <c r="E70" t="b">
        <f t="shared" si="2"/>
        <v>0</v>
      </c>
    </row>
    <row r="71" spans="1:5">
      <c r="A71" t="s">
        <v>244</v>
      </c>
      <c r="B71" s="27" t="s">
        <v>129</v>
      </c>
      <c r="E71" t="b">
        <f t="shared" si="2"/>
        <v>0</v>
      </c>
    </row>
    <row r="72" spans="1:5" ht="25.5">
      <c r="A72" t="s">
        <v>245</v>
      </c>
      <c r="B72" s="27" t="s">
        <v>128</v>
      </c>
      <c r="E72" t="b">
        <f t="shared" si="2"/>
        <v>0</v>
      </c>
    </row>
    <row r="73" spans="1:5">
      <c r="A73" t="s">
        <v>246</v>
      </c>
      <c r="B73" s="27" t="s">
        <v>127</v>
      </c>
      <c r="E73" t="b">
        <f t="shared" si="2"/>
        <v>0</v>
      </c>
    </row>
    <row r="74" spans="1:5" hidden="1">
      <c r="A74" t="s">
        <v>247</v>
      </c>
      <c r="B74" s="27" t="s">
        <v>126</v>
      </c>
      <c r="C74" t="s">
        <v>247</v>
      </c>
      <c r="D74" s="27" t="s">
        <v>126</v>
      </c>
      <c r="E74" t="b">
        <f t="shared" si="2"/>
        <v>1</v>
      </c>
    </row>
    <row r="75" spans="1:5" hidden="1">
      <c r="A75" t="s">
        <v>248</v>
      </c>
      <c r="B75" s="27" t="s">
        <v>125</v>
      </c>
      <c r="C75" t="s">
        <v>248</v>
      </c>
      <c r="D75" s="27" t="s">
        <v>125</v>
      </c>
      <c r="E75" t="b">
        <f t="shared" si="2"/>
        <v>1</v>
      </c>
    </row>
    <row r="76" spans="1:5">
      <c r="A76" t="s">
        <v>249</v>
      </c>
      <c r="B76" s="27" t="s">
        <v>186</v>
      </c>
      <c r="E76" t="b">
        <f t="shared" si="2"/>
        <v>0</v>
      </c>
    </row>
    <row r="77" spans="1:5" ht="25.5">
      <c r="A77" t="s">
        <v>250</v>
      </c>
      <c r="B77" s="27" t="s">
        <v>124</v>
      </c>
      <c r="E77" t="b">
        <f t="shared" si="2"/>
        <v>0</v>
      </c>
    </row>
    <row r="78" spans="1:5">
      <c r="A78" t="s">
        <v>251</v>
      </c>
      <c r="B78" s="27" t="s">
        <v>123</v>
      </c>
      <c r="E78" t="b">
        <f t="shared" si="2"/>
        <v>0</v>
      </c>
    </row>
    <row r="79" spans="1:5" ht="25.5">
      <c r="A79" t="s">
        <v>252</v>
      </c>
      <c r="B79" s="27" t="s">
        <v>122</v>
      </c>
      <c r="E79" t="b">
        <f t="shared" si="2"/>
        <v>0</v>
      </c>
    </row>
    <row r="80" spans="1:5">
      <c r="A80" t="s">
        <v>253</v>
      </c>
      <c r="B80" s="27" t="s">
        <v>121</v>
      </c>
      <c r="E80" t="b">
        <f t="shared" si="2"/>
        <v>0</v>
      </c>
    </row>
    <row r="81" spans="1:5">
      <c r="A81" t="s">
        <v>254</v>
      </c>
      <c r="B81" s="27" t="s">
        <v>120</v>
      </c>
      <c r="E81" t="b">
        <f t="shared" si="2"/>
        <v>0</v>
      </c>
    </row>
    <row r="82" spans="1:5">
      <c r="A82" t="s">
        <v>255</v>
      </c>
      <c r="B82" s="27" t="s">
        <v>194</v>
      </c>
      <c r="E82" t="b">
        <f t="shared" si="2"/>
        <v>0</v>
      </c>
    </row>
    <row r="83" spans="1:5" hidden="1">
      <c r="C83" s="53" t="s">
        <v>499</v>
      </c>
      <c r="D83" s="27" t="s">
        <v>500</v>
      </c>
      <c r="E83" t="b">
        <f t="shared" si="2"/>
        <v>0</v>
      </c>
    </row>
    <row r="84" spans="1:5" ht="25.5">
      <c r="A84" t="s">
        <v>256</v>
      </c>
      <c r="B84" s="27" t="s">
        <v>187</v>
      </c>
      <c r="E84" t="b">
        <f t="shared" si="2"/>
        <v>0</v>
      </c>
    </row>
    <row r="85" spans="1:5">
      <c r="A85" t="s">
        <v>257</v>
      </c>
      <c r="B85" s="27" t="s">
        <v>119</v>
      </c>
      <c r="E85" t="b">
        <f t="shared" si="2"/>
        <v>0</v>
      </c>
    </row>
    <row r="86" spans="1:5">
      <c r="A86" t="s">
        <v>258</v>
      </c>
      <c r="B86" s="27" t="s">
        <v>156</v>
      </c>
      <c r="E86" t="b">
        <f t="shared" si="2"/>
        <v>0</v>
      </c>
    </row>
    <row r="87" spans="1:5">
      <c r="A87" t="s">
        <v>259</v>
      </c>
      <c r="B87" s="27" t="s">
        <v>168</v>
      </c>
      <c r="E87" t="b">
        <f t="shared" si="2"/>
        <v>0</v>
      </c>
    </row>
    <row r="88" spans="1:5" hidden="1">
      <c r="C88" s="53" t="s">
        <v>501</v>
      </c>
      <c r="D88" s="27" t="s">
        <v>502</v>
      </c>
      <c r="E88" t="b">
        <f t="shared" si="2"/>
        <v>0</v>
      </c>
    </row>
    <row r="89" spans="1:5" hidden="1">
      <c r="A89" t="s">
        <v>260</v>
      </c>
      <c r="B89" s="27" t="s">
        <v>118</v>
      </c>
      <c r="C89" t="s">
        <v>260</v>
      </c>
      <c r="D89" s="27" t="s">
        <v>503</v>
      </c>
      <c r="E89" t="b">
        <f t="shared" si="2"/>
        <v>1</v>
      </c>
    </row>
    <row r="90" spans="1:5" hidden="1">
      <c r="A90" t="s">
        <v>261</v>
      </c>
      <c r="B90" s="27" t="s">
        <v>117</v>
      </c>
      <c r="C90" t="s">
        <v>261</v>
      </c>
      <c r="D90" s="27" t="s">
        <v>117</v>
      </c>
      <c r="E90" t="b">
        <f t="shared" si="2"/>
        <v>1</v>
      </c>
    </row>
    <row r="91" spans="1:5" hidden="1">
      <c r="A91" t="s">
        <v>262</v>
      </c>
      <c r="B91" s="27" t="s">
        <v>116</v>
      </c>
      <c r="C91" t="s">
        <v>262</v>
      </c>
      <c r="D91" s="27" t="s">
        <v>116</v>
      </c>
      <c r="E91" t="b">
        <f t="shared" si="2"/>
        <v>1</v>
      </c>
    </row>
    <row r="92" spans="1:5" hidden="1">
      <c r="A92" t="s">
        <v>263</v>
      </c>
      <c r="B92" s="27" t="s">
        <v>115</v>
      </c>
      <c r="C92" t="s">
        <v>263</v>
      </c>
      <c r="D92" s="27" t="s">
        <v>115</v>
      </c>
      <c r="E92" t="b">
        <f t="shared" si="2"/>
        <v>1</v>
      </c>
    </row>
    <row r="93" spans="1:5" hidden="1">
      <c r="C93" s="53" t="s">
        <v>504</v>
      </c>
      <c r="D93" s="27" t="s">
        <v>505</v>
      </c>
      <c r="E93" t="b">
        <f t="shared" si="2"/>
        <v>0</v>
      </c>
    </row>
    <row r="94" spans="1:5" hidden="1">
      <c r="A94" t="s">
        <v>264</v>
      </c>
      <c r="B94" s="27" t="s">
        <v>114</v>
      </c>
      <c r="C94" t="s">
        <v>264</v>
      </c>
      <c r="D94" s="27" t="s">
        <v>114</v>
      </c>
      <c r="E94" t="b">
        <f t="shared" si="2"/>
        <v>1</v>
      </c>
    </row>
    <row r="95" spans="1:5" hidden="1">
      <c r="C95" s="53" t="s">
        <v>506</v>
      </c>
      <c r="D95" s="27" t="s">
        <v>507</v>
      </c>
      <c r="E95" t="b">
        <f t="shared" si="2"/>
        <v>0</v>
      </c>
    </row>
    <row r="96" spans="1:5">
      <c r="A96" t="s">
        <v>265</v>
      </c>
      <c r="B96" s="27" t="s">
        <v>113</v>
      </c>
      <c r="E96" t="b">
        <f t="shared" si="2"/>
        <v>0</v>
      </c>
    </row>
    <row r="97" spans="1:5">
      <c r="A97" t="s">
        <v>266</v>
      </c>
      <c r="B97" s="27" t="s">
        <v>112</v>
      </c>
      <c r="E97" t="b">
        <f t="shared" si="2"/>
        <v>0</v>
      </c>
    </row>
    <row r="98" spans="1:5">
      <c r="A98" t="s">
        <v>267</v>
      </c>
      <c r="B98" s="27" t="s">
        <v>111</v>
      </c>
      <c r="E98" t="b">
        <f t="shared" ref="E98:E133" si="3">+A98=C98</f>
        <v>0</v>
      </c>
    </row>
    <row r="99" spans="1:5">
      <c r="A99" t="s">
        <v>268</v>
      </c>
      <c r="B99" s="27" t="s">
        <v>195</v>
      </c>
      <c r="E99" t="b">
        <f t="shared" si="3"/>
        <v>0</v>
      </c>
    </row>
    <row r="100" spans="1:5" hidden="1">
      <c r="A100" t="s">
        <v>269</v>
      </c>
      <c r="B100" s="27" t="s">
        <v>110</v>
      </c>
      <c r="C100" t="s">
        <v>269</v>
      </c>
      <c r="D100" s="27" t="s">
        <v>110</v>
      </c>
      <c r="E100" t="b">
        <f t="shared" si="3"/>
        <v>1</v>
      </c>
    </row>
    <row r="101" spans="1:5" hidden="1">
      <c r="A101" t="s">
        <v>270</v>
      </c>
      <c r="B101" s="27" t="s">
        <v>157</v>
      </c>
      <c r="C101" t="s">
        <v>270</v>
      </c>
      <c r="D101" s="27" t="s">
        <v>157</v>
      </c>
      <c r="E101" t="b">
        <f t="shared" si="3"/>
        <v>1</v>
      </c>
    </row>
    <row r="102" spans="1:5" hidden="1">
      <c r="A102" t="s">
        <v>271</v>
      </c>
      <c r="B102" s="27" t="s">
        <v>109</v>
      </c>
      <c r="C102" t="s">
        <v>271</v>
      </c>
      <c r="D102" s="27" t="s">
        <v>109</v>
      </c>
      <c r="E102" t="b">
        <f t="shared" si="3"/>
        <v>1</v>
      </c>
    </row>
    <row r="103" spans="1:5" hidden="1">
      <c r="A103" t="s">
        <v>272</v>
      </c>
      <c r="B103" s="27" t="s">
        <v>108</v>
      </c>
      <c r="C103" t="s">
        <v>272</v>
      </c>
      <c r="D103" s="27" t="s">
        <v>508</v>
      </c>
      <c r="E103" t="b">
        <f t="shared" si="3"/>
        <v>1</v>
      </c>
    </row>
    <row r="104" spans="1:5" hidden="1">
      <c r="A104" t="s">
        <v>273</v>
      </c>
      <c r="B104" s="27" t="s">
        <v>196</v>
      </c>
      <c r="C104" t="s">
        <v>273</v>
      </c>
      <c r="D104" s="27" t="s">
        <v>196</v>
      </c>
      <c r="E104" t="b">
        <f t="shared" si="3"/>
        <v>1</v>
      </c>
    </row>
    <row r="105" spans="1:5" hidden="1">
      <c r="A105" t="s">
        <v>274</v>
      </c>
      <c r="B105" s="27" t="s">
        <v>107</v>
      </c>
      <c r="C105" t="s">
        <v>274</v>
      </c>
      <c r="D105" s="27" t="s">
        <v>107</v>
      </c>
      <c r="E105" t="b">
        <f t="shared" si="3"/>
        <v>1</v>
      </c>
    </row>
    <row r="106" spans="1:5" hidden="1">
      <c r="A106" t="s">
        <v>275</v>
      </c>
      <c r="B106" s="27" t="s">
        <v>106</v>
      </c>
      <c r="C106" t="s">
        <v>275</v>
      </c>
      <c r="D106" s="27" t="s">
        <v>509</v>
      </c>
      <c r="E106" t="b">
        <f t="shared" si="3"/>
        <v>1</v>
      </c>
    </row>
    <row r="107" spans="1:5" hidden="1">
      <c r="A107" t="s">
        <v>276</v>
      </c>
      <c r="B107" s="27" t="s">
        <v>105</v>
      </c>
      <c r="C107" t="s">
        <v>276</v>
      </c>
      <c r="D107" s="27" t="s">
        <v>510</v>
      </c>
      <c r="E107" t="b">
        <f t="shared" si="3"/>
        <v>1</v>
      </c>
    </row>
    <row r="108" spans="1:5" hidden="1">
      <c r="A108" t="s">
        <v>277</v>
      </c>
      <c r="B108" s="27" t="s">
        <v>104</v>
      </c>
      <c r="C108" t="s">
        <v>277</v>
      </c>
      <c r="D108" s="27" t="s">
        <v>104</v>
      </c>
      <c r="E108" t="b">
        <f t="shared" si="3"/>
        <v>1</v>
      </c>
    </row>
    <row r="109" spans="1:5" hidden="1">
      <c r="A109" t="s">
        <v>278</v>
      </c>
      <c r="B109" s="27" t="s">
        <v>103</v>
      </c>
      <c r="C109" t="s">
        <v>278</v>
      </c>
      <c r="D109" s="27" t="s">
        <v>103</v>
      </c>
      <c r="E109" t="b">
        <f t="shared" si="3"/>
        <v>1</v>
      </c>
    </row>
    <row r="110" spans="1:5" hidden="1">
      <c r="A110" t="s">
        <v>279</v>
      </c>
      <c r="B110" s="27" t="s">
        <v>197</v>
      </c>
      <c r="C110" t="s">
        <v>279</v>
      </c>
      <c r="D110" s="27" t="s">
        <v>197</v>
      </c>
      <c r="E110" t="b">
        <f t="shared" si="3"/>
        <v>1</v>
      </c>
    </row>
    <row r="111" spans="1:5" hidden="1">
      <c r="A111" t="s">
        <v>280</v>
      </c>
      <c r="B111" s="27" t="s">
        <v>102</v>
      </c>
      <c r="C111" t="s">
        <v>280</v>
      </c>
      <c r="D111" s="27" t="s">
        <v>102</v>
      </c>
      <c r="E111" t="b">
        <f t="shared" si="3"/>
        <v>1</v>
      </c>
    </row>
    <row r="112" spans="1:5" hidden="1">
      <c r="A112" t="s">
        <v>281</v>
      </c>
      <c r="B112" s="27" t="s">
        <v>101</v>
      </c>
      <c r="C112" t="s">
        <v>281</v>
      </c>
      <c r="D112" s="27" t="s">
        <v>101</v>
      </c>
      <c r="E112" t="b">
        <f t="shared" si="3"/>
        <v>1</v>
      </c>
    </row>
    <row r="113" spans="1:5" hidden="1">
      <c r="A113" t="s">
        <v>282</v>
      </c>
      <c r="B113" s="27" t="s">
        <v>100</v>
      </c>
      <c r="C113" t="s">
        <v>282</v>
      </c>
      <c r="D113" s="27" t="s">
        <v>100</v>
      </c>
      <c r="E113" t="b">
        <f t="shared" si="3"/>
        <v>1</v>
      </c>
    </row>
    <row r="114" spans="1:5" hidden="1">
      <c r="A114" t="s">
        <v>283</v>
      </c>
      <c r="B114" s="27" t="s">
        <v>99</v>
      </c>
      <c r="C114" t="s">
        <v>283</v>
      </c>
      <c r="D114" s="27" t="s">
        <v>99</v>
      </c>
      <c r="E114" t="b">
        <f t="shared" si="3"/>
        <v>1</v>
      </c>
    </row>
    <row r="115" spans="1:5" hidden="1">
      <c r="C115" s="53" t="s">
        <v>511</v>
      </c>
      <c r="D115" s="27" t="s">
        <v>512</v>
      </c>
      <c r="E115" t="b">
        <f t="shared" si="3"/>
        <v>0</v>
      </c>
    </row>
    <row r="116" spans="1:5" hidden="1">
      <c r="A116" t="s">
        <v>284</v>
      </c>
      <c r="B116" s="27" t="s">
        <v>198</v>
      </c>
      <c r="C116" t="s">
        <v>284</v>
      </c>
      <c r="D116" s="27" t="s">
        <v>198</v>
      </c>
      <c r="E116" t="b">
        <f t="shared" si="3"/>
        <v>1</v>
      </c>
    </row>
    <row r="117" spans="1:5" hidden="1">
      <c r="A117" t="s">
        <v>285</v>
      </c>
      <c r="B117" s="27" t="s">
        <v>98</v>
      </c>
      <c r="C117" t="s">
        <v>285</v>
      </c>
      <c r="D117" s="27" t="s">
        <v>98</v>
      </c>
      <c r="E117" t="b">
        <f t="shared" si="3"/>
        <v>1</v>
      </c>
    </row>
    <row r="118" spans="1:5" hidden="1">
      <c r="A118" t="s">
        <v>286</v>
      </c>
      <c r="B118" s="27" t="s">
        <v>199</v>
      </c>
      <c r="C118" t="s">
        <v>286</v>
      </c>
      <c r="D118" s="27" t="s">
        <v>199</v>
      </c>
      <c r="E118" t="b">
        <f t="shared" si="3"/>
        <v>1</v>
      </c>
    </row>
    <row r="119" spans="1:5" hidden="1">
      <c r="A119" t="s">
        <v>287</v>
      </c>
      <c r="B119" s="27" t="s">
        <v>97</v>
      </c>
      <c r="C119" t="s">
        <v>287</v>
      </c>
      <c r="D119" s="27" t="s">
        <v>97</v>
      </c>
      <c r="E119" t="b">
        <f t="shared" si="3"/>
        <v>1</v>
      </c>
    </row>
    <row r="120" spans="1:5" hidden="1">
      <c r="A120" t="s">
        <v>288</v>
      </c>
      <c r="B120" s="27" t="s">
        <v>200</v>
      </c>
      <c r="C120" t="s">
        <v>288</v>
      </c>
      <c r="D120" s="27" t="s">
        <v>200</v>
      </c>
      <c r="E120" t="b">
        <f t="shared" si="3"/>
        <v>1</v>
      </c>
    </row>
    <row r="121" spans="1:5" hidden="1">
      <c r="A121" t="s">
        <v>289</v>
      </c>
      <c r="B121" s="27" t="s">
        <v>96</v>
      </c>
      <c r="C121" t="s">
        <v>289</v>
      </c>
      <c r="D121" s="27" t="s">
        <v>96</v>
      </c>
      <c r="E121" t="b">
        <f t="shared" si="3"/>
        <v>1</v>
      </c>
    </row>
    <row r="122" spans="1:5" hidden="1">
      <c r="A122" t="s">
        <v>290</v>
      </c>
      <c r="B122" s="27" t="s">
        <v>201</v>
      </c>
      <c r="C122" t="s">
        <v>290</v>
      </c>
      <c r="D122" s="27" t="s">
        <v>201</v>
      </c>
      <c r="E122" t="b">
        <f t="shared" si="3"/>
        <v>1</v>
      </c>
    </row>
    <row r="123" spans="1:5" hidden="1">
      <c r="A123" t="s">
        <v>291</v>
      </c>
      <c r="B123" s="27" t="s">
        <v>95</v>
      </c>
      <c r="C123" t="s">
        <v>291</v>
      </c>
      <c r="D123" s="27" t="s">
        <v>95</v>
      </c>
      <c r="E123" t="b">
        <f t="shared" si="3"/>
        <v>1</v>
      </c>
    </row>
    <row r="124" spans="1:5" hidden="1">
      <c r="C124" s="53" t="s">
        <v>513</v>
      </c>
      <c r="D124" s="27" t="s">
        <v>71</v>
      </c>
      <c r="E124" t="b">
        <f t="shared" si="3"/>
        <v>0</v>
      </c>
    </row>
    <row r="125" spans="1:5">
      <c r="A125" t="s">
        <v>292</v>
      </c>
      <c r="B125" s="27" t="s">
        <v>94</v>
      </c>
      <c r="E125" t="b">
        <f t="shared" si="3"/>
        <v>0</v>
      </c>
    </row>
    <row r="126" spans="1:5" hidden="1">
      <c r="C126" s="53" t="s">
        <v>514</v>
      </c>
      <c r="D126" s="27" t="s">
        <v>515</v>
      </c>
      <c r="E126" t="b">
        <f t="shared" si="3"/>
        <v>0</v>
      </c>
    </row>
    <row r="127" spans="1:5" hidden="1">
      <c r="A127" t="s">
        <v>293</v>
      </c>
      <c r="B127" s="27" t="s">
        <v>93</v>
      </c>
      <c r="C127" t="s">
        <v>293</v>
      </c>
      <c r="D127" s="27" t="s">
        <v>516</v>
      </c>
      <c r="E127" t="b">
        <f t="shared" si="3"/>
        <v>1</v>
      </c>
    </row>
    <row r="128" spans="1:5">
      <c r="A128" t="s">
        <v>294</v>
      </c>
      <c r="B128" s="27" t="s">
        <v>92</v>
      </c>
      <c r="E128" t="b">
        <f t="shared" si="3"/>
        <v>0</v>
      </c>
    </row>
    <row r="129" spans="1:5">
      <c r="A129" t="s">
        <v>295</v>
      </c>
      <c r="B129" s="27" t="s">
        <v>91</v>
      </c>
      <c r="E129" t="b">
        <f t="shared" si="3"/>
        <v>0</v>
      </c>
    </row>
    <row r="130" spans="1:5" ht="25.5" hidden="1">
      <c r="A130" t="s">
        <v>296</v>
      </c>
      <c r="B130" s="27" t="s">
        <v>90</v>
      </c>
      <c r="C130" t="s">
        <v>296</v>
      </c>
      <c r="D130" s="27" t="s">
        <v>517</v>
      </c>
      <c r="E130" t="b">
        <f t="shared" si="3"/>
        <v>1</v>
      </c>
    </row>
    <row r="131" spans="1:5" hidden="1">
      <c r="C131" s="53" t="s">
        <v>518</v>
      </c>
      <c r="D131" s="27" t="s">
        <v>519</v>
      </c>
      <c r="E131" t="b">
        <f t="shared" si="3"/>
        <v>0</v>
      </c>
    </row>
    <row r="132" spans="1:5" hidden="1">
      <c r="A132" t="s">
        <v>297</v>
      </c>
      <c r="B132" s="27" t="s">
        <v>202</v>
      </c>
      <c r="C132" t="s">
        <v>297</v>
      </c>
      <c r="D132" s="27" t="s">
        <v>520</v>
      </c>
      <c r="E132" t="b">
        <f t="shared" si="3"/>
        <v>1</v>
      </c>
    </row>
    <row r="133" spans="1:5" hidden="1">
      <c r="A133" t="s">
        <v>298</v>
      </c>
      <c r="B133" s="27" t="s">
        <v>203</v>
      </c>
      <c r="C133" t="s">
        <v>298</v>
      </c>
      <c r="D133" s="27" t="s">
        <v>203</v>
      </c>
      <c r="E133" t="b">
        <f t="shared" si="3"/>
        <v>1</v>
      </c>
    </row>
    <row r="134" spans="1:5">
      <c r="A134" t="s">
        <v>299</v>
      </c>
      <c r="B134" s="27" t="s">
        <v>204</v>
      </c>
      <c r="E134" t="b">
        <f>+A134=C135</f>
        <v>0</v>
      </c>
    </row>
    <row r="135" spans="1:5" ht="25.5" hidden="1">
      <c r="A135" t="s">
        <v>300</v>
      </c>
      <c r="B135" s="27" t="s">
        <v>169</v>
      </c>
      <c r="C135" t="s">
        <v>300</v>
      </c>
      <c r="D135" s="27" t="s">
        <v>521</v>
      </c>
      <c r="E135" t="e">
        <f>+A135=#REF!</f>
        <v>#REF!</v>
      </c>
    </row>
    <row r="136" spans="1:5" ht="25.5" hidden="1">
      <c r="A136" t="s">
        <v>301</v>
      </c>
      <c r="B136" s="27" t="s">
        <v>170</v>
      </c>
      <c r="C136" t="s">
        <v>301</v>
      </c>
      <c r="D136" s="27" t="s">
        <v>170</v>
      </c>
      <c r="E136" t="b">
        <f t="shared" ref="E136:E167" si="4">+A136=C136</f>
        <v>1</v>
      </c>
    </row>
    <row r="137" spans="1:5" hidden="1">
      <c r="A137" t="s">
        <v>302</v>
      </c>
      <c r="B137" s="27" t="s">
        <v>89</v>
      </c>
      <c r="C137" t="s">
        <v>302</v>
      </c>
      <c r="D137" s="27" t="s">
        <v>89</v>
      </c>
      <c r="E137" t="b">
        <f t="shared" si="4"/>
        <v>1</v>
      </c>
    </row>
    <row r="138" spans="1:5" hidden="1">
      <c r="A138" t="s">
        <v>303</v>
      </c>
      <c r="B138" s="27" t="s">
        <v>205</v>
      </c>
      <c r="C138" t="s">
        <v>303</v>
      </c>
      <c r="D138" s="27" t="s">
        <v>205</v>
      </c>
      <c r="E138" t="b">
        <f t="shared" si="4"/>
        <v>1</v>
      </c>
    </row>
    <row r="139" spans="1:5" hidden="1">
      <c r="A139" t="s">
        <v>304</v>
      </c>
      <c r="B139" s="27" t="s">
        <v>88</v>
      </c>
      <c r="C139" t="s">
        <v>304</v>
      </c>
      <c r="D139" s="27" t="s">
        <v>88</v>
      </c>
      <c r="E139" t="b">
        <f t="shared" si="4"/>
        <v>1</v>
      </c>
    </row>
    <row r="140" spans="1:5" ht="25.5">
      <c r="A140" t="s">
        <v>305</v>
      </c>
      <c r="B140" s="27" t="s">
        <v>171</v>
      </c>
      <c r="E140" t="b">
        <f t="shared" si="4"/>
        <v>0</v>
      </c>
    </row>
    <row r="141" spans="1:5" hidden="1">
      <c r="C141" s="53" t="s">
        <v>522</v>
      </c>
      <c r="D141" s="27" t="s">
        <v>523</v>
      </c>
      <c r="E141" t="b">
        <f t="shared" si="4"/>
        <v>0</v>
      </c>
    </row>
    <row r="142" spans="1:5" ht="25.5" hidden="1">
      <c r="A142" t="s">
        <v>306</v>
      </c>
      <c r="B142" s="27" t="s">
        <v>172</v>
      </c>
      <c r="C142" t="s">
        <v>306</v>
      </c>
      <c r="D142" s="27" t="s">
        <v>524</v>
      </c>
      <c r="E142" t="b">
        <f t="shared" si="4"/>
        <v>1</v>
      </c>
    </row>
    <row r="143" spans="1:5" ht="25.5" hidden="1">
      <c r="C143" s="53" t="s">
        <v>525</v>
      </c>
      <c r="D143" s="27" t="s">
        <v>526</v>
      </c>
      <c r="E143" t="b">
        <f t="shared" si="4"/>
        <v>0</v>
      </c>
    </row>
    <row r="144" spans="1:5" ht="25.5" hidden="1">
      <c r="C144" s="53" t="s">
        <v>527</v>
      </c>
      <c r="D144" s="27" t="s">
        <v>528</v>
      </c>
      <c r="E144" t="b">
        <f t="shared" si="4"/>
        <v>0</v>
      </c>
    </row>
    <row r="145" spans="1:5" hidden="1">
      <c r="C145" s="53" t="s">
        <v>529</v>
      </c>
      <c r="D145" s="27" t="s">
        <v>530</v>
      </c>
      <c r="E145" t="b">
        <f t="shared" si="4"/>
        <v>0</v>
      </c>
    </row>
    <row r="146" spans="1:5">
      <c r="A146" t="s">
        <v>307</v>
      </c>
      <c r="B146" s="27" t="s">
        <v>206</v>
      </c>
      <c r="E146" t="b">
        <f t="shared" si="4"/>
        <v>0</v>
      </c>
    </row>
    <row r="147" spans="1:5" ht="25.5">
      <c r="A147" t="s">
        <v>308</v>
      </c>
      <c r="B147" s="27" t="s">
        <v>87</v>
      </c>
      <c r="E147" t="b">
        <f t="shared" si="4"/>
        <v>0</v>
      </c>
    </row>
    <row r="148" spans="1:5" ht="25.5">
      <c r="A148" t="s">
        <v>309</v>
      </c>
      <c r="B148" s="27" t="s">
        <v>86</v>
      </c>
      <c r="E148" t="b">
        <f t="shared" si="4"/>
        <v>0</v>
      </c>
    </row>
    <row r="149" spans="1:5" ht="25.5">
      <c r="A149" t="s">
        <v>310</v>
      </c>
      <c r="B149" s="27" t="s">
        <v>85</v>
      </c>
      <c r="E149" t="b">
        <f t="shared" si="4"/>
        <v>0</v>
      </c>
    </row>
    <row r="150" spans="1:5" ht="38.25">
      <c r="A150" t="s">
        <v>311</v>
      </c>
      <c r="B150" s="27" t="s">
        <v>84</v>
      </c>
      <c r="E150" t="b">
        <f t="shared" si="4"/>
        <v>0</v>
      </c>
    </row>
    <row r="151" spans="1:5" hidden="1">
      <c r="A151" t="s">
        <v>312</v>
      </c>
      <c r="B151" s="27" t="s">
        <v>83</v>
      </c>
      <c r="C151" t="s">
        <v>312</v>
      </c>
      <c r="D151" s="27" t="s">
        <v>83</v>
      </c>
      <c r="E151" t="b">
        <f t="shared" si="4"/>
        <v>1</v>
      </c>
    </row>
    <row r="152" spans="1:5">
      <c r="A152" t="s">
        <v>313</v>
      </c>
      <c r="B152" s="27" t="s">
        <v>82</v>
      </c>
      <c r="E152" t="b">
        <f t="shared" si="4"/>
        <v>0</v>
      </c>
    </row>
    <row r="153" spans="1:5" hidden="1">
      <c r="C153" s="53" t="s">
        <v>531</v>
      </c>
      <c r="D153" s="27" t="s">
        <v>532</v>
      </c>
      <c r="E153" t="b">
        <f t="shared" si="4"/>
        <v>0</v>
      </c>
    </row>
    <row r="154" spans="1:5" ht="25.5" hidden="1">
      <c r="C154" s="53" t="s">
        <v>533</v>
      </c>
      <c r="D154" s="27" t="s">
        <v>534</v>
      </c>
      <c r="E154" t="b">
        <f t="shared" si="4"/>
        <v>0</v>
      </c>
    </row>
    <row r="155" spans="1:5" hidden="1">
      <c r="C155" s="53" t="s">
        <v>535</v>
      </c>
      <c r="D155" s="27" t="s">
        <v>536</v>
      </c>
      <c r="E155" t="b">
        <f t="shared" si="4"/>
        <v>0</v>
      </c>
    </row>
    <row r="156" spans="1:5" hidden="1">
      <c r="A156" t="s">
        <v>314</v>
      </c>
      <c r="B156" s="27" t="s">
        <v>81</v>
      </c>
      <c r="C156" t="s">
        <v>314</v>
      </c>
      <c r="D156" s="27" t="s">
        <v>81</v>
      </c>
      <c r="E156" t="b">
        <f t="shared" si="4"/>
        <v>1</v>
      </c>
    </row>
    <row r="157" spans="1:5" hidden="1">
      <c r="C157" s="53" t="s">
        <v>537</v>
      </c>
      <c r="D157" s="27" t="s">
        <v>123</v>
      </c>
      <c r="E157" t="b">
        <f t="shared" si="4"/>
        <v>0</v>
      </c>
    </row>
    <row r="158" spans="1:5" ht="25.5" hidden="1">
      <c r="C158" s="53" t="s">
        <v>538</v>
      </c>
      <c r="D158" s="27" t="s">
        <v>539</v>
      </c>
      <c r="E158" t="b">
        <f t="shared" si="4"/>
        <v>0</v>
      </c>
    </row>
    <row r="159" spans="1:5" hidden="1">
      <c r="C159" s="53" t="s">
        <v>540</v>
      </c>
      <c r="D159" s="27" t="s">
        <v>121</v>
      </c>
      <c r="E159" t="b">
        <f t="shared" si="4"/>
        <v>0</v>
      </c>
    </row>
    <row r="160" spans="1:5" hidden="1">
      <c r="C160" s="53" t="s">
        <v>541</v>
      </c>
      <c r="D160" s="27" t="s">
        <v>120</v>
      </c>
      <c r="E160" t="b">
        <f t="shared" si="4"/>
        <v>0</v>
      </c>
    </row>
    <row r="161" spans="1:5">
      <c r="A161" t="s">
        <v>315</v>
      </c>
      <c r="B161" s="27" t="s">
        <v>80</v>
      </c>
      <c r="E161" t="b">
        <f t="shared" si="4"/>
        <v>0</v>
      </c>
    </row>
    <row r="162" spans="1:5">
      <c r="A162" t="s">
        <v>316</v>
      </c>
      <c r="B162" s="27" t="s">
        <v>79</v>
      </c>
      <c r="E162" t="b">
        <f t="shared" si="4"/>
        <v>0</v>
      </c>
    </row>
    <row r="163" spans="1:5">
      <c r="A163" t="s">
        <v>317</v>
      </c>
      <c r="B163" s="27" t="s">
        <v>78</v>
      </c>
      <c r="E163" t="b">
        <f t="shared" si="4"/>
        <v>0</v>
      </c>
    </row>
    <row r="164" spans="1:5" ht="25.5">
      <c r="A164" t="s">
        <v>318</v>
      </c>
      <c r="B164" s="27" t="s">
        <v>77</v>
      </c>
      <c r="E164" t="b">
        <f t="shared" si="4"/>
        <v>0</v>
      </c>
    </row>
    <row r="165" spans="1:5" ht="25.5">
      <c r="A165" t="s">
        <v>319</v>
      </c>
      <c r="B165" s="27" t="s">
        <v>76</v>
      </c>
      <c r="E165" t="b">
        <f t="shared" si="4"/>
        <v>0</v>
      </c>
    </row>
    <row r="166" spans="1:5" hidden="1">
      <c r="A166" t="s">
        <v>320</v>
      </c>
      <c r="B166" s="27" t="s">
        <v>75</v>
      </c>
      <c r="C166" t="s">
        <v>320</v>
      </c>
      <c r="D166" s="27" t="s">
        <v>75</v>
      </c>
      <c r="E166" t="b">
        <f t="shared" si="4"/>
        <v>1</v>
      </c>
    </row>
    <row r="167" spans="1:5">
      <c r="A167" t="s">
        <v>321</v>
      </c>
      <c r="B167" s="27" t="s">
        <v>74</v>
      </c>
      <c r="E167" t="b">
        <f t="shared" si="4"/>
        <v>0</v>
      </c>
    </row>
    <row r="168" spans="1:5">
      <c r="A168" t="s">
        <v>322</v>
      </c>
      <c r="B168" s="27" t="s">
        <v>73</v>
      </c>
      <c r="E168" t="b">
        <f t="shared" ref="E168:E199" si="5">+A168=C168</f>
        <v>0</v>
      </c>
    </row>
    <row r="169" spans="1:5">
      <c r="A169" t="s">
        <v>323</v>
      </c>
      <c r="B169" s="27" t="s">
        <v>72</v>
      </c>
      <c r="E169" t="b">
        <f t="shared" si="5"/>
        <v>0</v>
      </c>
    </row>
    <row r="170" spans="1:5" ht="25.5">
      <c r="A170" t="s">
        <v>324</v>
      </c>
      <c r="B170" s="27" t="s">
        <v>173</v>
      </c>
      <c r="E170" t="b">
        <f t="shared" si="5"/>
        <v>0</v>
      </c>
    </row>
    <row r="171" spans="1:5" hidden="1">
      <c r="C171" s="53" t="s">
        <v>542</v>
      </c>
      <c r="D171" s="27" t="s">
        <v>543</v>
      </c>
      <c r="E171" t="b">
        <f t="shared" si="5"/>
        <v>0</v>
      </c>
    </row>
    <row r="172" spans="1:5" ht="25.5" hidden="1">
      <c r="C172" s="53" t="s">
        <v>544</v>
      </c>
      <c r="D172" s="27" t="s">
        <v>545</v>
      </c>
      <c r="E172" t="b">
        <f t="shared" si="5"/>
        <v>0</v>
      </c>
    </row>
    <row r="173" spans="1:5" hidden="1">
      <c r="C173" s="53" t="s">
        <v>546</v>
      </c>
      <c r="D173" s="27" t="s">
        <v>94</v>
      </c>
      <c r="E173" t="b">
        <f t="shared" si="5"/>
        <v>0</v>
      </c>
    </row>
    <row r="174" spans="1:5" hidden="1">
      <c r="C174" s="53" t="s">
        <v>547</v>
      </c>
      <c r="D174" s="27" t="s">
        <v>548</v>
      </c>
      <c r="E174" t="b">
        <f t="shared" si="5"/>
        <v>0</v>
      </c>
    </row>
    <row r="175" spans="1:5" hidden="1">
      <c r="C175" s="53" t="s">
        <v>549</v>
      </c>
      <c r="D175" s="27" t="s">
        <v>550</v>
      </c>
      <c r="E175" t="b">
        <f t="shared" si="5"/>
        <v>0</v>
      </c>
    </row>
    <row r="176" spans="1:5" hidden="1">
      <c r="C176" s="53" t="s">
        <v>551</v>
      </c>
      <c r="D176" s="27" t="s">
        <v>552</v>
      </c>
      <c r="E176" t="b">
        <f t="shared" si="5"/>
        <v>0</v>
      </c>
    </row>
    <row r="177" spans="1:5">
      <c r="A177" t="s">
        <v>325</v>
      </c>
      <c r="B177" s="27" t="s">
        <v>71</v>
      </c>
      <c r="E177" t="b">
        <f t="shared" si="5"/>
        <v>0</v>
      </c>
    </row>
    <row r="178" spans="1:5" hidden="1">
      <c r="A178" t="s">
        <v>326</v>
      </c>
      <c r="B178" s="27" t="s">
        <v>70</v>
      </c>
      <c r="C178" t="s">
        <v>326</v>
      </c>
      <c r="D178" s="27" t="s">
        <v>553</v>
      </c>
      <c r="E178" t="b">
        <f t="shared" si="5"/>
        <v>1</v>
      </c>
    </row>
    <row r="179" spans="1:5" hidden="1">
      <c r="A179" t="s">
        <v>327</v>
      </c>
      <c r="B179" s="27" t="s">
        <v>69</v>
      </c>
      <c r="C179" t="s">
        <v>327</v>
      </c>
      <c r="D179" s="27" t="s">
        <v>554</v>
      </c>
      <c r="E179" t="b">
        <f t="shared" si="5"/>
        <v>1</v>
      </c>
    </row>
    <row r="180" spans="1:5" hidden="1">
      <c r="C180" s="53" t="s">
        <v>555</v>
      </c>
      <c r="D180" s="27" t="s">
        <v>556</v>
      </c>
      <c r="E180" t="b">
        <f t="shared" si="5"/>
        <v>0</v>
      </c>
    </row>
    <row r="181" spans="1:5" ht="25.5" hidden="1">
      <c r="C181" s="53" t="s">
        <v>557</v>
      </c>
      <c r="D181" s="27" t="s">
        <v>558</v>
      </c>
      <c r="E181" t="b">
        <f t="shared" si="5"/>
        <v>0</v>
      </c>
    </row>
    <row r="182" spans="1:5" hidden="1">
      <c r="C182" s="53" t="s">
        <v>559</v>
      </c>
      <c r="D182" s="27" t="s">
        <v>560</v>
      </c>
      <c r="E182" t="b">
        <f t="shared" si="5"/>
        <v>0</v>
      </c>
    </row>
    <row r="183" spans="1:5" hidden="1">
      <c r="C183" s="53" t="s">
        <v>561</v>
      </c>
      <c r="D183" s="27" t="s">
        <v>562</v>
      </c>
      <c r="E183" t="b">
        <f t="shared" si="5"/>
        <v>0</v>
      </c>
    </row>
    <row r="184" spans="1:5" hidden="1">
      <c r="C184" s="53" t="s">
        <v>563</v>
      </c>
      <c r="D184" s="27" t="s">
        <v>564</v>
      </c>
      <c r="E184" t="b">
        <f t="shared" si="5"/>
        <v>0</v>
      </c>
    </row>
    <row r="185" spans="1:5" hidden="1">
      <c r="C185" s="53" t="s">
        <v>565</v>
      </c>
      <c r="D185" s="27" t="s">
        <v>566</v>
      </c>
      <c r="E185" t="b">
        <f t="shared" si="5"/>
        <v>0</v>
      </c>
    </row>
    <row r="186" spans="1:5" hidden="1">
      <c r="C186" s="53" t="s">
        <v>567</v>
      </c>
      <c r="D186" s="27" t="s">
        <v>568</v>
      </c>
      <c r="E186" t="b">
        <f t="shared" si="5"/>
        <v>0</v>
      </c>
    </row>
    <row r="187" spans="1:5" hidden="1">
      <c r="C187" s="53" t="s">
        <v>569</v>
      </c>
      <c r="D187" s="27" t="s">
        <v>570</v>
      </c>
      <c r="E187" t="b">
        <f t="shared" si="5"/>
        <v>0</v>
      </c>
    </row>
    <row r="188" spans="1:5" ht="25.5" hidden="1">
      <c r="C188" s="53" t="s">
        <v>571</v>
      </c>
      <c r="D188" s="27" t="s">
        <v>572</v>
      </c>
      <c r="E188" t="b">
        <f t="shared" si="5"/>
        <v>0</v>
      </c>
    </row>
    <row r="189" spans="1:5">
      <c r="A189" t="s">
        <v>328</v>
      </c>
      <c r="B189" s="27" t="s">
        <v>68</v>
      </c>
      <c r="E189" t="b">
        <f t="shared" si="5"/>
        <v>0</v>
      </c>
    </row>
    <row r="190" spans="1:5" ht="25.5" hidden="1">
      <c r="A190" t="s">
        <v>329</v>
      </c>
      <c r="B190" s="27" t="s">
        <v>174</v>
      </c>
      <c r="C190" t="s">
        <v>329</v>
      </c>
      <c r="D190" s="27" t="s">
        <v>174</v>
      </c>
      <c r="E190" t="b">
        <f t="shared" si="5"/>
        <v>1</v>
      </c>
    </row>
    <row r="191" spans="1:5" hidden="1">
      <c r="A191">
        <v>2</v>
      </c>
      <c r="B191" s="27" t="s">
        <v>158</v>
      </c>
      <c r="C191" t="s">
        <v>573</v>
      </c>
      <c r="D191" s="27" t="s">
        <v>158</v>
      </c>
      <c r="E191" t="b">
        <f t="shared" si="5"/>
        <v>0</v>
      </c>
    </row>
    <row r="192" spans="1:5" ht="25.5" hidden="1">
      <c r="A192" t="s">
        <v>330</v>
      </c>
      <c r="B192" s="27" t="s">
        <v>67</v>
      </c>
      <c r="C192" t="s">
        <v>330</v>
      </c>
      <c r="D192" s="27" t="s">
        <v>67</v>
      </c>
      <c r="E192" t="b">
        <f t="shared" si="5"/>
        <v>1</v>
      </c>
    </row>
    <row r="193" spans="1:5" hidden="1">
      <c r="A193" t="s">
        <v>331</v>
      </c>
      <c r="B193" s="27" t="s">
        <v>66</v>
      </c>
      <c r="C193" t="s">
        <v>331</v>
      </c>
      <c r="D193" s="27" t="s">
        <v>66</v>
      </c>
      <c r="E193" t="b">
        <f t="shared" si="5"/>
        <v>1</v>
      </c>
    </row>
    <row r="194" spans="1:5" ht="25.5" hidden="1">
      <c r="A194" t="s">
        <v>332</v>
      </c>
      <c r="B194" s="27" t="s">
        <v>207</v>
      </c>
      <c r="C194" t="s">
        <v>332</v>
      </c>
      <c r="D194" s="27" t="s">
        <v>574</v>
      </c>
      <c r="E194" t="b">
        <f t="shared" si="5"/>
        <v>1</v>
      </c>
    </row>
    <row r="195" spans="1:5" ht="25.5">
      <c r="A195" t="s">
        <v>333</v>
      </c>
      <c r="B195" s="27" t="s">
        <v>65</v>
      </c>
      <c r="E195" t="b">
        <f t="shared" si="5"/>
        <v>0</v>
      </c>
    </row>
    <row r="196" spans="1:5" ht="25.5">
      <c r="A196" t="s">
        <v>334</v>
      </c>
      <c r="B196" s="27" t="s">
        <v>64</v>
      </c>
      <c r="E196" t="b">
        <f t="shared" si="5"/>
        <v>0</v>
      </c>
    </row>
    <row r="197" spans="1:5" ht="25.5">
      <c r="A197" t="s">
        <v>335</v>
      </c>
      <c r="B197" s="27" t="s">
        <v>63</v>
      </c>
      <c r="E197" t="b">
        <f t="shared" si="5"/>
        <v>0</v>
      </c>
    </row>
    <row r="198" spans="1:5" ht="25.5">
      <c r="A198" t="s">
        <v>336</v>
      </c>
      <c r="B198" s="27" t="s">
        <v>62</v>
      </c>
      <c r="E198" t="b">
        <f t="shared" si="5"/>
        <v>0</v>
      </c>
    </row>
    <row r="199" spans="1:5" hidden="1">
      <c r="C199" s="53" t="s">
        <v>575</v>
      </c>
      <c r="D199" s="27" t="s">
        <v>576</v>
      </c>
      <c r="E199" t="b">
        <f t="shared" si="5"/>
        <v>0</v>
      </c>
    </row>
    <row r="200" spans="1:5" hidden="1">
      <c r="C200" s="53" t="s">
        <v>577</v>
      </c>
      <c r="D200" s="27" t="s">
        <v>578</v>
      </c>
      <c r="E200" t="b">
        <f t="shared" ref="E200:E215" si="6">+A200=C200</f>
        <v>0</v>
      </c>
    </row>
    <row r="201" spans="1:5" hidden="1">
      <c r="C201" s="53" t="s">
        <v>579</v>
      </c>
      <c r="D201" s="27" t="s">
        <v>580</v>
      </c>
      <c r="E201" t="b">
        <f t="shared" si="6"/>
        <v>0</v>
      </c>
    </row>
    <row r="202" spans="1:5" hidden="1">
      <c r="C202" s="53" t="s">
        <v>581</v>
      </c>
      <c r="D202" s="27" t="s">
        <v>582</v>
      </c>
      <c r="E202" t="b">
        <f t="shared" si="6"/>
        <v>0</v>
      </c>
    </row>
    <row r="203" spans="1:5" ht="25.5" hidden="1">
      <c r="A203" t="s">
        <v>337</v>
      </c>
      <c r="B203" s="27" t="s">
        <v>160</v>
      </c>
      <c r="C203" t="s">
        <v>337</v>
      </c>
      <c r="D203" s="27" t="s">
        <v>583</v>
      </c>
      <c r="E203" t="b">
        <f t="shared" si="6"/>
        <v>1</v>
      </c>
    </row>
    <row r="204" spans="1:5" ht="25.5">
      <c r="A204" t="s">
        <v>338</v>
      </c>
      <c r="B204" s="27" t="s">
        <v>175</v>
      </c>
      <c r="E204" t="b">
        <f t="shared" si="6"/>
        <v>0</v>
      </c>
    </row>
    <row r="205" spans="1:5" ht="25.5">
      <c r="A205" t="s">
        <v>339</v>
      </c>
      <c r="B205" s="27" t="s">
        <v>61</v>
      </c>
      <c r="E205" t="b">
        <f t="shared" si="6"/>
        <v>0</v>
      </c>
    </row>
    <row r="206" spans="1:5" ht="25.5">
      <c r="A206" t="s">
        <v>340</v>
      </c>
      <c r="B206" s="27" t="s">
        <v>208</v>
      </c>
      <c r="E206" t="b">
        <f t="shared" si="6"/>
        <v>0</v>
      </c>
    </row>
    <row r="207" spans="1:5" ht="25.5">
      <c r="A207" t="s">
        <v>341</v>
      </c>
      <c r="B207" s="27" t="s">
        <v>209</v>
      </c>
      <c r="E207" t="b">
        <f t="shared" si="6"/>
        <v>0</v>
      </c>
    </row>
    <row r="208" spans="1:5" ht="25.5">
      <c r="A208" t="s">
        <v>342</v>
      </c>
      <c r="B208" s="27" t="s">
        <v>60</v>
      </c>
      <c r="E208" t="b">
        <f t="shared" si="6"/>
        <v>0</v>
      </c>
    </row>
    <row r="209" spans="1:5" ht="25.5">
      <c r="A209" t="s">
        <v>343</v>
      </c>
      <c r="B209" s="27" t="s">
        <v>59</v>
      </c>
      <c r="E209" t="b">
        <f t="shared" si="6"/>
        <v>0</v>
      </c>
    </row>
    <row r="210" spans="1:5" hidden="1">
      <c r="C210" s="53" t="s">
        <v>584</v>
      </c>
      <c r="D210" s="27" t="s">
        <v>576</v>
      </c>
      <c r="E210" t="b">
        <f t="shared" si="6"/>
        <v>0</v>
      </c>
    </row>
    <row r="211" spans="1:5" hidden="1">
      <c r="C211" s="53" t="s">
        <v>585</v>
      </c>
      <c r="D211" s="27" t="s">
        <v>578</v>
      </c>
      <c r="E211" t="b">
        <f t="shared" si="6"/>
        <v>0</v>
      </c>
    </row>
    <row r="212" spans="1:5" hidden="1">
      <c r="C212" s="53" t="s">
        <v>586</v>
      </c>
      <c r="D212" s="27" t="s">
        <v>580</v>
      </c>
      <c r="E212" t="b">
        <f t="shared" si="6"/>
        <v>0</v>
      </c>
    </row>
    <row r="213" spans="1:5" hidden="1">
      <c r="C213" s="53" t="s">
        <v>587</v>
      </c>
      <c r="D213" s="27" t="s">
        <v>582</v>
      </c>
      <c r="E213" t="b">
        <f t="shared" si="6"/>
        <v>0</v>
      </c>
    </row>
    <row r="214" spans="1:5" hidden="1">
      <c r="A214" t="s">
        <v>344</v>
      </c>
      <c r="B214" s="27" t="s">
        <v>58</v>
      </c>
      <c r="C214" t="s">
        <v>344</v>
      </c>
      <c r="D214" s="27" t="s">
        <v>58</v>
      </c>
      <c r="E214" t="b">
        <f t="shared" si="6"/>
        <v>1</v>
      </c>
    </row>
    <row r="215" spans="1:5" hidden="1">
      <c r="A215" t="s">
        <v>345</v>
      </c>
      <c r="B215" s="27" t="s">
        <v>57</v>
      </c>
      <c r="C215" t="s">
        <v>345</v>
      </c>
      <c r="D215" s="27" t="s">
        <v>57</v>
      </c>
      <c r="E215" t="b">
        <f t="shared" si="6"/>
        <v>1</v>
      </c>
    </row>
    <row r="216" spans="1:5" hidden="1">
      <c r="C216" s="53" t="s">
        <v>588</v>
      </c>
      <c r="D216" s="27" t="s">
        <v>589</v>
      </c>
      <c r="E216" t="b">
        <f>+A217=C216</f>
        <v>0</v>
      </c>
    </row>
    <row r="217" spans="1:5" hidden="1">
      <c r="A217" t="s">
        <v>346</v>
      </c>
      <c r="B217" s="27" t="s">
        <v>56</v>
      </c>
      <c r="C217" t="s">
        <v>346</v>
      </c>
      <c r="D217" s="27" t="s">
        <v>56</v>
      </c>
      <c r="E217" t="b">
        <f>+A218=C217</f>
        <v>0</v>
      </c>
    </row>
    <row r="218" spans="1:5" hidden="1">
      <c r="A218" t="s">
        <v>347</v>
      </c>
      <c r="B218" s="27" t="s">
        <v>55</v>
      </c>
      <c r="C218" t="s">
        <v>347</v>
      </c>
      <c r="D218" s="27" t="s">
        <v>55</v>
      </c>
      <c r="E218" t="b">
        <f>+A220=C218</f>
        <v>0</v>
      </c>
    </row>
    <row r="219" spans="1:5" hidden="1">
      <c r="C219" s="53" t="s">
        <v>590</v>
      </c>
      <c r="D219" s="27" t="s">
        <v>591</v>
      </c>
      <c r="E219" t="b">
        <f>+A221=C219</f>
        <v>0</v>
      </c>
    </row>
    <row r="220" spans="1:5">
      <c r="A220" t="s">
        <v>348</v>
      </c>
      <c r="B220" s="27" t="s">
        <v>54</v>
      </c>
      <c r="E220" t="b">
        <f>+A222=C224</f>
        <v>0</v>
      </c>
    </row>
    <row r="221" spans="1:5">
      <c r="A221" t="s">
        <v>349</v>
      </c>
      <c r="B221" s="27" t="s">
        <v>53</v>
      </c>
      <c r="E221" t="b">
        <f>+A223=C227</f>
        <v>0</v>
      </c>
    </row>
    <row r="222" spans="1:5">
      <c r="A222" t="s">
        <v>350</v>
      </c>
      <c r="B222" s="27" t="s">
        <v>52</v>
      </c>
      <c r="E222" t="b">
        <f>+A226=C229</f>
        <v>0</v>
      </c>
    </row>
    <row r="223" spans="1:5">
      <c r="A223" t="s">
        <v>351</v>
      </c>
      <c r="B223" s="27" t="s">
        <v>51</v>
      </c>
      <c r="E223" t="b">
        <f>+A227=C230</f>
        <v>0</v>
      </c>
    </row>
    <row r="224" spans="1:5" hidden="1">
      <c r="C224" s="53" t="s">
        <v>592</v>
      </c>
      <c r="D224" s="27" t="s">
        <v>593</v>
      </c>
      <c r="E224" t="b">
        <f>+A228=C231</f>
        <v>0</v>
      </c>
    </row>
    <row r="225" spans="1:5">
      <c r="E225" t="b">
        <f>+A229=C232</f>
        <v>0</v>
      </c>
    </row>
    <row r="226" spans="1:5">
      <c r="A226" t="s">
        <v>352</v>
      </c>
      <c r="B226" s="27" t="s">
        <v>50</v>
      </c>
      <c r="E226" t="b">
        <f t="shared" ref="E226:E235" si="7">+A230=C236</f>
        <v>0</v>
      </c>
    </row>
    <row r="227" spans="1:5" ht="25.5" hidden="1">
      <c r="A227" t="s">
        <v>353</v>
      </c>
      <c r="B227" s="27" t="s">
        <v>210</v>
      </c>
      <c r="C227" t="s">
        <v>353</v>
      </c>
      <c r="D227" s="27" t="s">
        <v>210</v>
      </c>
      <c r="E227" t="b">
        <f t="shared" si="7"/>
        <v>0</v>
      </c>
    </row>
    <row r="228" spans="1:5" ht="25.5">
      <c r="A228" t="s">
        <v>354</v>
      </c>
      <c r="B228" s="27" t="s">
        <v>49</v>
      </c>
      <c r="E228" t="b">
        <f t="shared" si="7"/>
        <v>0</v>
      </c>
    </row>
    <row r="229" spans="1:5" hidden="1">
      <c r="A229" t="s">
        <v>355</v>
      </c>
      <c r="B229" s="27" t="s">
        <v>48</v>
      </c>
      <c r="C229" t="s">
        <v>355</v>
      </c>
      <c r="D229" s="27" t="s">
        <v>48</v>
      </c>
      <c r="E229" t="b">
        <f t="shared" si="7"/>
        <v>0</v>
      </c>
    </row>
    <row r="230" spans="1:5" hidden="1">
      <c r="A230" t="s">
        <v>356</v>
      </c>
      <c r="B230" s="27" t="s">
        <v>47</v>
      </c>
      <c r="C230" t="s">
        <v>356</v>
      </c>
      <c r="D230" s="27" t="s">
        <v>47</v>
      </c>
      <c r="E230" t="b">
        <f t="shared" si="7"/>
        <v>0</v>
      </c>
    </row>
    <row r="231" spans="1:5" hidden="1">
      <c r="A231" t="s">
        <v>357</v>
      </c>
      <c r="B231" s="27" t="s">
        <v>46</v>
      </c>
      <c r="C231" t="s">
        <v>357</v>
      </c>
      <c r="D231" s="27" t="s">
        <v>594</v>
      </c>
      <c r="E231" t="b">
        <f t="shared" si="7"/>
        <v>0</v>
      </c>
    </row>
    <row r="232" spans="1:5" hidden="1">
      <c r="A232" t="s">
        <v>358</v>
      </c>
      <c r="B232" s="27" t="s">
        <v>45</v>
      </c>
      <c r="C232" t="s">
        <v>358</v>
      </c>
      <c r="D232" s="27" t="s">
        <v>45</v>
      </c>
      <c r="E232" t="b">
        <f t="shared" si="7"/>
        <v>0</v>
      </c>
    </row>
    <row r="233" spans="1:5">
      <c r="A233" t="s">
        <v>359</v>
      </c>
      <c r="B233" s="27" t="s">
        <v>44</v>
      </c>
      <c r="E233" t="b">
        <f t="shared" si="7"/>
        <v>0</v>
      </c>
    </row>
    <row r="234" spans="1:5">
      <c r="A234" t="s">
        <v>360</v>
      </c>
      <c r="B234" s="27" t="s">
        <v>43</v>
      </c>
      <c r="E234" t="b">
        <f t="shared" si="7"/>
        <v>0</v>
      </c>
    </row>
    <row r="235" spans="1:5">
      <c r="A235" t="s">
        <v>361</v>
      </c>
      <c r="B235" s="27" t="s">
        <v>42</v>
      </c>
      <c r="E235" t="b">
        <f t="shared" si="7"/>
        <v>0</v>
      </c>
    </row>
    <row r="236" spans="1:5" hidden="1">
      <c r="A236" t="s">
        <v>362</v>
      </c>
      <c r="B236" s="27" t="s">
        <v>41</v>
      </c>
      <c r="C236" t="s">
        <v>362</v>
      </c>
      <c r="D236" s="27" t="s">
        <v>41</v>
      </c>
      <c r="E236" t="b">
        <f>+A240=C248</f>
        <v>0</v>
      </c>
    </row>
    <row r="237" spans="1:5" hidden="1">
      <c r="A237" t="s">
        <v>363</v>
      </c>
      <c r="B237" s="27" t="s">
        <v>40</v>
      </c>
      <c r="C237" t="s">
        <v>363</v>
      </c>
      <c r="D237" s="27" t="s">
        <v>40</v>
      </c>
      <c r="E237" t="b">
        <f>+A243=C249</f>
        <v>0</v>
      </c>
    </row>
    <row r="238" spans="1:5" ht="25.5" hidden="1">
      <c r="A238" t="s">
        <v>364</v>
      </c>
      <c r="B238" s="27" t="s">
        <v>176</v>
      </c>
      <c r="C238" t="s">
        <v>364</v>
      </c>
      <c r="D238" s="27" t="s">
        <v>595</v>
      </c>
      <c r="E238" t="b">
        <f>+A245=C250</f>
        <v>0</v>
      </c>
    </row>
    <row r="239" spans="1:5" ht="25.5" hidden="1">
      <c r="A239" t="s">
        <v>365</v>
      </c>
      <c r="B239" s="27" t="s">
        <v>159</v>
      </c>
      <c r="C239" t="s">
        <v>365</v>
      </c>
      <c r="D239" s="27" t="s">
        <v>159</v>
      </c>
      <c r="E239" t="b">
        <f>+A246=C251</f>
        <v>0</v>
      </c>
    </row>
    <row r="240" spans="1:5" hidden="1">
      <c r="A240" t="s">
        <v>366</v>
      </c>
      <c r="B240" s="27" t="s">
        <v>39</v>
      </c>
      <c r="C240" t="s">
        <v>366</v>
      </c>
      <c r="D240" s="27" t="s">
        <v>39</v>
      </c>
      <c r="E240" t="b">
        <f>+A247=C252</f>
        <v>0</v>
      </c>
    </row>
    <row r="241" spans="1:5" hidden="1">
      <c r="C241" s="53" t="s">
        <v>596</v>
      </c>
      <c r="D241" s="27" t="s">
        <v>178</v>
      </c>
      <c r="E241" t="b">
        <f>+A253=C257</f>
        <v>0</v>
      </c>
    </row>
    <row r="242" spans="1:5" hidden="1">
      <c r="C242" s="53" t="s">
        <v>597</v>
      </c>
      <c r="D242" s="27" t="s">
        <v>598</v>
      </c>
      <c r="E242" t="b">
        <f>+A254=C258</f>
        <v>0</v>
      </c>
    </row>
    <row r="243" spans="1:5" hidden="1">
      <c r="A243" t="s">
        <v>367</v>
      </c>
      <c r="B243" s="27" t="s">
        <v>38</v>
      </c>
      <c r="C243" t="s">
        <v>367</v>
      </c>
      <c r="D243" s="27" t="s">
        <v>38</v>
      </c>
      <c r="E243" t="b">
        <f>+A255=C259</f>
        <v>0</v>
      </c>
    </row>
    <row r="244" spans="1:5" hidden="1">
      <c r="C244" s="53" t="s">
        <v>599</v>
      </c>
      <c r="D244" s="27" t="s">
        <v>600</v>
      </c>
      <c r="E244" t="b">
        <f>+A256=C263</f>
        <v>0</v>
      </c>
    </row>
    <row r="245" spans="1:5" ht="25.5" hidden="1">
      <c r="A245" t="s">
        <v>368</v>
      </c>
      <c r="B245" s="27" t="s">
        <v>161</v>
      </c>
      <c r="C245" t="s">
        <v>368</v>
      </c>
      <c r="D245" s="27" t="s">
        <v>601</v>
      </c>
      <c r="E245" t="b">
        <f>+A257=C264</f>
        <v>0</v>
      </c>
    </row>
    <row r="246" spans="1:5">
      <c r="A246" t="s">
        <v>369</v>
      </c>
      <c r="B246" s="27" t="s">
        <v>37</v>
      </c>
      <c r="E246" t="b">
        <f>+A260=C266</f>
        <v>0</v>
      </c>
    </row>
    <row r="247" spans="1:5">
      <c r="A247" t="s">
        <v>370</v>
      </c>
      <c r="B247" s="27" t="s">
        <v>177</v>
      </c>
    </row>
    <row r="248" spans="1:5" hidden="1">
      <c r="C248" s="53" t="s">
        <v>602</v>
      </c>
      <c r="D248" s="27" t="s">
        <v>603</v>
      </c>
    </row>
    <row r="249" spans="1:5" hidden="1">
      <c r="C249" s="53" t="s">
        <v>604</v>
      </c>
      <c r="D249" s="27" t="s">
        <v>605</v>
      </c>
    </row>
    <row r="250" spans="1:5" hidden="1">
      <c r="C250" s="53" t="s">
        <v>606</v>
      </c>
      <c r="D250" s="27" t="s">
        <v>607</v>
      </c>
    </row>
    <row r="251" spans="1:5" hidden="1">
      <c r="C251" s="53" t="s">
        <v>608</v>
      </c>
      <c r="D251" s="27" t="s">
        <v>609</v>
      </c>
    </row>
    <row r="252" spans="1:5" hidden="1">
      <c r="C252" s="53" t="s">
        <v>610</v>
      </c>
      <c r="D252" s="27" t="s">
        <v>611</v>
      </c>
    </row>
    <row r="253" spans="1:5">
      <c r="A253" t="s">
        <v>371</v>
      </c>
      <c r="B253" s="27" t="s">
        <v>178</v>
      </c>
    </row>
    <row r="254" spans="1:5" ht="25.5">
      <c r="A254" t="s">
        <v>372</v>
      </c>
      <c r="B254" s="27" t="s">
        <v>179</v>
      </c>
    </row>
    <row r="255" spans="1:5" ht="25.5">
      <c r="A255" t="s">
        <v>373</v>
      </c>
      <c r="B255" s="27" t="s">
        <v>188</v>
      </c>
    </row>
    <row r="256" spans="1:5">
      <c r="A256" t="s">
        <v>373</v>
      </c>
      <c r="B256" s="27" t="s">
        <v>211</v>
      </c>
    </row>
    <row r="257" spans="1:4" hidden="1">
      <c r="A257" t="s">
        <v>374</v>
      </c>
      <c r="B257" s="27" t="s">
        <v>162</v>
      </c>
      <c r="C257" t="s">
        <v>374</v>
      </c>
      <c r="D257" s="27" t="s">
        <v>612</v>
      </c>
    </row>
    <row r="258" spans="1:4" hidden="1">
      <c r="C258" s="53" t="s">
        <v>613</v>
      </c>
      <c r="D258" s="27" t="s">
        <v>456</v>
      </c>
    </row>
    <row r="259" spans="1:4" ht="25.5" hidden="1">
      <c r="C259" s="53" t="s">
        <v>614</v>
      </c>
      <c r="D259" s="27" t="s">
        <v>458</v>
      </c>
    </row>
    <row r="260" spans="1:4">
      <c r="A260" t="s">
        <v>375</v>
      </c>
      <c r="B260" s="27" t="s">
        <v>212</v>
      </c>
    </row>
    <row r="261" spans="1:4">
      <c r="A261" t="s">
        <v>376</v>
      </c>
      <c r="B261" s="27" t="s">
        <v>180</v>
      </c>
    </row>
    <row r="262" spans="1:4">
      <c r="A262" t="s">
        <v>377</v>
      </c>
      <c r="B262" s="27" t="s">
        <v>36</v>
      </c>
    </row>
    <row r="263" spans="1:4" hidden="1">
      <c r="A263" t="s">
        <v>378</v>
      </c>
      <c r="B263" s="27" t="s">
        <v>35</v>
      </c>
      <c r="C263" t="s">
        <v>378</v>
      </c>
      <c r="D263" s="27" t="s">
        <v>615</v>
      </c>
    </row>
    <row r="264" spans="1:4" hidden="1">
      <c r="C264" s="53" t="s">
        <v>616</v>
      </c>
      <c r="D264" s="27" t="s">
        <v>617</v>
      </c>
    </row>
    <row r="265" spans="1:4">
      <c r="A265" t="s">
        <v>379</v>
      </c>
      <c r="B265" s="27" t="s">
        <v>34</v>
      </c>
    </row>
    <row r="266" spans="1:4" hidden="1">
      <c r="C266" s="53" t="s">
        <v>618</v>
      </c>
      <c r="D266" s="27" t="s">
        <v>619</v>
      </c>
    </row>
    <row r="267" spans="1:4">
      <c r="A267" t="s">
        <v>380</v>
      </c>
      <c r="B267" s="27" t="s">
        <v>33</v>
      </c>
    </row>
    <row r="268" spans="1:4">
      <c r="A268" t="s">
        <v>381</v>
      </c>
      <c r="B268" s="27" t="s">
        <v>32</v>
      </c>
    </row>
    <row r="269" spans="1:4">
      <c r="A269" t="s">
        <v>382</v>
      </c>
      <c r="B269" s="27" t="s">
        <v>31</v>
      </c>
    </row>
    <row r="270" spans="1:4">
      <c r="A270" t="s">
        <v>383</v>
      </c>
      <c r="B270" s="27" t="s">
        <v>30</v>
      </c>
    </row>
    <row r="271" spans="1:4">
      <c r="A271" t="s">
        <v>384</v>
      </c>
      <c r="B271" s="27" t="s">
        <v>181</v>
      </c>
    </row>
    <row r="272" spans="1:4">
      <c r="A272" t="s">
        <v>385</v>
      </c>
      <c r="B272" s="27" t="s">
        <v>29</v>
      </c>
    </row>
    <row r="273" spans="1:4" hidden="1">
      <c r="A273" t="s">
        <v>386</v>
      </c>
      <c r="B273" s="27" t="s">
        <v>28</v>
      </c>
      <c r="C273" t="s">
        <v>386</v>
      </c>
      <c r="D273" s="27" t="s">
        <v>28</v>
      </c>
    </row>
    <row r="274" spans="1:4" hidden="1">
      <c r="A274" t="s">
        <v>387</v>
      </c>
      <c r="B274" s="27" t="s">
        <v>163</v>
      </c>
      <c r="C274" t="s">
        <v>387</v>
      </c>
      <c r="D274" s="27" t="s">
        <v>163</v>
      </c>
    </row>
    <row r="275" spans="1:4" hidden="1">
      <c r="C275" s="53" t="s">
        <v>620</v>
      </c>
      <c r="D275" s="27" t="s">
        <v>44</v>
      </c>
    </row>
    <row r="276" spans="1:4" hidden="1">
      <c r="C276" s="53" t="s">
        <v>621</v>
      </c>
      <c r="D276" s="27" t="s">
        <v>43</v>
      </c>
    </row>
    <row r="277" spans="1:4" hidden="1">
      <c r="C277" s="53" t="s">
        <v>622</v>
      </c>
      <c r="D277" s="27" t="s">
        <v>42</v>
      </c>
    </row>
    <row r="278" spans="1:4" ht="25.5" hidden="1">
      <c r="C278" s="53" t="s">
        <v>623</v>
      </c>
      <c r="D278" s="27" t="s">
        <v>624</v>
      </c>
    </row>
    <row r="279" spans="1:4">
      <c r="A279" t="s">
        <v>388</v>
      </c>
      <c r="B279" s="27" t="s">
        <v>27</v>
      </c>
    </row>
    <row r="280" spans="1:4" hidden="1">
      <c r="A280" t="s">
        <v>389</v>
      </c>
      <c r="B280" s="27" t="s">
        <v>26</v>
      </c>
      <c r="C280" t="s">
        <v>389</v>
      </c>
      <c r="D280" s="27" t="s">
        <v>26</v>
      </c>
    </row>
    <row r="281" spans="1:4">
      <c r="A281" t="s">
        <v>390</v>
      </c>
      <c r="B281" s="27" t="s">
        <v>25</v>
      </c>
    </row>
    <row r="282" spans="1:4" hidden="1">
      <c r="A282" t="s">
        <v>391</v>
      </c>
      <c r="B282" s="27" t="s">
        <v>24</v>
      </c>
      <c r="C282" t="s">
        <v>391</v>
      </c>
      <c r="D282" s="27" t="s">
        <v>625</v>
      </c>
    </row>
    <row r="283" spans="1:4" hidden="1">
      <c r="C283" s="53" t="s">
        <v>626</v>
      </c>
      <c r="D283" s="27" t="s">
        <v>627</v>
      </c>
    </row>
    <row r="284" spans="1:4" hidden="1">
      <c r="C284" s="53" t="s">
        <v>628</v>
      </c>
      <c r="D284" s="27" t="s">
        <v>180</v>
      </c>
    </row>
    <row r="285" spans="1:4" hidden="1">
      <c r="C285" s="53" t="s">
        <v>629</v>
      </c>
      <c r="D285" s="27" t="s">
        <v>630</v>
      </c>
    </row>
    <row r="286" spans="1:4" hidden="1">
      <c r="C286" s="53" t="s">
        <v>631</v>
      </c>
      <c r="D286" s="27" t="s">
        <v>632</v>
      </c>
    </row>
    <row r="287" spans="1:4" hidden="1">
      <c r="C287" s="53" t="s">
        <v>633</v>
      </c>
      <c r="D287" s="27" t="s">
        <v>634</v>
      </c>
    </row>
    <row r="288" spans="1:4" ht="25.5" hidden="1">
      <c r="A288" t="s">
        <v>392</v>
      </c>
      <c r="B288" s="27" t="s">
        <v>182</v>
      </c>
      <c r="C288" t="s">
        <v>392</v>
      </c>
      <c r="D288" s="27" t="s">
        <v>182</v>
      </c>
    </row>
    <row r="289" spans="1:4">
      <c r="A289" t="s">
        <v>393</v>
      </c>
      <c r="B289" s="27" t="s">
        <v>0</v>
      </c>
    </row>
    <row r="290" spans="1:4" hidden="1">
      <c r="A290">
        <v>3</v>
      </c>
      <c r="B290" s="27" t="s">
        <v>23</v>
      </c>
      <c r="C290" t="s">
        <v>635</v>
      </c>
      <c r="D290" s="27" t="s">
        <v>23</v>
      </c>
    </row>
    <row r="291" spans="1:4" hidden="1">
      <c r="A291" t="s">
        <v>394</v>
      </c>
      <c r="B291" s="27" t="s">
        <v>164</v>
      </c>
      <c r="C291" t="s">
        <v>394</v>
      </c>
      <c r="D291" s="27" t="s">
        <v>636</v>
      </c>
    </row>
    <row r="292" spans="1:4" hidden="1">
      <c r="A292" t="s">
        <v>395</v>
      </c>
      <c r="B292" s="27" t="s">
        <v>17</v>
      </c>
      <c r="C292" t="s">
        <v>395</v>
      </c>
      <c r="D292" s="27" t="s">
        <v>17</v>
      </c>
    </row>
    <row r="293" spans="1:4" hidden="1">
      <c r="C293" s="53" t="s">
        <v>637</v>
      </c>
      <c r="D293" s="27" t="s">
        <v>185</v>
      </c>
    </row>
    <row r="294" spans="1:4" hidden="1">
      <c r="C294" s="53" t="s">
        <v>638</v>
      </c>
      <c r="D294" s="27" t="s">
        <v>19</v>
      </c>
    </row>
    <row r="295" spans="1:4" hidden="1">
      <c r="C295" s="53" t="s">
        <v>639</v>
      </c>
      <c r="D295" s="27" t="s">
        <v>18</v>
      </c>
    </row>
    <row r="296" spans="1:4" hidden="1">
      <c r="C296" s="53" t="s">
        <v>640</v>
      </c>
      <c r="D296" s="27" t="s">
        <v>12</v>
      </c>
    </row>
    <row r="297" spans="1:4" hidden="1">
      <c r="C297" s="53" t="s">
        <v>641</v>
      </c>
      <c r="D297" s="27" t="s">
        <v>642</v>
      </c>
    </row>
    <row r="298" spans="1:4" ht="25.5" hidden="1">
      <c r="C298" s="53" t="s">
        <v>643</v>
      </c>
      <c r="D298" s="27" t="s">
        <v>16</v>
      </c>
    </row>
    <row r="299" spans="1:4" hidden="1">
      <c r="C299" s="53" t="s">
        <v>644</v>
      </c>
      <c r="D299" s="27" t="s">
        <v>15</v>
      </c>
    </row>
    <row r="300" spans="1:4">
      <c r="A300" t="s">
        <v>396</v>
      </c>
      <c r="B300" s="27" t="s">
        <v>9</v>
      </c>
    </row>
    <row r="301" spans="1:4" hidden="1">
      <c r="C301" s="53" t="s">
        <v>645</v>
      </c>
      <c r="D301" s="27" t="s">
        <v>14</v>
      </c>
    </row>
    <row r="302" spans="1:4" ht="25.5">
      <c r="A302" t="s">
        <v>397</v>
      </c>
      <c r="B302" s="27" t="s">
        <v>8</v>
      </c>
    </row>
    <row r="303" spans="1:4" hidden="1">
      <c r="C303" s="53" t="s">
        <v>646</v>
      </c>
      <c r="D303" s="27" t="s">
        <v>183</v>
      </c>
    </row>
    <row r="304" spans="1:4">
      <c r="A304" t="s">
        <v>398</v>
      </c>
      <c r="B304" s="27" t="s">
        <v>11</v>
      </c>
    </row>
    <row r="305" spans="1:4">
      <c r="A305" t="s">
        <v>399</v>
      </c>
      <c r="B305" s="27" t="s">
        <v>22</v>
      </c>
    </row>
    <row r="306" spans="1:4" ht="25.5">
      <c r="A306" t="s">
        <v>400</v>
      </c>
      <c r="B306" s="27" t="s">
        <v>21</v>
      </c>
    </row>
    <row r="307" spans="1:4">
      <c r="A307" t="s">
        <v>401</v>
      </c>
      <c r="B307" s="27" t="s">
        <v>3</v>
      </c>
    </row>
    <row r="308" spans="1:4" hidden="1">
      <c r="C308" s="53" t="s">
        <v>647</v>
      </c>
      <c r="D308" s="27" t="s">
        <v>648</v>
      </c>
    </row>
    <row r="309" spans="1:4" ht="25.5" hidden="1">
      <c r="C309" s="53" t="s">
        <v>649</v>
      </c>
      <c r="D309" s="27" t="s">
        <v>650</v>
      </c>
    </row>
    <row r="310" spans="1:4" hidden="1">
      <c r="C310" s="53" t="s">
        <v>651</v>
      </c>
      <c r="D310" s="27" t="s">
        <v>652</v>
      </c>
    </row>
    <row r="311" spans="1:4" ht="25.5" hidden="1">
      <c r="C311" s="53" t="s">
        <v>653</v>
      </c>
      <c r="D311" s="27" t="s">
        <v>654</v>
      </c>
    </row>
    <row r="312" spans="1:4" ht="25.5" hidden="1">
      <c r="C312" s="53" t="s">
        <v>655</v>
      </c>
      <c r="D312" s="27" t="s">
        <v>656</v>
      </c>
    </row>
    <row r="313" spans="1:4" ht="25.5" hidden="1">
      <c r="C313" s="53" t="s">
        <v>657</v>
      </c>
      <c r="D313" s="27" t="s">
        <v>658</v>
      </c>
    </row>
    <row r="314" spans="1:4" hidden="1">
      <c r="C314" s="53" t="s">
        <v>659</v>
      </c>
      <c r="D314" s="27" t="s">
        <v>660</v>
      </c>
    </row>
    <row r="315" spans="1:4" ht="38.25" hidden="1">
      <c r="C315" s="53" t="s">
        <v>661</v>
      </c>
      <c r="D315" s="27" t="s">
        <v>662</v>
      </c>
    </row>
    <row r="316" spans="1:4" hidden="1">
      <c r="A316" t="s">
        <v>402</v>
      </c>
      <c r="B316" s="27" t="s">
        <v>20</v>
      </c>
      <c r="C316" t="s">
        <v>402</v>
      </c>
      <c r="D316" s="27" t="s">
        <v>663</v>
      </c>
    </row>
    <row r="317" spans="1:4" hidden="1">
      <c r="A317" t="s">
        <v>403</v>
      </c>
      <c r="B317" s="27" t="s">
        <v>19</v>
      </c>
      <c r="C317" t="s">
        <v>403</v>
      </c>
      <c r="D317" s="27" t="s">
        <v>19</v>
      </c>
    </row>
    <row r="318" spans="1:4" hidden="1">
      <c r="A318" t="s">
        <v>404</v>
      </c>
      <c r="B318" s="27" t="s">
        <v>18</v>
      </c>
      <c r="C318" t="s">
        <v>404</v>
      </c>
      <c r="D318" s="27" t="s">
        <v>18</v>
      </c>
    </row>
    <row r="319" spans="1:4">
      <c r="A319" t="s">
        <v>405</v>
      </c>
      <c r="B319" s="27" t="s">
        <v>183</v>
      </c>
    </row>
    <row r="320" spans="1:4">
      <c r="A320" t="s">
        <v>406</v>
      </c>
      <c r="B320" s="27" t="s">
        <v>185</v>
      </c>
    </row>
    <row r="321" spans="1:4" hidden="1">
      <c r="A321" t="s">
        <v>407</v>
      </c>
      <c r="B321" s="27" t="s">
        <v>17</v>
      </c>
      <c r="C321" t="s">
        <v>407</v>
      </c>
      <c r="D321" s="27" t="s">
        <v>17</v>
      </c>
    </row>
    <row r="322" spans="1:4" ht="25.5" hidden="1">
      <c r="A322" t="s">
        <v>408</v>
      </c>
      <c r="B322" s="27" t="s">
        <v>16</v>
      </c>
      <c r="C322" t="s">
        <v>409</v>
      </c>
      <c r="D322" s="27" t="s">
        <v>15</v>
      </c>
    </row>
    <row r="323" spans="1:4" hidden="1">
      <c r="A323" t="s">
        <v>409</v>
      </c>
      <c r="B323" s="27" t="s">
        <v>15</v>
      </c>
      <c r="C323" t="s">
        <v>410</v>
      </c>
      <c r="D323" s="27" t="s">
        <v>14</v>
      </c>
    </row>
    <row r="324" spans="1:4" ht="25.5">
      <c r="A324" t="s">
        <v>410</v>
      </c>
      <c r="B324" s="27" t="s">
        <v>14</v>
      </c>
    </row>
    <row r="325" spans="1:4" hidden="1">
      <c r="A325" t="s">
        <v>411</v>
      </c>
      <c r="B325" s="27" t="s">
        <v>13</v>
      </c>
      <c r="C325" t="s">
        <v>412</v>
      </c>
      <c r="D325" s="27" t="s">
        <v>12</v>
      </c>
    </row>
    <row r="326" spans="1:4" hidden="1">
      <c r="A326" t="s">
        <v>412</v>
      </c>
      <c r="B326" s="27" t="s">
        <v>12</v>
      </c>
      <c r="C326" t="s">
        <v>664</v>
      </c>
      <c r="D326" s="27" t="s">
        <v>642</v>
      </c>
    </row>
    <row r="328" spans="1:4">
      <c r="A328" t="s">
        <v>413</v>
      </c>
      <c r="B328" s="27" t="s">
        <v>11</v>
      </c>
    </row>
    <row r="329" spans="1:4">
      <c r="A329" t="s">
        <v>414</v>
      </c>
      <c r="B329" s="27" t="s">
        <v>10</v>
      </c>
    </row>
    <row r="330" spans="1:4">
      <c r="A330" t="s">
        <v>415</v>
      </c>
      <c r="B330" s="27" t="s">
        <v>9</v>
      </c>
    </row>
    <row r="331" spans="1:4" ht="25.5">
      <c r="A331" t="s">
        <v>416</v>
      </c>
      <c r="B331" s="27" t="s">
        <v>8</v>
      </c>
    </row>
    <row r="332" spans="1:4">
      <c r="A332" t="s">
        <v>417</v>
      </c>
      <c r="B332" s="27" t="s">
        <v>7</v>
      </c>
    </row>
    <row r="333" spans="1:4">
      <c r="A333" t="s">
        <v>418</v>
      </c>
      <c r="B333" s="27" t="s">
        <v>6</v>
      </c>
    </row>
    <row r="334" spans="1:4">
      <c r="A334" t="s">
        <v>419</v>
      </c>
      <c r="B334" s="27" t="s">
        <v>5</v>
      </c>
    </row>
    <row r="335" spans="1:4" ht="25.5">
      <c r="A335" t="s">
        <v>420</v>
      </c>
      <c r="B335" s="27" t="s">
        <v>4</v>
      </c>
    </row>
    <row r="336" spans="1:4" hidden="1">
      <c r="A336" t="s">
        <v>421</v>
      </c>
      <c r="B336" s="27" t="s">
        <v>3</v>
      </c>
      <c r="C336" t="s">
        <v>665</v>
      </c>
      <c r="D336" s="27" t="s">
        <v>648</v>
      </c>
    </row>
    <row r="337" spans="1:4">
      <c r="A337" t="s">
        <v>422</v>
      </c>
      <c r="B337" s="27" t="s">
        <v>2</v>
      </c>
    </row>
    <row r="338" spans="1:4">
      <c r="A338" t="s">
        <v>423</v>
      </c>
      <c r="B338" s="27" t="s">
        <v>1</v>
      </c>
    </row>
    <row r="339" spans="1:4" ht="25.5" hidden="1">
      <c r="C339" s="53" t="s">
        <v>666</v>
      </c>
      <c r="D339" s="27" t="s">
        <v>667</v>
      </c>
    </row>
    <row r="340" spans="1:4" hidden="1">
      <c r="C340" s="53" t="s">
        <v>668</v>
      </c>
      <c r="D340" s="27" t="s">
        <v>652</v>
      </c>
    </row>
    <row r="341" spans="1:4" ht="25.5" hidden="1">
      <c r="C341" s="53" t="s">
        <v>669</v>
      </c>
      <c r="D341" s="27" t="s">
        <v>670</v>
      </c>
    </row>
    <row r="342" spans="1:4" ht="25.5" hidden="1">
      <c r="C342" s="53" t="s">
        <v>671</v>
      </c>
      <c r="D342" s="27" t="s">
        <v>654</v>
      </c>
    </row>
    <row r="343" spans="1:4" ht="25.5" hidden="1">
      <c r="C343" s="53" t="s">
        <v>672</v>
      </c>
      <c r="D343" s="27" t="s">
        <v>656</v>
      </c>
    </row>
    <row r="344" spans="1:4" ht="25.5" hidden="1">
      <c r="C344" s="53" t="s">
        <v>673</v>
      </c>
      <c r="D344" s="27" t="s">
        <v>658</v>
      </c>
    </row>
    <row r="345" spans="1:4" ht="25.5" hidden="1">
      <c r="C345" s="53" t="s">
        <v>674</v>
      </c>
      <c r="D345" s="27" t="s">
        <v>675</v>
      </c>
    </row>
    <row r="346" spans="1:4" hidden="1">
      <c r="C346" s="53" t="s">
        <v>676</v>
      </c>
      <c r="D346" s="27" t="s">
        <v>677</v>
      </c>
    </row>
    <row r="347" spans="1:4" hidden="1">
      <c r="C347" s="53" t="s">
        <v>678</v>
      </c>
      <c r="D347" s="27" t="s">
        <v>679</v>
      </c>
    </row>
    <row r="348" spans="1:4" hidden="1">
      <c r="A348" t="s">
        <v>424</v>
      </c>
      <c r="B348" s="27" t="s">
        <v>165</v>
      </c>
      <c r="C348" t="s">
        <v>424</v>
      </c>
      <c r="D348" s="27" t="s">
        <v>165</v>
      </c>
    </row>
    <row r="349" spans="1:4" hidden="1">
      <c r="C349" s="53" t="s">
        <v>680</v>
      </c>
      <c r="D349" s="27" t="s">
        <v>681</v>
      </c>
    </row>
    <row r="350" spans="1:4" hidden="1">
      <c r="C350" s="53" t="s">
        <v>682</v>
      </c>
      <c r="D350" s="27" t="s">
        <v>683</v>
      </c>
    </row>
    <row r="351" spans="1:4" hidden="1">
      <c r="C351" s="53" t="s">
        <v>684</v>
      </c>
      <c r="D351" s="27" t="s">
        <v>685</v>
      </c>
    </row>
    <row r="352" spans="1:4" hidden="1">
      <c r="C352" s="53" t="s">
        <v>686</v>
      </c>
      <c r="D352" s="27" t="s">
        <v>687</v>
      </c>
    </row>
  </sheetData>
  <autoFilter ref="A1:E352" xr:uid="{00000000-0009-0000-0000-000000000000}">
    <filterColumn colId="3">
      <filters blank="1"/>
    </filterColumn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B65E3-A9E5-4176-89D0-F4CCEB77092D}">
  <dimension ref="A1:O9"/>
  <sheetViews>
    <sheetView topLeftCell="G1" workbookViewId="0">
      <selection activeCell="A2" sqref="A2:O9"/>
    </sheetView>
  </sheetViews>
  <sheetFormatPr baseColWidth="10" defaultRowHeight="12.75"/>
  <cols>
    <col min="1" max="1" width="42.28515625" customWidth="1"/>
    <col min="2" max="9" width="14.85546875" bestFit="1" customWidth="1"/>
    <col min="10" max="15" width="15.85546875" bestFit="1" customWidth="1"/>
  </cols>
  <sheetData>
    <row r="1" spans="1:15">
      <c r="A1" t="s">
        <v>189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</row>
    <row r="2" spans="1:15">
      <c r="A2" t="s">
        <v>67</v>
      </c>
      <c r="B2" s="78">
        <v>433074940</v>
      </c>
      <c r="C2" s="78">
        <v>646037431</v>
      </c>
      <c r="D2" s="78">
        <v>119356437</v>
      </c>
      <c r="E2" s="78">
        <v>144111051</v>
      </c>
      <c r="F2" s="78">
        <v>196066323</v>
      </c>
      <c r="G2" s="78">
        <v>151455389</v>
      </c>
      <c r="H2" s="78">
        <v>389670820</v>
      </c>
      <c r="I2" s="78">
        <v>174015071</v>
      </c>
      <c r="J2" s="78">
        <v>179914285</v>
      </c>
      <c r="K2" s="78">
        <v>173579446</v>
      </c>
      <c r="L2" s="78">
        <v>114055720.2683</v>
      </c>
      <c r="M2" s="78">
        <v>73818343.786169991</v>
      </c>
      <c r="N2" s="78">
        <v>40589946.053319998</v>
      </c>
      <c r="O2" s="78">
        <v>52563578.225749999</v>
      </c>
    </row>
    <row r="3" spans="1:15">
      <c r="A3" t="s">
        <v>207</v>
      </c>
      <c r="B3" s="78">
        <v>12426815993</v>
      </c>
      <c r="C3" s="78">
        <v>11181244014</v>
      </c>
      <c r="D3" s="78">
        <v>13039030312</v>
      </c>
      <c r="E3" s="78">
        <v>14929732948</v>
      </c>
      <c r="F3" s="78">
        <v>16203991041</v>
      </c>
      <c r="G3" s="78">
        <v>17719723187</v>
      </c>
      <c r="H3" s="78">
        <v>19910846147</v>
      </c>
      <c r="I3" s="78">
        <v>23550880226</v>
      </c>
      <c r="J3" s="78">
        <v>28396179651</v>
      </c>
      <c r="K3" s="78">
        <v>29365863619</v>
      </c>
      <c r="L3" s="78">
        <v>30887584660.435398</v>
      </c>
      <c r="M3" s="78">
        <v>14754465015.663401</v>
      </c>
      <c r="N3" s="78">
        <v>17536508123.3815</v>
      </c>
      <c r="O3" s="78">
        <v>23080034079.966301</v>
      </c>
    </row>
    <row r="4" spans="1:15">
      <c r="A4" t="s">
        <v>160</v>
      </c>
      <c r="B4" s="78">
        <v>6899844578</v>
      </c>
      <c r="C4" s="78">
        <v>9256204976</v>
      </c>
      <c r="D4" s="78">
        <v>9067910109</v>
      </c>
      <c r="E4" s="78">
        <v>9164710922</v>
      </c>
      <c r="F4" s="78">
        <v>10315045574</v>
      </c>
      <c r="G4" s="78">
        <v>7605824335</v>
      </c>
      <c r="H4" s="78">
        <v>7915224189</v>
      </c>
      <c r="I4" s="78">
        <v>8175582744</v>
      </c>
      <c r="J4" s="78">
        <v>10458479023</v>
      </c>
      <c r="K4" s="78">
        <v>9648670664</v>
      </c>
      <c r="L4" s="78">
        <v>11183787253.210501</v>
      </c>
      <c r="M4" s="78">
        <v>38717373025.139999</v>
      </c>
      <c r="N4" s="78">
        <v>40072697149.939102</v>
      </c>
      <c r="O4" s="78">
        <v>38763703048.607101</v>
      </c>
    </row>
    <row r="5" spans="1:15">
      <c r="A5" t="s">
        <v>58</v>
      </c>
      <c r="B5" s="78">
        <v>11161088451</v>
      </c>
      <c r="C5" s="78">
        <v>11818044611</v>
      </c>
      <c r="D5" s="78">
        <v>13696657456</v>
      </c>
      <c r="E5" s="78">
        <v>13347776618</v>
      </c>
      <c r="F5" s="78">
        <v>18109128177</v>
      </c>
      <c r="G5" s="78">
        <v>17148383803</v>
      </c>
      <c r="H5" s="78">
        <v>17192223393</v>
      </c>
      <c r="I5" s="78">
        <v>18865755429</v>
      </c>
      <c r="J5" s="78">
        <v>23240438330</v>
      </c>
      <c r="K5" s="78">
        <v>22750198308</v>
      </c>
      <c r="L5" s="78">
        <v>24899450488.001602</v>
      </c>
      <c r="M5" s="78">
        <v>24366303788.464199</v>
      </c>
      <c r="N5" s="78">
        <v>27446529386.834999</v>
      </c>
      <c r="O5" s="78">
        <v>29173744149.953602</v>
      </c>
    </row>
    <row r="6" spans="1:15">
      <c r="A6" t="s">
        <v>161</v>
      </c>
      <c r="B6" s="78">
        <v>2633644790</v>
      </c>
      <c r="C6" s="78">
        <v>3111433632</v>
      </c>
      <c r="D6" s="78">
        <v>3719669793</v>
      </c>
      <c r="E6" s="78">
        <v>3395073077</v>
      </c>
      <c r="F6" s="78">
        <v>3349289935</v>
      </c>
      <c r="G6" s="78">
        <v>3848179089</v>
      </c>
      <c r="H6" s="78">
        <v>3619255692</v>
      </c>
      <c r="I6" s="78">
        <v>3694091450</v>
      </c>
      <c r="J6" s="78">
        <v>5114668874</v>
      </c>
      <c r="K6" s="78">
        <v>6871673925</v>
      </c>
      <c r="L6" s="78">
        <v>7285941586.93326</v>
      </c>
      <c r="M6" s="78">
        <v>83959960500.776596</v>
      </c>
      <c r="N6" s="78">
        <v>87217241790.923599</v>
      </c>
      <c r="O6" s="78">
        <v>28432375923.798397</v>
      </c>
    </row>
    <row r="7" spans="1:15">
      <c r="A7" t="s">
        <v>162</v>
      </c>
      <c r="B7" s="78">
        <v>81507870</v>
      </c>
      <c r="C7" s="78">
        <v>44216778</v>
      </c>
      <c r="D7" s="78">
        <v>-6042802</v>
      </c>
      <c r="E7" s="78">
        <v>33549040</v>
      </c>
      <c r="F7" s="78">
        <v>62751315</v>
      </c>
      <c r="G7" s="78">
        <v>225318334</v>
      </c>
      <c r="H7" s="78">
        <v>118344043</v>
      </c>
      <c r="I7" s="78">
        <v>63535825</v>
      </c>
      <c r="J7" s="78">
        <v>858943984</v>
      </c>
      <c r="K7" s="78">
        <v>910213567</v>
      </c>
      <c r="L7" s="78">
        <v>926683760.19406998</v>
      </c>
      <c r="M7" s="78">
        <v>11627135.40088</v>
      </c>
      <c r="N7" s="78">
        <v>15897.86969</v>
      </c>
      <c r="O7" s="78">
        <v>441170261.21112001</v>
      </c>
    </row>
    <row r="8" spans="1:15">
      <c r="A8" t="s">
        <v>35</v>
      </c>
      <c r="B8" s="78">
        <v>17772854665</v>
      </c>
      <c r="C8" s="78">
        <v>19264069315</v>
      </c>
      <c r="D8" s="78">
        <v>23076991260</v>
      </c>
      <c r="E8" s="78">
        <v>26208259396</v>
      </c>
      <c r="F8" s="78">
        <v>29017502179</v>
      </c>
      <c r="G8" s="78">
        <v>30572259598</v>
      </c>
      <c r="H8" s="78">
        <v>30784616458</v>
      </c>
      <c r="I8" s="78">
        <v>32220158878</v>
      </c>
      <c r="J8" s="78">
        <v>30167412461</v>
      </c>
      <c r="K8" s="78">
        <v>32361175658</v>
      </c>
      <c r="L8" s="78">
        <v>39974750270.581299</v>
      </c>
      <c r="M8" s="78">
        <v>11001451268.301802</v>
      </c>
      <c r="N8" s="78">
        <v>10281683935.768</v>
      </c>
      <c r="O8" s="78">
        <v>13191259832.594599</v>
      </c>
    </row>
    <row r="9" spans="1:15">
      <c r="A9" t="s">
        <v>163</v>
      </c>
      <c r="B9" s="78">
        <v>2835175852</v>
      </c>
      <c r="C9" s="78">
        <v>3833068870</v>
      </c>
      <c r="D9" s="78">
        <v>5085001204</v>
      </c>
      <c r="E9" s="78">
        <v>5851513454</v>
      </c>
      <c r="F9" s="78">
        <v>5005343715</v>
      </c>
      <c r="G9" s="78">
        <v>5416944804</v>
      </c>
      <c r="H9" s="78">
        <v>5802580259</v>
      </c>
      <c r="I9" s="78">
        <v>6166324884</v>
      </c>
      <c r="J9" s="78">
        <v>9667896735</v>
      </c>
      <c r="K9" s="78">
        <v>10868223273</v>
      </c>
      <c r="L9" s="78">
        <v>14025926498.6959</v>
      </c>
      <c r="M9" s="78">
        <v>19422607958.5107</v>
      </c>
      <c r="N9" s="78">
        <v>18611264878.035603</v>
      </c>
      <c r="O9" s="78">
        <v>20521551010.978199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57824-DB15-4BF4-82B0-06B7DECB8F4C}">
  <dimension ref="A1:P4"/>
  <sheetViews>
    <sheetView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P4" sqref="P4"/>
    </sheetView>
  </sheetViews>
  <sheetFormatPr baseColWidth="10" defaultRowHeight="12.75"/>
  <cols>
    <col min="1" max="1" width="42.28515625" customWidth="1"/>
    <col min="2" max="9" width="14.85546875" bestFit="1" customWidth="1"/>
    <col min="10" max="14" width="15.85546875" bestFit="1" customWidth="1"/>
    <col min="15" max="15" width="15.85546875" customWidth="1"/>
    <col min="16" max="16" width="15.85546875" bestFit="1" customWidth="1"/>
  </cols>
  <sheetData>
    <row r="1" spans="1:16">
      <c r="A1" t="s">
        <v>189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</row>
    <row r="2" spans="1:16">
      <c r="A2" t="s">
        <v>164</v>
      </c>
      <c r="B2" s="78">
        <v>80017249942</v>
      </c>
      <c r="C2" s="78">
        <v>84910144386</v>
      </c>
      <c r="D2" s="78">
        <v>77096987271</v>
      </c>
      <c r="E2" s="78">
        <v>83584807200</v>
      </c>
      <c r="F2" s="78">
        <v>98141996331</v>
      </c>
      <c r="G2" s="78">
        <v>113496327706</v>
      </c>
      <c r="H2" s="78">
        <v>130021234011</v>
      </c>
      <c r="I2" s="78">
        <v>146403547054</v>
      </c>
      <c r="J2" s="78">
        <v>211500011787</v>
      </c>
      <c r="K2" s="78">
        <v>220477765280</v>
      </c>
      <c r="L2" s="78">
        <v>248868371949.23401</v>
      </c>
      <c r="M2" s="78">
        <v>378453548564.85498</v>
      </c>
      <c r="N2" s="78">
        <v>394435485498.08002</v>
      </c>
      <c r="O2" s="78">
        <v>408952604454.60602</v>
      </c>
      <c r="P2" s="78">
        <v>419626759318.79797</v>
      </c>
    </row>
    <row r="3" spans="1:16">
      <c r="A3" t="s">
        <v>20</v>
      </c>
      <c r="B3" s="78">
        <v>23214624057.859997</v>
      </c>
      <c r="C3" s="78">
        <v>26188021560.949997</v>
      </c>
      <c r="D3" s="78">
        <v>45049137168.989998</v>
      </c>
      <c r="E3" s="78">
        <v>48763417361.439995</v>
      </c>
      <c r="F3" s="78">
        <v>54192598158.629997</v>
      </c>
      <c r="G3" s="78">
        <v>56691450594.730003</v>
      </c>
      <c r="H3" s="78">
        <v>61819308225.25</v>
      </c>
      <c r="I3" s="78">
        <v>65744714279.169998</v>
      </c>
      <c r="J3" s="78">
        <v>70694134935.190002</v>
      </c>
      <c r="K3" s="78">
        <v>71024937108.910004</v>
      </c>
      <c r="L3" s="78">
        <v>74583701923.569092</v>
      </c>
      <c r="M3" s="78">
        <v>46319732699.218498</v>
      </c>
      <c r="N3" s="78">
        <v>48923556538.116104</v>
      </c>
      <c r="O3" s="78">
        <v>52931721709.090401</v>
      </c>
      <c r="P3" s="78">
        <v>56872202688.947998</v>
      </c>
    </row>
    <row r="4" spans="1:16">
      <c r="A4" t="s">
        <v>165</v>
      </c>
      <c r="B4" s="78">
        <v>8375370128.9799995</v>
      </c>
      <c r="C4" s="78">
        <v>11001332528.99</v>
      </c>
      <c r="D4" s="78">
        <v>9413133121.2800007</v>
      </c>
      <c r="E4" s="78">
        <v>13727459849.35</v>
      </c>
      <c r="F4" s="78">
        <v>10368464991</v>
      </c>
      <c r="G4" s="78">
        <v>23260087528.310001</v>
      </c>
      <c r="H4" s="78">
        <v>22322037372.09</v>
      </c>
      <c r="I4" s="78">
        <v>19138722359.529999</v>
      </c>
      <c r="J4" s="78">
        <v>12647636839.9</v>
      </c>
      <c r="K4" s="78">
        <v>21608082185.209999</v>
      </c>
      <c r="L4" s="78">
        <v>17247439867.044601</v>
      </c>
      <c r="M4" s="78">
        <v>18292390401.087601</v>
      </c>
      <c r="N4" s="78">
        <v>22754244926.625397</v>
      </c>
      <c r="O4" s="78">
        <v>16415315246.9242</v>
      </c>
      <c r="P4" s="78">
        <v>21313378366.5415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7AC57-3AD4-43BF-84E1-755B21C23556}">
  <dimension ref="A1:C4"/>
  <sheetViews>
    <sheetView topLeftCell="A10" workbookViewId="0">
      <selection activeCell="N27" sqref="N27"/>
    </sheetView>
  </sheetViews>
  <sheetFormatPr baseColWidth="10" defaultRowHeight="12.75"/>
  <cols>
    <col min="1" max="1" width="22.85546875" style="82" customWidth="1"/>
    <col min="2" max="3" width="12.42578125" style="85" bestFit="1" customWidth="1"/>
    <col min="4" max="4" width="4.28515625" style="82" customWidth="1"/>
    <col min="5" max="16384" width="11.42578125" style="82"/>
  </cols>
  <sheetData>
    <row r="1" spans="1:3">
      <c r="B1" s="83">
        <v>2020</v>
      </c>
      <c r="C1" s="83">
        <v>2021</v>
      </c>
    </row>
    <row r="2" spans="1:3" ht="15">
      <c r="A2" s="84" t="s">
        <v>6637</v>
      </c>
      <c r="B2" s="85">
        <f>+'[1]SERIES HISTÓRICAS 2007-2021'!AN5</f>
        <v>635216558115.91504</v>
      </c>
      <c r="C2" s="85">
        <f>+'[1]SERIES HISTÓRICAS 2007-2021'!AQ5</f>
        <v>679946112011.16895</v>
      </c>
    </row>
    <row r="3" spans="1:3" ht="15">
      <c r="A3" s="84" t="s">
        <v>6638</v>
      </c>
      <c r="B3" s="85">
        <f>+'[1]SERIES HISTÓRICAS 2007-2021'!AO194</f>
        <v>153656401885.33499</v>
      </c>
      <c r="C3" s="85">
        <f>+'[1]SERIES HISTÓRICAS 2007-2021'!AQ194</f>
        <v>177004271871.077</v>
      </c>
    </row>
    <row r="4" spans="1:3" ht="15">
      <c r="A4" s="84" t="s">
        <v>23</v>
      </c>
      <c r="B4" s="85">
        <f>+'[1]SERIES HISTÓRICAS 2007-2021'!AN292</f>
        <v>481560156230.57703</v>
      </c>
      <c r="C4" s="85">
        <f>+'[1]SERIES HISTÓRICAS 2007-2021'!AQ292</f>
        <v>502941840140.08899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479"/>
  <sheetViews>
    <sheetView showGridLines="0" zoomScale="80" zoomScaleNormal="80" workbookViewId="0">
      <selection activeCell="B6" sqref="B6"/>
    </sheetView>
  </sheetViews>
  <sheetFormatPr baseColWidth="10" defaultRowHeight="15"/>
  <cols>
    <col min="1" max="1" width="2.140625" style="28" bestFit="1" customWidth="1"/>
    <col min="2" max="2" width="13.28515625" style="28" customWidth="1"/>
    <col min="3" max="3" width="26.7109375" style="28" customWidth="1"/>
    <col min="4" max="4" width="20.85546875" style="28" bestFit="1" customWidth="1"/>
    <col min="5" max="5" width="20.7109375" style="28" customWidth="1"/>
    <col min="6" max="6" width="21.7109375" style="28" bestFit="1" customWidth="1"/>
    <col min="7" max="16384" width="11.42578125" style="28"/>
  </cols>
  <sheetData>
    <row r="1" spans="1:14" ht="15.75" thickBot="1">
      <c r="C1" s="29" t="s">
        <v>688</v>
      </c>
      <c r="D1" s="30"/>
      <c r="E1" s="30"/>
    </row>
    <row r="2" spans="1:14" ht="15.75" thickBot="1">
      <c r="C2" s="29" t="s">
        <v>689</v>
      </c>
      <c r="D2" s="30"/>
      <c r="E2" s="30"/>
    </row>
    <row r="3" spans="1:14">
      <c r="C3" s="86" t="s">
        <v>690</v>
      </c>
      <c r="D3" s="86"/>
      <c r="E3" s="86"/>
      <c r="F3" s="86"/>
      <c r="G3" s="86"/>
    </row>
    <row r="4" spans="1:14" ht="15.75" thickBot="1">
      <c r="B4" s="28" t="s">
        <v>691</v>
      </c>
      <c r="C4" s="28" t="s">
        <v>692</v>
      </c>
      <c r="D4" s="28" t="s">
        <v>693</v>
      </c>
      <c r="E4" s="28" t="s">
        <v>694</v>
      </c>
      <c r="F4" s="28" t="s">
        <v>695</v>
      </c>
      <c r="G4" s="28" t="s">
        <v>696</v>
      </c>
    </row>
    <row r="5" spans="1:14" ht="15.75" thickBot="1">
      <c r="A5" s="31">
        <f t="shared" ref="A5:A68" si="0">LEN(B5)</f>
        <v>1</v>
      </c>
      <c r="B5" s="32">
        <v>1</v>
      </c>
      <c r="C5" s="32" t="s">
        <v>184</v>
      </c>
      <c r="D5" s="33">
        <v>112400773350173.5</v>
      </c>
      <c r="E5" s="33">
        <v>468527073819016</v>
      </c>
      <c r="F5" s="33">
        <v>580927847169189.5</v>
      </c>
      <c r="G5" s="28" t="s">
        <v>697</v>
      </c>
    </row>
    <row r="6" spans="1:14" ht="15.75" thickBot="1">
      <c r="A6" s="28">
        <f t="shared" si="0"/>
        <v>3</v>
      </c>
      <c r="B6" s="29" t="s">
        <v>215</v>
      </c>
      <c r="C6" s="29" t="s">
        <v>425</v>
      </c>
      <c r="D6" s="34">
        <v>42630510589061.602</v>
      </c>
      <c r="E6" s="35">
        <v>0</v>
      </c>
      <c r="F6" s="34">
        <v>42630510589061.602</v>
      </c>
      <c r="G6" s="28" t="s">
        <v>697</v>
      </c>
    </row>
    <row r="7" spans="1:14" ht="15.75" thickBot="1">
      <c r="A7" s="28">
        <f t="shared" si="0"/>
        <v>6</v>
      </c>
      <c r="B7" s="29" t="s">
        <v>216</v>
      </c>
      <c r="C7" s="29" t="s">
        <v>153</v>
      </c>
      <c r="D7" s="34">
        <v>39699684349.730003</v>
      </c>
      <c r="E7" s="35">
        <v>0</v>
      </c>
      <c r="F7" s="34">
        <v>39699684349.730003</v>
      </c>
      <c r="G7" s="28" t="s">
        <v>697</v>
      </c>
    </row>
    <row r="8" spans="1:14" ht="15.75" thickBot="1">
      <c r="A8" s="28">
        <f t="shared" si="0"/>
        <v>9</v>
      </c>
      <c r="B8" s="29" t="s">
        <v>698</v>
      </c>
      <c r="C8" s="29" t="s">
        <v>699</v>
      </c>
      <c r="D8" s="34">
        <v>36999019404.669998</v>
      </c>
      <c r="E8" s="35">
        <v>0</v>
      </c>
      <c r="F8" s="34">
        <v>36999019404.669998</v>
      </c>
      <c r="G8" s="28" t="s">
        <v>697</v>
      </c>
    </row>
    <row r="9" spans="1:14" ht="15.75" thickBot="1">
      <c r="A9" s="28">
        <f t="shared" si="0"/>
        <v>9</v>
      </c>
      <c r="B9" s="29" t="s">
        <v>700</v>
      </c>
      <c r="C9" s="29" t="s">
        <v>701</v>
      </c>
      <c r="D9" s="34">
        <v>2700664945.0599999</v>
      </c>
      <c r="E9" s="35">
        <v>0</v>
      </c>
      <c r="F9" s="34">
        <v>2700664945.0599999</v>
      </c>
      <c r="G9" s="28" t="s">
        <v>697</v>
      </c>
    </row>
    <row r="10" spans="1:14" ht="15.75" thickBot="1">
      <c r="A10" s="28">
        <f t="shared" si="0"/>
        <v>6</v>
      </c>
      <c r="B10" s="29" t="s">
        <v>217</v>
      </c>
      <c r="C10" s="29" t="s">
        <v>152</v>
      </c>
      <c r="D10" s="34">
        <v>32150350564471.398</v>
      </c>
      <c r="E10" s="35">
        <v>0</v>
      </c>
      <c r="F10" s="34">
        <v>32150350564471.398</v>
      </c>
      <c r="G10" s="28" t="s">
        <v>697</v>
      </c>
    </row>
    <row r="11" spans="1:14" ht="15.75" thickBot="1">
      <c r="A11" s="28">
        <f t="shared" si="0"/>
        <v>9</v>
      </c>
      <c r="B11" s="29" t="s">
        <v>702</v>
      </c>
      <c r="C11" s="29" t="s">
        <v>703</v>
      </c>
      <c r="D11" s="34">
        <v>8520765556948.5195</v>
      </c>
      <c r="E11" s="35">
        <v>0</v>
      </c>
      <c r="F11" s="34">
        <v>8520765556948.5195</v>
      </c>
      <c r="G11" s="28" t="s">
        <v>697</v>
      </c>
    </row>
    <row r="12" spans="1:14" ht="15.75" thickBot="1">
      <c r="A12" s="28">
        <f t="shared" si="0"/>
        <v>9</v>
      </c>
      <c r="B12" s="29" t="s">
        <v>704</v>
      </c>
      <c r="C12" s="29" t="s">
        <v>705</v>
      </c>
      <c r="D12" s="34">
        <v>22772921623417.199</v>
      </c>
      <c r="E12" s="35">
        <v>0</v>
      </c>
      <c r="F12" s="34">
        <v>22772921623417.199</v>
      </c>
      <c r="G12" s="28" t="s">
        <v>697</v>
      </c>
    </row>
    <row r="13" spans="1:14" ht="15.75" thickBot="1">
      <c r="A13" s="28">
        <f t="shared" si="0"/>
        <v>9</v>
      </c>
      <c r="B13" s="29" t="s">
        <v>706</v>
      </c>
      <c r="C13" s="29" t="s">
        <v>707</v>
      </c>
      <c r="D13" s="34">
        <v>76613245556.539993</v>
      </c>
      <c r="E13" s="35">
        <v>0</v>
      </c>
      <c r="F13" s="34">
        <v>76613245556.539993</v>
      </c>
      <c r="G13" s="28" t="s">
        <v>697</v>
      </c>
    </row>
    <row r="14" spans="1:14" ht="15.75" thickBot="1">
      <c r="A14" s="28">
        <f t="shared" si="0"/>
        <v>9</v>
      </c>
      <c r="B14" s="29" t="s">
        <v>708</v>
      </c>
      <c r="C14" s="29" t="s">
        <v>709</v>
      </c>
      <c r="D14" s="34">
        <v>711010221.32000005</v>
      </c>
      <c r="E14" s="35">
        <v>0</v>
      </c>
      <c r="F14" s="34">
        <v>711010221.32000005</v>
      </c>
      <c r="G14" s="28" t="s">
        <v>697</v>
      </c>
    </row>
    <row r="15" spans="1:14" ht="15.75" thickBot="1">
      <c r="A15" s="28">
        <f t="shared" si="0"/>
        <v>9</v>
      </c>
      <c r="B15" s="29" t="s">
        <v>710</v>
      </c>
      <c r="C15" s="29" t="s">
        <v>711</v>
      </c>
      <c r="D15" s="34">
        <v>58077123631.889999</v>
      </c>
      <c r="E15" s="35">
        <v>0</v>
      </c>
      <c r="F15" s="34">
        <v>58077123631.889999</v>
      </c>
      <c r="G15" s="28" t="s">
        <v>697</v>
      </c>
      <c r="N15" s="36"/>
    </row>
    <row r="16" spans="1:14" ht="15.75" thickBot="1">
      <c r="A16" s="28">
        <f t="shared" si="0"/>
        <v>9</v>
      </c>
      <c r="B16" s="29" t="s">
        <v>712</v>
      </c>
      <c r="C16" s="29" t="s">
        <v>713</v>
      </c>
      <c r="D16" s="34">
        <v>29044007680.110001</v>
      </c>
      <c r="E16" s="35">
        <v>0</v>
      </c>
      <c r="F16" s="34">
        <v>29044007680.110001</v>
      </c>
      <c r="G16" s="28" t="s">
        <v>697</v>
      </c>
    </row>
    <row r="17" spans="1:7" ht="15.75" thickBot="1">
      <c r="A17" s="28">
        <f t="shared" si="0"/>
        <v>9</v>
      </c>
      <c r="B17" s="29" t="s">
        <v>714</v>
      </c>
      <c r="C17" s="29" t="s">
        <v>715</v>
      </c>
      <c r="D17" s="34">
        <v>70764415604.720001</v>
      </c>
      <c r="E17" s="35">
        <v>0</v>
      </c>
      <c r="F17" s="34">
        <v>70764415604.720001</v>
      </c>
      <c r="G17" s="28" t="s">
        <v>697</v>
      </c>
    </row>
    <row r="18" spans="1:7" ht="15.75" thickBot="1">
      <c r="A18" s="28">
        <f t="shared" si="0"/>
        <v>9</v>
      </c>
      <c r="B18" s="29" t="s">
        <v>716</v>
      </c>
      <c r="C18" s="29" t="s">
        <v>717</v>
      </c>
      <c r="D18" s="34">
        <v>621453581411.12</v>
      </c>
      <c r="E18" s="35">
        <v>0</v>
      </c>
      <c r="F18" s="34">
        <v>621453581411.12</v>
      </c>
      <c r="G18" s="28" t="s">
        <v>697</v>
      </c>
    </row>
    <row r="19" spans="1:7" ht="15.75" thickBot="1">
      <c r="A19" s="28">
        <f t="shared" si="0"/>
        <v>6</v>
      </c>
      <c r="B19" s="29" t="s">
        <v>220</v>
      </c>
      <c r="C19" s="29" t="s">
        <v>151</v>
      </c>
      <c r="D19" s="34">
        <v>114303534026.56</v>
      </c>
      <c r="E19" s="35">
        <v>0</v>
      </c>
      <c r="F19" s="34">
        <v>114303534026.56</v>
      </c>
      <c r="G19" s="28" t="s">
        <v>697</v>
      </c>
    </row>
    <row r="20" spans="1:7" ht="15.75" thickBot="1">
      <c r="A20" s="28">
        <f t="shared" si="0"/>
        <v>9</v>
      </c>
      <c r="B20" s="29" t="s">
        <v>718</v>
      </c>
      <c r="C20" s="29" t="s">
        <v>703</v>
      </c>
      <c r="D20" s="34">
        <v>8643149020.6299992</v>
      </c>
      <c r="E20" s="35">
        <v>0</v>
      </c>
      <c r="F20" s="34">
        <v>8643149020.6299992</v>
      </c>
      <c r="G20" s="28" t="s">
        <v>697</v>
      </c>
    </row>
    <row r="21" spans="1:7" ht="15.75" thickBot="1">
      <c r="A21" s="28">
        <f t="shared" si="0"/>
        <v>9</v>
      </c>
      <c r="B21" s="29" t="s">
        <v>719</v>
      </c>
      <c r="C21" s="29" t="s">
        <v>705</v>
      </c>
      <c r="D21" s="34">
        <v>18718222912.119999</v>
      </c>
      <c r="E21" s="35">
        <v>0</v>
      </c>
      <c r="F21" s="34">
        <v>18718222912.119999</v>
      </c>
      <c r="G21" s="28" t="s">
        <v>697</v>
      </c>
    </row>
    <row r="22" spans="1:7" ht="15.75" thickBot="1">
      <c r="A22" s="28">
        <f t="shared" si="0"/>
        <v>9</v>
      </c>
      <c r="B22" s="29" t="s">
        <v>720</v>
      </c>
      <c r="C22" s="29" t="s">
        <v>721</v>
      </c>
      <c r="D22" s="35">
        <v>19204094855</v>
      </c>
      <c r="E22" s="35">
        <v>0</v>
      </c>
      <c r="F22" s="35">
        <v>19204094855</v>
      </c>
      <c r="G22" s="28" t="s">
        <v>697</v>
      </c>
    </row>
    <row r="23" spans="1:7" ht="15.75" thickBot="1">
      <c r="A23" s="28">
        <f t="shared" si="0"/>
        <v>9</v>
      </c>
      <c r="B23" s="29" t="s">
        <v>722</v>
      </c>
      <c r="C23" s="29" t="s">
        <v>723</v>
      </c>
      <c r="D23" s="34">
        <v>67738067238.809998</v>
      </c>
      <c r="E23" s="35">
        <v>0</v>
      </c>
      <c r="F23" s="34">
        <v>67738067238.809998</v>
      </c>
      <c r="G23" s="28" t="s">
        <v>697</v>
      </c>
    </row>
    <row r="24" spans="1:7" ht="15.75" thickBot="1">
      <c r="A24" s="28">
        <f t="shared" si="0"/>
        <v>6</v>
      </c>
      <c r="B24" s="29" t="s">
        <v>426</v>
      </c>
      <c r="C24" s="29" t="s">
        <v>427</v>
      </c>
      <c r="D24" s="34">
        <v>8900124250755.8691</v>
      </c>
      <c r="E24" s="35">
        <v>0</v>
      </c>
      <c r="F24" s="34">
        <v>8900124250755.8691</v>
      </c>
      <c r="G24" s="28" t="s">
        <v>697</v>
      </c>
    </row>
    <row r="25" spans="1:7" ht="15.75" thickBot="1">
      <c r="A25" s="28">
        <f t="shared" si="0"/>
        <v>9</v>
      </c>
      <c r="B25" s="29" t="s">
        <v>724</v>
      </c>
      <c r="C25" s="29" t="s">
        <v>153</v>
      </c>
      <c r="D25" s="35">
        <v>743449269</v>
      </c>
      <c r="E25" s="35">
        <v>0</v>
      </c>
      <c r="F25" s="35">
        <v>743449269</v>
      </c>
      <c r="G25" s="28" t="s">
        <v>697</v>
      </c>
    </row>
    <row r="26" spans="1:7" ht="15.75" thickBot="1">
      <c r="A26" s="28">
        <f t="shared" si="0"/>
        <v>9</v>
      </c>
      <c r="B26" s="29" t="s">
        <v>725</v>
      </c>
      <c r="C26" s="29" t="s">
        <v>152</v>
      </c>
      <c r="D26" s="34">
        <v>8826149335582.2695</v>
      </c>
      <c r="E26" s="35">
        <v>0</v>
      </c>
      <c r="F26" s="34">
        <v>8826149335582.2695</v>
      </c>
      <c r="G26" s="28" t="s">
        <v>697</v>
      </c>
    </row>
    <row r="27" spans="1:7" ht="15.75" thickBot="1">
      <c r="A27" s="28">
        <f t="shared" si="0"/>
        <v>9</v>
      </c>
      <c r="B27" s="29" t="s">
        <v>726</v>
      </c>
      <c r="C27" s="29" t="s">
        <v>151</v>
      </c>
      <c r="D27" s="34">
        <v>73231465904.600006</v>
      </c>
      <c r="E27" s="35">
        <v>0</v>
      </c>
      <c r="F27" s="34">
        <v>73231465904.600006</v>
      </c>
      <c r="G27" s="28" t="s">
        <v>697</v>
      </c>
    </row>
    <row r="28" spans="1:7" ht="15.75" thickBot="1">
      <c r="A28" s="28">
        <f t="shared" si="0"/>
        <v>6</v>
      </c>
      <c r="B28" s="29" t="s">
        <v>428</v>
      </c>
      <c r="C28" s="29" t="s">
        <v>429</v>
      </c>
      <c r="D28" s="34">
        <v>1411590663103.1201</v>
      </c>
      <c r="E28" s="35">
        <v>0</v>
      </c>
      <c r="F28" s="34">
        <v>1411590663103.1201</v>
      </c>
      <c r="G28" s="28" t="s">
        <v>697</v>
      </c>
    </row>
    <row r="29" spans="1:7" ht="15.75" thickBot="1">
      <c r="A29" s="28">
        <f t="shared" si="0"/>
        <v>9</v>
      </c>
      <c r="B29" s="29" t="s">
        <v>727</v>
      </c>
      <c r="C29" s="29" t="s">
        <v>728</v>
      </c>
      <c r="D29" s="34">
        <v>362633779604.76001</v>
      </c>
      <c r="E29" s="35">
        <v>0</v>
      </c>
      <c r="F29" s="34">
        <v>362633779604.76001</v>
      </c>
      <c r="G29" s="28" t="s">
        <v>697</v>
      </c>
    </row>
    <row r="30" spans="1:7" ht="15.75" thickBot="1">
      <c r="A30" s="28">
        <f t="shared" si="0"/>
        <v>9</v>
      </c>
      <c r="B30" s="29" t="s">
        <v>729</v>
      </c>
      <c r="C30" s="29" t="s">
        <v>730</v>
      </c>
      <c r="D30" s="35">
        <v>7754104682</v>
      </c>
      <c r="E30" s="35">
        <v>0</v>
      </c>
      <c r="F30" s="35">
        <v>7754104682</v>
      </c>
      <c r="G30" s="28" t="s">
        <v>697</v>
      </c>
    </row>
    <row r="31" spans="1:7" ht="15.75" thickBot="1">
      <c r="A31" s="28">
        <f t="shared" si="0"/>
        <v>9</v>
      </c>
      <c r="B31" s="29" t="s">
        <v>731</v>
      </c>
      <c r="C31" s="29" t="s">
        <v>732</v>
      </c>
      <c r="D31" s="35">
        <v>972863060</v>
      </c>
      <c r="E31" s="35">
        <v>0</v>
      </c>
      <c r="F31" s="35">
        <v>972863060</v>
      </c>
      <c r="G31" s="28" t="s">
        <v>697</v>
      </c>
    </row>
    <row r="32" spans="1:7" ht="15.75" thickBot="1">
      <c r="A32" s="28">
        <f t="shared" si="0"/>
        <v>9</v>
      </c>
      <c r="B32" s="29" t="s">
        <v>733</v>
      </c>
      <c r="C32" s="29" t="s">
        <v>121</v>
      </c>
      <c r="D32" s="34">
        <v>798880749536.53003</v>
      </c>
      <c r="E32" s="35">
        <v>0</v>
      </c>
      <c r="F32" s="34">
        <v>798880749536.53003</v>
      </c>
      <c r="G32" s="28" t="s">
        <v>697</v>
      </c>
    </row>
    <row r="33" spans="1:7" ht="15.75" thickBot="1">
      <c r="A33" s="28">
        <f t="shared" si="0"/>
        <v>9</v>
      </c>
      <c r="B33" s="29" t="s">
        <v>734</v>
      </c>
      <c r="C33" s="29" t="s">
        <v>735</v>
      </c>
      <c r="D33" s="34">
        <v>241349166219.82999</v>
      </c>
      <c r="E33" s="35">
        <v>0</v>
      </c>
      <c r="F33" s="34">
        <v>241349166219.82999</v>
      </c>
      <c r="G33" s="28" t="s">
        <v>697</v>
      </c>
    </row>
    <row r="34" spans="1:7" ht="15.75" thickBot="1">
      <c r="A34" s="28">
        <f t="shared" si="0"/>
        <v>6</v>
      </c>
      <c r="B34" s="29" t="s">
        <v>430</v>
      </c>
      <c r="C34" s="29" t="s">
        <v>431</v>
      </c>
      <c r="D34" s="34">
        <v>14441892354.83</v>
      </c>
      <c r="E34" s="35">
        <v>0</v>
      </c>
      <c r="F34" s="34">
        <v>14441892354.83</v>
      </c>
      <c r="G34" s="28" t="s">
        <v>697</v>
      </c>
    </row>
    <row r="35" spans="1:7" ht="15.75" thickBot="1">
      <c r="A35" s="28">
        <f t="shared" si="0"/>
        <v>9</v>
      </c>
      <c r="B35" s="29" t="s">
        <v>736</v>
      </c>
      <c r="C35" s="29" t="s">
        <v>737</v>
      </c>
      <c r="D35" s="34">
        <v>14441892354.83</v>
      </c>
      <c r="E35" s="35">
        <v>0</v>
      </c>
      <c r="F35" s="34">
        <v>14441892354.83</v>
      </c>
      <c r="G35" s="28" t="s">
        <v>697</v>
      </c>
    </row>
    <row r="36" spans="1:7" ht="15.75" thickBot="1">
      <c r="A36" s="28">
        <f t="shared" si="0"/>
        <v>3</v>
      </c>
      <c r="B36" s="29" t="s">
        <v>221</v>
      </c>
      <c r="C36" s="29" t="s">
        <v>150</v>
      </c>
      <c r="D36" s="34">
        <v>7578107026769.2695</v>
      </c>
      <c r="E36" s="34">
        <v>18521114899932</v>
      </c>
      <c r="F36" s="34">
        <v>26099221926701.301</v>
      </c>
      <c r="G36" s="28" t="s">
        <v>697</v>
      </c>
    </row>
    <row r="37" spans="1:7" ht="115.5" thickBot="1">
      <c r="A37" s="28">
        <f t="shared" si="0"/>
        <v>6</v>
      </c>
      <c r="B37" s="29" t="s">
        <v>432</v>
      </c>
      <c r="C37" s="37" t="s">
        <v>433</v>
      </c>
      <c r="D37" s="38">
        <v>256051906883.04001</v>
      </c>
      <c r="E37" s="38">
        <v>4305397016.6599998</v>
      </c>
      <c r="F37" s="38">
        <v>260357303899.70001</v>
      </c>
      <c r="G37" s="28" t="s">
        <v>697</v>
      </c>
    </row>
    <row r="38" spans="1:7" ht="15.75" thickBot="1">
      <c r="A38" s="28">
        <f t="shared" si="0"/>
        <v>9</v>
      </c>
      <c r="B38" s="29" t="s">
        <v>738</v>
      </c>
      <c r="C38" s="29" t="s">
        <v>739</v>
      </c>
      <c r="D38" s="35">
        <v>237578363737</v>
      </c>
      <c r="E38" s="35">
        <v>0</v>
      </c>
      <c r="F38" s="35">
        <v>237578363737</v>
      </c>
      <c r="G38" s="28" t="s">
        <v>697</v>
      </c>
    </row>
    <row r="39" spans="1:7" ht="15.75" thickBot="1">
      <c r="A39" s="28">
        <f t="shared" si="0"/>
        <v>9</v>
      </c>
      <c r="B39" s="29" t="s">
        <v>740</v>
      </c>
      <c r="C39" s="29" t="s">
        <v>741</v>
      </c>
      <c r="D39" s="34">
        <v>18450941374.040001</v>
      </c>
      <c r="E39" s="34">
        <v>4018518576.6599998</v>
      </c>
      <c r="F39" s="34">
        <v>22469459950.700001</v>
      </c>
      <c r="G39" s="28" t="s">
        <v>697</v>
      </c>
    </row>
    <row r="40" spans="1:7" ht="15.75" thickBot="1">
      <c r="A40" s="28">
        <f t="shared" si="0"/>
        <v>9</v>
      </c>
      <c r="B40" s="29" t="s">
        <v>742</v>
      </c>
      <c r="C40" s="29" t="s">
        <v>743</v>
      </c>
      <c r="D40" s="35">
        <v>15104730</v>
      </c>
      <c r="E40" s="35">
        <v>285600000</v>
      </c>
      <c r="F40" s="35">
        <v>300704730</v>
      </c>
      <c r="G40" s="28" t="s">
        <v>697</v>
      </c>
    </row>
    <row r="41" spans="1:7" ht="15.75" thickBot="1">
      <c r="A41" s="28">
        <f t="shared" si="0"/>
        <v>9</v>
      </c>
      <c r="B41" s="29" t="s">
        <v>744</v>
      </c>
      <c r="C41" s="29" t="s">
        <v>745</v>
      </c>
      <c r="D41" s="35">
        <v>0</v>
      </c>
      <c r="E41" s="35">
        <v>0</v>
      </c>
      <c r="F41" s="35">
        <v>0</v>
      </c>
      <c r="G41" s="28" t="s">
        <v>697</v>
      </c>
    </row>
    <row r="42" spans="1:7" ht="15.75" thickBot="1">
      <c r="A42" s="28">
        <f t="shared" si="0"/>
        <v>9</v>
      </c>
      <c r="B42" s="29" t="s">
        <v>746</v>
      </c>
      <c r="C42" s="29" t="s">
        <v>747</v>
      </c>
      <c r="D42" s="35">
        <v>0</v>
      </c>
      <c r="E42" s="35">
        <v>0</v>
      </c>
      <c r="F42" s="35">
        <v>0</v>
      </c>
      <c r="G42" s="28" t="s">
        <v>697</v>
      </c>
    </row>
    <row r="43" spans="1:7" ht="15.75" thickBot="1">
      <c r="A43" s="28">
        <f t="shared" si="0"/>
        <v>9</v>
      </c>
      <c r="B43" s="29" t="s">
        <v>748</v>
      </c>
      <c r="C43" s="29" t="s">
        <v>749</v>
      </c>
      <c r="D43" s="35">
        <v>7497042</v>
      </c>
      <c r="E43" s="35">
        <v>1278440</v>
      </c>
      <c r="F43" s="35">
        <v>8775482</v>
      </c>
      <c r="G43" s="28" t="s">
        <v>697</v>
      </c>
    </row>
    <row r="44" spans="1:7" ht="15.75" thickBot="1">
      <c r="A44" s="28">
        <f t="shared" si="0"/>
        <v>6</v>
      </c>
      <c r="B44" s="29" t="s">
        <v>228</v>
      </c>
      <c r="C44" s="29" t="s">
        <v>434</v>
      </c>
      <c r="D44" s="34">
        <v>7004664515.0500002</v>
      </c>
      <c r="E44" s="34">
        <v>33398793384.52</v>
      </c>
      <c r="F44" s="34">
        <v>40403457899.57</v>
      </c>
      <c r="G44" s="28" t="s">
        <v>697</v>
      </c>
    </row>
    <row r="45" spans="1:7" ht="15.75" thickBot="1">
      <c r="A45" s="28">
        <f t="shared" si="0"/>
        <v>9</v>
      </c>
      <c r="B45" s="29" t="s">
        <v>750</v>
      </c>
      <c r="C45" s="29" t="s">
        <v>751</v>
      </c>
      <c r="D45" s="35">
        <v>7823183</v>
      </c>
      <c r="E45" s="34">
        <v>1805281846.22</v>
      </c>
      <c r="F45" s="34">
        <v>1813105029.22</v>
      </c>
      <c r="G45" s="28" t="s">
        <v>697</v>
      </c>
    </row>
    <row r="46" spans="1:7" ht="15.75" thickBot="1">
      <c r="A46" s="28">
        <f t="shared" si="0"/>
        <v>9</v>
      </c>
      <c r="B46" s="29" t="s">
        <v>752</v>
      </c>
      <c r="C46" s="29" t="s">
        <v>753</v>
      </c>
      <c r="D46" s="35">
        <v>3782173857</v>
      </c>
      <c r="E46" s="34">
        <v>30010664094.860001</v>
      </c>
      <c r="F46" s="34">
        <v>33792837951.860001</v>
      </c>
      <c r="G46" s="28" t="s">
        <v>697</v>
      </c>
    </row>
    <row r="47" spans="1:7" ht="15.75" thickBot="1">
      <c r="A47" s="28">
        <f t="shared" si="0"/>
        <v>9</v>
      </c>
      <c r="B47" s="29" t="s">
        <v>754</v>
      </c>
      <c r="C47" s="29" t="s">
        <v>755</v>
      </c>
      <c r="D47" s="35">
        <v>0</v>
      </c>
      <c r="E47" s="35">
        <v>258579852</v>
      </c>
      <c r="F47" s="35">
        <v>258579852</v>
      </c>
      <c r="G47" s="28" t="s">
        <v>697</v>
      </c>
    </row>
    <row r="48" spans="1:7" ht="15.75" thickBot="1">
      <c r="A48" s="28">
        <f t="shared" si="0"/>
        <v>9</v>
      </c>
      <c r="B48" s="29" t="s">
        <v>756</v>
      </c>
      <c r="C48" s="29" t="s">
        <v>757</v>
      </c>
      <c r="D48" s="35">
        <v>2435643190</v>
      </c>
      <c r="E48" s="34">
        <v>1074574100.8299999</v>
      </c>
      <c r="F48" s="34">
        <v>3510217290.8299999</v>
      </c>
      <c r="G48" s="28" t="s">
        <v>697</v>
      </c>
    </row>
    <row r="49" spans="1:7" ht="15.75" thickBot="1">
      <c r="A49" s="28">
        <f t="shared" si="0"/>
        <v>9</v>
      </c>
      <c r="B49" s="29" t="s">
        <v>758</v>
      </c>
      <c r="C49" s="29" t="s">
        <v>759</v>
      </c>
      <c r="D49" s="34">
        <v>779024285.04999995</v>
      </c>
      <c r="E49" s="34">
        <v>249693490.61000001</v>
      </c>
      <c r="F49" s="34">
        <v>1028717775.66</v>
      </c>
      <c r="G49" s="28" t="s">
        <v>697</v>
      </c>
    </row>
    <row r="50" spans="1:7" ht="102.75" thickBot="1">
      <c r="A50" s="28">
        <f t="shared" si="0"/>
        <v>6</v>
      </c>
      <c r="B50" s="29" t="s">
        <v>437</v>
      </c>
      <c r="C50" s="37" t="s">
        <v>438</v>
      </c>
      <c r="D50" s="38">
        <v>576160164798.29004</v>
      </c>
      <c r="E50" s="38">
        <v>8443150087360.6602</v>
      </c>
      <c r="F50" s="38">
        <v>9019310252158.9492</v>
      </c>
      <c r="G50" s="28" t="s">
        <v>697</v>
      </c>
    </row>
    <row r="51" spans="1:7" ht="15.75" thickBot="1">
      <c r="A51" s="28">
        <f t="shared" si="0"/>
        <v>9</v>
      </c>
      <c r="B51" s="29" t="s">
        <v>760</v>
      </c>
      <c r="C51" s="29" t="s">
        <v>761</v>
      </c>
      <c r="D51" s="34">
        <v>1379726998.6400001</v>
      </c>
      <c r="E51" s="34">
        <v>7464487976972.04</v>
      </c>
      <c r="F51" s="34">
        <v>7465867703970.6797</v>
      </c>
      <c r="G51" s="28" t="s">
        <v>697</v>
      </c>
    </row>
    <row r="52" spans="1:7" ht="15.75" thickBot="1">
      <c r="A52" s="28">
        <f t="shared" si="0"/>
        <v>6</v>
      </c>
      <c r="B52" s="29" t="s">
        <v>445</v>
      </c>
      <c r="C52" s="29" t="s">
        <v>446</v>
      </c>
      <c r="D52" s="34">
        <v>49354040467.580002</v>
      </c>
      <c r="E52" s="34">
        <v>6247910497633.7598</v>
      </c>
      <c r="F52" s="34">
        <v>6297264538101.3398</v>
      </c>
      <c r="G52" s="28" t="s">
        <v>697</v>
      </c>
    </row>
    <row r="53" spans="1:7" ht="90" thickBot="1">
      <c r="A53" s="28">
        <f t="shared" si="0"/>
        <v>6</v>
      </c>
      <c r="B53" s="29" t="s">
        <v>435</v>
      </c>
      <c r="C53" s="37" t="s">
        <v>436</v>
      </c>
      <c r="D53" s="38">
        <v>4190864683641.23</v>
      </c>
      <c r="E53" s="38">
        <v>21152164214.560001</v>
      </c>
      <c r="F53" s="38">
        <v>4212016847855.79</v>
      </c>
      <c r="G53" s="28" t="s">
        <v>697</v>
      </c>
    </row>
    <row r="54" spans="1:7" ht="15.75" thickBot="1">
      <c r="A54" s="28">
        <f t="shared" si="0"/>
        <v>9</v>
      </c>
      <c r="B54" s="29" t="s">
        <v>762</v>
      </c>
      <c r="C54" s="29" t="s">
        <v>763</v>
      </c>
      <c r="D54" s="34">
        <v>13.71</v>
      </c>
      <c r="E54" s="34">
        <v>3584659461109.5</v>
      </c>
      <c r="F54" s="34">
        <v>3584659461123.21</v>
      </c>
      <c r="G54" s="28" t="s">
        <v>697</v>
      </c>
    </row>
    <row r="55" spans="1:7" ht="15.75" thickBot="1">
      <c r="A55" s="28">
        <f t="shared" si="0"/>
        <v>9</v>
      </c>
      <c r="B55" s="29" t="s">
        <v>764</v>
      </c>
      <c r="C55" s="29" t="s">
        <v>753</v>
      </c>
      <c r="D55" s="34">
        <v>13856914953.67</v>
      </c>
      <c r="E55" s="34">
        <v>2631825409904.3901</v>
      </c>
      <c r="F55" s="34">
        <v>2645682324858.0601</v>
      </c>
      <c r="G55" s="28" t="s">
        <v>697</v>
      </c>
    </row>
    <row r="56" spans="1:7" ht="15.75" thickBot="1">
      <c r="A56" s="28">
        <f t="shared" si="0"/>
        <v>6</v>
      </c>
      <c r="B56" s="29" t="s">
        <v>439</v>
      </c>
      <c r="C56" s="29" t="s">
        <v>440</v>
      </c>
      <c r="D56" s="34">
        <v>2241104756009.7202</v>
      </c>
      <c r="E56" s="34">
        <v>323528645989.15997</v>
      </c>
      <c r="F56" s="34">
        <v>2564633401998.8799</v>
      </c>
      <c r="G56" s="28" t="s">
        <v>697</v>
      </c>
    </row>
    <row r="57" spans="1:7" ht="15.75" thickBot="1">
      <c r="A57" s="28">
        <f t="shared" si="0"/>
        <v>6</v>
      </c>
      <c r="B57" s="29" t="s">
        <v>443</v>
      </c>
      <c r="C57" s="29" t="s">
        <v>444</v>
      </c>
      <c r="D57" s="35">
        <v>0</v>
      </c>
      <c r="E57" s="35">
        <v>2419949443688</v>
      </c>
      <c r="F57" s="35">
        <v>2419949443688</v>
      </c>
      <c r="G57" s="28" t="s">
        <v>697</v>
      </c>
    </row>
    <row r="58" spans="1:7" ht="15.75" thickBot="1">
      <c r="A58" s="28">
        <f t="shared" si="0"/>
        <v>9</v>
      </c>
      <c r="B58" s="29" t="s">
        <v>765</v>
      </c>
      <c r="C58" s="29" t="s">
        <v>741</v>
      </c>
      <c r="D58" s="34">
        <v>2395937845560.3198</v>
      </c>
      <c r="E58" s="35">
        <v>2283910271</v>
      </c>
      <c r="F58" s="34">
        <v>2398221755831.3198</v>
      </c>
      <c r="G58" s="28" t="s">
        <v>697</v>
      </c>
    </row>
    <row r="59" spans="1:7" ht="15.75" thickBot="1">
      <c r="A59" s="28">
        <f t="shared" si="0"/>
        <v>9</v>
      </c>
      <c r="B59" s="29" t="s">
        <v>766</v>
      </c>
      <c r="C59" s="29" t="s">
        <v>741</v>
      </c>
      <c r="D59" s="34">
        <v>1701708702284.79</v>
      </c>
      <c r="E59" s="34">
        <v>320901164800.53003</v>
      </c>
      <c r="F59" s="34">
        <v>2022609867085.3201</v>
      </c>
      <c r="G59" s="28" t="s">
        <v>697</v>
      </c>
    </row>
    <row r="60" spans="1:7" ht="15.75" thickBot="1">
      <c r="A60" s="28">
        <f t="shared" si="0"/>
        <v>9</v>
      </c>
      <c r="B60" s="29" t="s">
        <v>767</v>
      </c>
      <c r="C60" s="29" t="s">
        <v>763</v>
      </c>
      <c r="D60" s="35">
        <v>0</v>
      </c>
      <c r="E60" s="35">
        <v>1976426036141</v>
      </c>
      <c r="F60" s="35">
        <v>1976426036141</v>
      </c>
      <c r="G60" s="28" t="s">
        <v>697</v>
      </c>
    </row>
    <row r="61" spans="1:7" ht="15.75" thickBot="1">
      <c r="A61" s="28">
        <f t="shared" si="0"/>
        <v>9</v>
      </c>
      <c r="B61" s="29" t="s">
        <v>768</v>
      </c>
      <c r="C61" s="29" t="s">
        <v>747</v>
      </c>
      <c r="D61" s="34">
        <v>945762439762.52002</v>
      </c>
      <c r="E61" s="35">
        <v>0</v>
      </c>
      <c r="F61" s="34">
        <v>945762439762.52002</v>
      </c>
      <c r="G61" s="28" t="s">
        <v>697</v>
      </c>
    </row>
    <row r="62" spans="1:7" ht="15.75" thickBot="1">
      <c r="A62" s="28">
        <f t="shared" si="0"/>
        <v>9</v>
      </c>
      <c r="B62" s="29" t="s">
        <v>769</v>
      </c>
      <c r="C62" s="29" t="s">
        <v>770</v>
      </c>
      <c r="D62" s="35">
        <v>0</v>
      </c>
      <c r="E62" s="35">
        <v>905750645727</v>
      </c>
      <c r="F62" s="35">
        <v>905750645727</v>
      </c>
      <c r="G62" s="28" t="s">
        <v>697</v>
      </c>
    </row>
    <row r="63" spans="1:7" ht="15.75" thickBot="1">
      <c r="A63" s="28">
        <f t="shared" si="0"/>
        <v>6</v>
      </c>
      <c r="B63" s="29" t="s">
        <v>441</v>
      </c>
      <c r="C63" s="29" t="s">
        <v>442</v>
      </c>
      <c r="D63" s="34">
        <v>151022220611.22</v>
      </c>
      <c r="E63" s="34">
        <v>502854441302.08002</v>
      </c>
      <c r="F63" s="34">
        <v>653876661913.30005</v>
      </c>
      <c r="G63" s="28" t="s">
        <v>697</v>
      </c>
    </row>
    <row r="64" spans="1:7" ht="15.75" thickBot="1">
      <c r="A64" s="28">
        <f t="shared" si="0"/>
        <v>9</v>
      </c>
      <c r="B64" s="29" t="s">
        <v>771</v>
      </c>
      <c r="C64" s="29" t="s">
        <v>772</v>
      </c>
      <c r="D64" s="34">
        <v>546083945410.21002</v>
      </c>
      <c r="E64" s="34">
        <v>65746120957.93</v>
      </c>
      <c r="F64" s="34">
        <v>611830066368.14001</v>
      </c>
      <c r="G64" s="28" t="s">
        <v>697</v>
      </c>
    </row>
    <row r="65" spans="1:7" ht="15.75" thickBot="1">
      <c r="A65" s="28">
        <f t="shared" si="0"/>
        <v>9</v>
      </c>
      <c r="B65" s="29" t="s">
        <v>773</v>
      </c>
      <c r="C65" s="29" t="s">
        <v>774</v>
      </c>
      <c r="D65" s="34">
        <v>556937408171.68005</v>
      </c>
      <c r="E65" s="34">
        <v>9913940928.2600002</v>
      </c>
      <c r="F65" s="34">
        <v>566851349099.93994</v>
      </c>
      <c r="G65" s="28" t="s">
        <v>697</v>
      </c>
    </row>
    <row r="66" spans="1:7" ht="15.75" thickBot="1">
      <c r="A66" s="28">
        <f t="shared" si="0"/>
        <v>9</v>
      </c>
      <c r="B66" s="29" t="s">
        <v>775</v>
      </c>
      <c r="C66" s="29" t="s">
        <v>776</v>
      </c>
      <c r="D66" s="34">
        <v>51904311066.239998</v>
      </c>
      <c r="E66" s="34">
        <v>432004420124.25</v>
      </c>
      <c r="F66" s="34">
        <v>483908731190.48999</v>
      </c>
      <c r="G66" s="28" t="s">
        <v>697</v>
      </c>
    </row>
    <row r="67" spans="1:7" ht="15.75" thickBot="1">
      <c r="A67" s="28">
        <f t="shared" si="0"/>
        <v>9</v>
      </c>
      <c r="B67" s="29" t="s">
        <v>777</v>
      </c>
      <c r="C67" s="29" t="s">
        <v>778</v>
      </c>
      <c r="D67" s="35">
        <v>469955032275</v>
      </c>
      <c r="E67" s="35">
        <v>0</v>
      </c>
      <c r="F67" s="35">
        <v>469955032275</v>
      </c>
      <c r="G67" s="28" t="s">
        <v>697</v>
      </c>
    </row>
    <row r="68" spans="1:7" ht="15.75" thickBot="1">
      <c r="A68" s="28">
        <f t="shared" si="0"/>
        <v>9</v>
      </c>
      <c r="B68" s="29" t="s">
        <v>779</v>
      </c>
      <c r="C68" s="29" t="s">
        <v>753</v>
      </c>
      <c r="D68" s="35">
        <v>0</v>
      </c>
      <c r="E68" s="35">
        <v>443523407547</v>
      </c>
      <c r="F68" s="35">
        <v>443523407547</v>
      </c>
      <c r="G68" s="28" t="s">
        <v>697</v>
      </c>
    </row>
    <row r="69" spans="1:7" ht="15.75" thickBot="1">
      <c r="A69" s="28">
        <f t="shared" ref="A69:A132" si="1">LEN(B69)</f>
        <v>9</v>
      </c>
      <c r="B69" s="29" t="s">
        <v>780</v>
      </c>
      <c r="C69" s="29" t="s">
        <v>739</v>
      </c>
      <c r="D69" s="34">
        <v>144802087202.66</v>
      </c>
      <c r="E69" s="35">
        <v>2763680548</v>
      </c>
      <c r="F69" s="34">
        <v>147565767750.66</v>
      </c>
      <c r="G69" s="28" t="s">
        <v>697</v>
      </c>
    </row>
    <row r="70" spans="1:7" ht="15.75" thickBot="1">
      <c r="A70" s="28">
        <f t="shared" si="1"/>
        <v>9</v>
      </c>
      <c r="B70" s="29" t="s">
        <v>781</v>
      </c>
      <c r="C70" s="29" t="s">
        <v>782</v>
      </c>
      <c r="D70" s="34">
        <v>45591075677.800003</v>
      </c>
      <c r="E70" s="34">
        <v>60984338372.220001</v>
      </c>
      <c r="F70" s="34">
        <v>106575414050.02</v>
      </c>
      <c r="G70" s="28" t="s">
        <v>697</v>
      </c>
    </row>
    <row r="71" spans="1:7" ht="15.75" thickBot="1">
      <c r="A71" s="28">
        <f t="shared" si="1"/>
        <v>9</v>
      </c>
      <c r="B71" s="29" t="s">
        <v>783</v>
      </c>
      <c r="C71" s="29" t="s">
        <v>776</v>
      </c>
      <c r="D71" s="34">
        <v>68597538969.580002</v>
      </c>
      <c r="E71" s="35">
        <v>0</v>
      </c>
      <c r="F71" s="34">
        <v>68597538969.580002</v>
      </c>
      <c r="G71" s="28" t="s">
        <v>697</v>
      </c>
    </row>
    <row r="72" spans="1:7" ht="15.75" thickBot="1">
      <c r="A72" s="28">
        <f t="shared" si="1"/>
        <v>9</v>
      </c>
      <c r="B72" s="29" t="s">
        <v>784</v>
      </c>
      <c r="C72" s="29" t="s">
        <v>785</v>
      </c>
      <c r="D72" s="34">
        <v>52573414031.709999</v>
      </c>
      <c r="E72" s="35">
        <v>0</v>
      </c>
      <c r="F72" s="34">
        <v>52573414031.709999</v>
      </c>
      <c r="G72" s="28" t="s">
        <v>697</v>
      </c>
    </row>
    <row r="73" spans="1:7" ht="15.75" thickBot="1">
      <c r="A73" s="28">
        <f t="shared" si="1"/>
        <v>9</v>
      </c>
      <c r="B73" s="29" t="s">
        <v>786</v>
      </c>
      <c r="C73" s="29" t="s">
        <v>787</v>
      </c>
      <c r="D73" s="35">
        <v>51053708892</v>
      </c>
      <c r="E73" s="35">
        <v>0</v>
      </c>
      <c r="F73" s="35">
        <v>51053708892</v>
      </c>
      <c r="G73" s="28" t="s">
        <v>697</v>
      </c>
    </row>
    <row r="74" spans="1:7" ht="15.75" thickBot="1">
      <c r="A74" s="28">
        <f t="shared" si="1"/>
        <v>9</v>
      </c>
      <c r="B74" s="29" t="s">
        <v>788</v>
      </c>
      <c r="C74" s="29" t="s">
        <v>755</v>
      </c>
      <c r="D74" s="34">
        <v>20646597769.200001</v>
      </c>
      <c r="E74" s="34">
        <v>28024130774.330002</v>
      </c>
      <c r="F74" s="34">
        <v>48670728543.529999</v>
      </c>
      <c r="G74" s="28" t="s">
        <v>697</v>
      </c>
    </row>
    <row r="75" spans="1:7" ht="15.75" thickBot="1">
      <c r="A75" s="28">
        <f t="shared" si="1"/>
        <v>9</v>
      </c>
      <c r="B75" s="29" t="s">
        <v>789</v>
      </c>
      <c r="C75" s="29" t="s">
        <v>774</v>
      </c>
      <c r="D75" s="34">
        <v>27470309686.360001</v>
      </c>
      <c r="E75" s="34">
        <v>3264792703.2199998</v>
      </c>
      <c r="F75" s="34">
        <v>30735102389.580002</v>
      </c>
      <c r="G75" s="28" t="s">
        <v>697</v>
      </c>
    </row>
    <row r="76" spans="1:7" ht="15.75" thickBot="1">
      <c r="A76" s="28">
        <f t="shared" si="1"/>
        <v>9</v>
      </c>
      <c r="B76" s="29" t="s">
        <v>790</v>
      </c>
      <c r="C76" s="29" t="s">
        <v>787</v>
      </c>
      <c r="D76" s="34">
        <v>24173393810.779999</v>
      </c>
      <c r="E76" s="35">
        <v>0</v>
      </c>
      <c r="F76" s="34">
        <v>24173393810.779999</v>
      </c>
      <c r="G76" s="28" t="s">
        <v>697</v>
      </c>
    </row>
    <row r="77" spans="1:7" ht="15.75" thickBot="1">
      <c r="A77" s="28">
        <f t="shared" si="1"/>
        <v>9</v>
      </c>
      <c r="B77" s="29" t="s">
        <v>791</v>
      </c>
      <c r="C77" s="29" t="s">
        <v>792</v>
      </c>
      <c r="D77" s="34">
        <v>14519209221.49</v>
      </c>
      <c r="E77" s="34">
        <v>3786579403.5900002</v>
      </c>
      <c r="F77" s="34">
        <v>18305788625.080002</v>
      </c>
      <c r="G77" s="28" t="s">
        <v>697</v>
      </c>
    </row>
    <row r="78" spans="1:7" ht="15.75" thickBot="1">
      <c r="A78" s="28">
        <f t="shared" si="1"/>
        <v>9</v>
      </c>
      <c r="B78" s="29" t="s">
        <v>793</v>
      </c>
      <c r="C78" s="29" t="s">
        <v>794</v>
      </c>
      <c r="D78" s="35">
        <v>17248353294</v>
      </c>
      <c r="E78" s="35">
        <v>0</v>
      </c>
      <c r="F78" s="35">
        <v>17248353294</v>
      </c>
      <c r="G78" s="28" t="s">
        <v>697</v>
      </c>
    </row>
    <row r="79" spans="1:7" ht="15.75" thickBot="1">
      <c r="A79" s="28">
        <f t="shared" si="1"/>
        <v>9</v>
      </c>
      <c r="B79" s="29" t="s">
        <v>795</v>
      </c>
      <c r="C79" s="29" t="s">
        <v>757</v>
      </c>
      <c r="D79" s="35">
        <v>12728773088</v>
      </c>
      <c r="E79" s="34">
        <v>1832888043.54</v>
      </c>
      <c r="F79" s="34">
        <v>14561661131.540001</v>
      </c>
      <c r="G79" s="28" t="s">
        <v>697</v>
      </c>
    </row>
    <row r="80" spans="1:7" ht="15.75" thickBot="1">
      <c r="A80" s="28">
        <f t="shared" si="1"/>
        <v>9</v>
      </c>
      <c r="B80" s="29" t="s">
        <v>796</v>
      </c>
      <c r="C80" s="29" t="s">
        <v>794</v>
      </c>
      <c r="D80" s="34">
        <v>5330251785.9200001</v>
      </c>
      <c r="E80" s="34">
        <v>5934818643.5600004</v>
      </c>
      <c r="F80" s="34">
        <v>11265070429.48</v>
      </c>
      <c r="G80" s="28" t="s">
        <v>697</v>
      </c>
    </row>
    <row r="81" spans="1:7" ht="15.75" thickBot="1">
      <c r="A81" s="28">
        <f t="shared" si="1"/>
        <v>9</v>
      </c>
      <c r="B81" s="29" t="s">
        <v>797</v>
      </c>
      <c r="C81" s="29" t="s">
        <v>798</v>
      </c>
      <c r="D81" s="35">
        <v>3206400857</v>
      </c>
      <c r="E81" s="34">
        <v>5861607361.6899996</v>
      </c>
      <c r="F81" s="34">
        <v>9068008218.6900005</v>
      </c>
      <c r="G81" s="28" t="s">
        <v>697</v>
      </c>
    </row>
    <row r="82" spans="1:7" ht="15.75" thickBot="1">
      <c r="A82" s="28">
        <f t="shared" si="1"/>
        <v>9</v>
      </c>
      <c r="B82" s="29" t="s">
        <v>799</v>
      </c>
      <c r="C82" s="29" t="s">
        <v>743</v>
      </c>
      <c r="D82" s="35">
        <v>6635311144</v>
      </c>
      <c r="E82" s="35">
        <v>0</v>
      </c>
      <c r="F82" s="35">
        <v>6635311144</v>
      </c>
      <c r="G82" s="28" t="s">
        <v>697</v>
      </c>
    </row>
    <row r="83" spans="1:7" ht="15.75" thickBot="1">
      <c r="A83" s="28">
        <f t="shared" si="1"/>
        <v>6</v>
      </c>
      <c r="B83" s="29" t="s">
        <v>447</v>
      </c>
      <c r="C83" s="29" t="s">
        <v>448</v>
      </c>
      <c r="D83" s="35">
        <v>0</v>
      </c>
      <c r="E83" s="35">
        <v>6477360000</v>
      </c>
      <c r="F83" s="35">
        <v>6477360000</v>
      </c>
      <c r="G83" s="28" t="s">
        <v>697</v>
      </c>
    </row>
    <row r="84" spans="1:7" ht="15.75" thickBot="1">
      <c r="A84" s="28">
        <f t="shared" si="1"/>
        <v>9</v>
      </c>
      <c r="B84" s="29" t="s">
        <v>800</v>
      </c>
      <c r="C84" s="29" t="s">
        <v>747</v>
      </c>
      <c r="D84" s="35">
        <v>6100000000</v>
      </c>
      <c r="E84" s="35">
        <v>0</v>
      </c>
      <c r="F84" s="35">
        <v>6100000000</v>
      </c>
      <c r="G84" s="28" t="s">
        <v>697</v>
      </c>
    </row>
    <row r="85" spans="1:7" ht="15.75" thickBot="1">
      <c r="A85" s="28">
        <f t="shared" si="1"/>
        <v>9</v>
      </c>
      <c r="B85" s="29" t="s">
        <v>801</v>
      </c>
      <c r="C85" s="29" t="s">
        <v>787</v>
      </c>
      <c r="D85" s="35">
        <v>5719376000</v>
      </c>
      <c r="E85" s="34">
        <v>255613823.74000001</v>
      </c>
      <c r="F85" s="34">
        <v>5974989823.7399998</v>
      </c>
      <c r="G85" s="28" t="s">
        <v>697</v>
      </c>
    </row>
    <row r="86" spans="1:7" ht="15.75" thickBot="1">
      <c r="A86" s="28">
        <f t="shared" si="1"/>
        <v>9</v>
      </c>
      <c r="B86" s="29" t="s">
        <v>802</v>
      </c>
      <c r="C86" s="29" t="s">
        <v>745</v>
      </c>
      <c r="D86" s="35">
        <v>5497348000</v>
      </c>
      <c r="E86" s="35">
        <v>0</v>
      </c>
      <c r="F86" s="35">
        <v>5497348000</v>
      </c>
      <c r="G86" s="28" t="s">
        <v>697</v>
      </c>
    </row>
    <row r="87" spans="1:7" ht="15.75" thickBot="1">
      <c r="A87" s="28">
        <f t="shared" si="1"/>
        <v>9</v>
      </c>
      <c r="B87" s="29" t="s">
        <v>803</v>
      </c>
      <c r="C87" s="29" t="s">
        <v>757</v>
      </c>
      <c r="D87" s="35">
        <v>0</v>
      </c>
      <c r="E87" s="35">
        <v>3999490000</v>
      </c>
      <c r="F87" s="35">
        <v>3999490000</v>
      </c>
      <c r="G87" s="28" t="s">
        <v>697</v>
      </c>
    </row>
    <row r="88" spans="1:7" ht="15.75" thickBot="1">
      <c r="A88" s="28">
        <f t="shared" si="1"/>
        <v>9</v>
      </c>
      <c r="B88" s="29" t="s">
        <v>804</v>
      </c>
      <c r="C88" s="29" t="s">
        <v>751</v>
      </c>
      <c r="D88" s="35">
        <v>2121754643</v>
      </c>
      <c r="E88" s="35">
        <v>1568607802</v>
      </c>
      <c r="F88" s="35">
        <v>3690362445</v>
      </c>
      <c r="G88" s="28" t="s">
        <v>697</v>
      </c>
    </row>
    <row r="89" spans="1:7" ht="15.75" thickBot="1">
      <c r="A89" s="28">
        <f t="shared" si="1"/>
        <v>9</v>
      </c>
      <c r="B89" s="29" t="s">
        <v>805</v>
      </c>
      <c r="C89" s="29" t="s">
        <v>794</v>
      </c>
      <c r="D89" s="34">
        <v>2785720871.25</v>
      </c>
      <c r="E89" s="34">
        <v>140373175.80000001</v>
      </c>
      <c r="F89" s="34">
        <v>2926094047.0500002</v>
      </c>
      <c r="G89" s="28" t="s">
        <v>697</v>
      </c>
    </row>
    <row r="90" spans="1:7" ht="15.75" thickBot="1">
      <c r="A90" s="28">
        <f t="shared" si="1"/>
        <v>9</v>
      </c>
      <c r="B90" s="29" t="s">
        <v>806</v>
      </c>
      <c r="C90" s="29" t="s">
        <v>807</v>
      </c>
      <c r="D90" s="34">
        <v>1595397755.96</v>
      </c>
      <c r="E90" s="35">
        <v>1257916236</v>
      </c>
      <c r="F90" s="34">
        <v>2853313991.96</v>
      </c>
      <c r="G90" s="28" t="s">
        <v>697</v>
      </c>
    </row>
    <row r="91" spans="1:7" ht="90" thickBot="1">
      <c r="A91" s="28">
        <f t="shared" si="1"/>
        <v>9</v>
      </c>
      <c r="B91" s="29" t="s">
        <v>808</v>
      </c>
      <c r="C91" s="37" t="s">
        <v>809</v>
      </c>
      <c r="D91" s="38">
        <v>2583126746.4400001</v>
      </c>
      <c r="E91" s="39">
        <v>200000</v>
      </c>
      <c r="F91" s="38">
        <v>2583326746.4400001</v>
      </c>
      <c r="G91" s="28" t="s">
        <v>697</v>
      </c>
    </row>
    <row r="92" spans="1:7" ht="15.75" thickBot="1">
      <c r="A92" s="28">
        <f t="shared" si="1"/>
        <v>9</v>
      </c>
      <c r="B92" s="29" t="s">
        <v>810</v>
      </c>
      <c r="C92" s="29" t="s">
        <v>753</v>
      </c>
      <c r="D92" s="35">
        <v>0</v>
      </c>
      <c r="E92" s="35">
        <v>2477870000</v>
      </c>
      <c r="F92" s="35">
        <v>2477870000</v>
      </c>
      <c r="G92" s="28" t="s">
        <v>697</v>
      </c>
    </row>
    <row r="93" spans="1:7" ht="15.75" thickBot="1">
      <c r="A93" s="28">
        <f t="shared" si="1"/>
        <v>9</v>
      </c>
      <c r="B93" s="29" t="s">
        <v>811</v>
      </c>
      <c r="C93" s="29" t="s">
        <v>743</v>
      </c>
      <c r="D93" s="35">
        <v>902828480</v>
      </c>
      <c r="E93" s="35">
        <v>1200000000</v>
      </c>
      <c r="F93" s="35">
        <v>2102828480</v>
      </c>
      <c r="G93" s="28" t="s">
        <v>697</v>
      </c>
    </row>
    <row r="94" spans="1:7" ht="15.75" thickBot="1">
      <c r="A94" s="28">
        <f t="shared" si="1"/>
        <v>9</v>
      </c>
      <c r="B94" s="29" t="s">
        <v>812</v>
      </c>
      <c r="C94" s="29" t="s">
        <v>813</v>
      </c>
      <c r="D94" s="34">
        <v>1314483864.4300001</v>
      </c>
      <c r="E94" s="35">
        <v>393929485</v>
      </c>
      <c r="F94" s="34">
        <v>1708413349.4300001</v>
      </c>
      <c r="G94" s="28" t="s">
        <v>697</v>
      </c>
    </row>
    <row r="95" spans="1:7" ht="15.75" thickBot="1">
      <c r="A95" s="28">
        <f t="shared" si="1"/>
        <v>9</v>
      </c>
      <c r="B95" s="29" t="s">
        <v>814</v>
      </c>
      <c r="C95" s="29" t="s">
        <v>815</v>
      </c>
      <c r="D95" s="35">
        <v>223589623</v>
      </c>
      <c r="E95" s="34">
        <v>1427481188.6300001</v>
      </c>
      <c r="F95" s="34">
        <v>1651070811.6300001</v>
      </c>
      <c r="G95" s="28" t="s">
        <v>697</v>
      </c>
    </row>
    <row r="96" spans="1:7" ht="15.75" thickBot="1">
      <c r="A96" s="28">
        <f t="shared" si="1"/>
        <v>9</v>
      </c>
      <c r="B96" s="29" t="s">
        <v>816</v>
      </c>
      <c r="C96" s="29" t="s">
        <v>817</v>
      </c>
      <c r="D96" s="34">
        <v>23271663.989999998</v>
      </c>
      <c r="E96" s="35">
        <v>1153459730</v>
      </c>
      <c r="F96" s="34">
        <v>1176731393.99</v>
      </c>
      <c r="G96" s="28" t="s">
        <v>697</v>
      </c>
    </row>
    <row r="97" spans="1:7" ht="15.75" thickBot="1">
      <c r="A97" s="28">
        <f t="shared" si="1"/>
        <v>9</v>
      </c>
      <c r="B97" s="29" t="s">
        <v>818</v>
      </c>
      <c r="C97" s="29" t="s">
        <v>819</v>
      </c>
      <c r="D97" s="35">
        <v>1563563</v>
      </c>
      <c r="E97" s="35">
        <v>742756000</v>
      </c>
      <c r="F97" s="35">
        <v>744319563</v>
      </c>
      <c r="G97" s="28" t="s">
        <v>697</v>
      </c>
    </row>
    <row r="98" spans="1:7" ht="15.75" thickBot="1">
      <c r="A98" s="28">
        <f t="shared" si="1"/>
        <v>9</v>
      </c>
      <c r="B98" s="29" t="s">
        <v>820</v>
      </c>
      <c r="C98" s="29" t="s">
        <v>785</v>
      </c>
      <c r="D98" s="34">
        <v>738882157.16999996</v>
      </c>
      <c r="E98" s="35">
        <v>0</v>
      </c>
      <c r="F98" s="34">
        <v>738882157.16999996</v>
      </c>
      <c r="G98" s="28" t="s">
        <v>697</v>
      </c>
    </row>
    <row r="99" spans="1:7" ht="15.75" thickBot="1">
      <c r="A99" s="28">
        <f t="shared" si="1"/>
        <v>9</v>
      </c>
      <c r="B99" s="29" t="s">
        <v>821</v>
      </c>
      <c r="C99" s="29" t="s">
        <v>792</v>
      </c>
      <c r="D99" s="34">
        <v>369411293.39999998</v>
      </c>
      <c r="E99" s="35">
        <v>0</v>
      </c>
      <c r="F99" s="34">
        <v>369411293.39999998</v>
      </c>
      <c r="G99" s="28" t="s">
        <v>697</v>
      </c>
    </row>
    <row r="100" spans="1:7" ht="15.75" thickBot="1">
      <c r="A100" s="28">
        <f t="shared" si="1"/>
        <v>9</v>
      </c>
      <c r="B100" s="29" t="s">
        <v>822</v>
      </c>
      <c r="C100" s="29" t="s">
        <v>823</v>
      </c>
      <c r="D100" s="35">
        <v>146075943</v>
      </c>
      <c r="E100" s="35">
        <v>49718327</v>
      </c>
      <c r="F100" s="35">
        <v>195794270</v>
      </c>
      <c r="G100" s="28" t="s">
        <v>697</v>
      </c>
    </row>
    <row r="101" spans="1:7" ht="15.75" thickBot="1">
      <c r="A101" s="28">
        <f t="shared" si="1"/>
        <v>9</v>
      </c>
      <c r="B101" s="29" t="s">
        <v>824</v>
      </c>
      <c r="C101" s="29" t="s">
        <v>743</v>
      </c>
      <c r="D101" s="34">
        <v>93524141.959999993</v>
      </c>
      <c r="E101" s="35">
        <v>100987424</v>
      </c>
      <c r="F101" s="34">
        <v>194511565.96000001</v>
      </c>
      <c r="G101" s="28" t="s">
        <v>697</v>
      </c>
    </row>
    <row r="102" spans="1:7" ht="102.75" thickBot="1">
      <c r="A102" s="28">
        <f t="shared" si="1"/>
        <v>9</v>
      </c>
      <c r="B102" s="29" t="s">
        <v>825</v>
      </c>
      <c r="C102" s="37" t="s">
        <v>826</v>
      </c>
      <c r="D102" s="38">
        <v>650294.23</v>
      </c>
      <c r="E102" s="39">
        <v>167050857</v>
      </c>
      <c r="F102" s="38">
        <v>167701151.22999999</v>
      </c>
      <c r="G102" s="28" t="s">
        <v>697</v>
      </c>
    </row>
    <row r="103" spans="1:7" ht="15.75" thickBot="1">
      <c r="A103" s="28">
        <f t="shared" si="1"/>
        <v>9</v>
      </c>
      <c r="B103" s="29" t="s">
        <v>827</v>
      </c>
      <c r="C103" s="29" t="s">
        <v>745</v>
      </c>
      <c r="D103" s="35">
        <v>0</v>
      </c>
      <c r="E103" s="35">
        <v>111855806</v>
      </c>
      <c r="F103" s="35">
        <v>111855806</v>
      </c>
      <c r="G103" s="28" t="s">
        <v>697</v>
      </c>
    </row>
    <row r="104" spans="1:7" ht="15.75" thickBot="1">
      <c r="A104" s="28">
        <f t="shared" si="1"/>
        <v>9</v>
      </c>
      <c r="B104" s="29" t="s">
        <v>828</v>
      </c>
      <c r="C104" s="29" t="s">
        <v>823</v>
      </c>
      <c r="D104" s="35">
        <v>67534927</v>
      </c>
      <c r="E104" s="35">
        <v>0</v>
      </c>
      <c r="F104" s="35">
        <v>67534927</v>
      </c>
      <c r="G104" s="28" t="s">
        <v>697</v>
      </c>
    </row>
    <row r="105" spans="1:7" ht="15.75" thickBot="1">
      <c r="A105" s="28">
        <f t="shared" si="1"/>
        <v>9</v>
      </c>
      <c r="B105" s="29" t="s">
        <v>829</v>
      </c>
      <c r="C105" s="29" t="s">
        <v>830</v>
      </c>
      <c r="D105" s="35">
        <v>51590046</v>
      </c>
      <c r="E105" s="35">
        <v>0</v>
      </c>
      <c r="F105" s="35">
        <v>51590046</v>
      </c>
      <c r="G105" s="28" t="s">
        <v>697</v>
      </c>
    </row>
    <row r="106" spans="1:7" ht="15.75" thickBot="1">
      <c r="A106" s="28">
        <f t="shared" si="1"/>
        <v>6</v>
      </c>
      <c r="B106" s="29" t="s">
        <v>230</v>
      </c>
      <c r="C106" s="29" t="s">
        <v>141</v>
      </c>
      <c r="D106" s="34">
        <v>48821884.049999997</v>
      </c>
      <c r="E106" s="35">
        <v>0</v>
      </c>
      <c r="F106" s="34">
        <v>48821884.049999997</v>
      </c>
      <c r="G106" s="28" t="s">
        <v>697</v>
      </c>
    </row>
    <row r="107" spans="1:7" ht="15.75" thickBot="1">
      <c r="A107" s="28">
        <f t="shared" si="1"/>
        <v>9</v>
      </c>
      <c r="B107" s="29" t="s">
        <v>831</v>
      </c>
      <c r="C107" s="29" t="s">
        <v>442</v>
      </c>
      <c r="D107" s="35">
        <v>37236374</v>
      </c>
      <c r="E107" s="35">
        <v>0</v>
      </c>
      <c r="F107" s="35">
        <v>37236374</v>
      </c>
      <c r="G107" s="28" t="s">
        <v>697</v>
      </c>
    </row>
    <row r="108" spans="1:7" ht="15.75" thickBot="1">
      <c r="A108" s="28">
        <f t="shared" si="1"/>
        <v>9</v>
      </c>
      <c r="B108" s="29" t="s">
        <v>832</v>
      </c>
      <c r="C108" s="29" t="s">
        <v>830</v>
      </c>
      <c r="D108" s="35">
        <v>29692426</v>
      </c>
      <c r="E108" s="35">
        <v>0</v>
      </c>
      <c r="F108" s="35">
        <v>29692426</v>
      </c>
      <c r="G108" s="28" t="s">
        <v>697</v>
      </c>
    </row>
    <row r="109" spans="1:7" ht="15.75" thickBot="1">
      <c r="A109" s="28">
        <f t="shared" si="1"/>
        <v>9</v>
      </c>
      <c r="B109" s="29" t="s">
        <v>833</v>
      </c>
      <c r="C109" s="29" t="s">
        <v>834</v>
      </c>
      <c r="D109" s="35">
        <v>24750000</v>
      </c>
      <c r="E109" s="35">
        <v>0</v>
      </c>
      <c r="F109" s="35">
        <v>24750000</v>
      </c>
      <c r="G109" s="28" t="s">
        <v>697</v>
      </c>
    </row>
    <row r="110" spans="1:7" ht="102.75" thickBot="1">
      <c r="A110" s="28">
        <f t="shared" si="1"/>
        <v>9</v>
      </c>
      <c r="B110" s="29" t="s">
        <v>835</v>
      </c>
      <c r="C110" s="37" t="s">
        <v>438</v>
      </c>
      <c r="D110" s="38">
        <v>9922683.7699999996</v>
      </c>
      <c r="E110" s="39">
        <v>0</v>
      </c>
      <c r="F110" s="38">
        <v>9922683.7699999996</v>
      </c>
      <c r="G110" s="28" t="s">
        <v>697</v>
      </c>
    </row>
    <row r="111" spans="1:7" ht="15.75" thickBot="1">
      <c r="A111" s="28">
        <f t="shared" si="1"/>
        <v>9</v>
      </c>
      <c r="B111" s="29" t="s">
        <v>836</v>
      </c>
      <c r="C111" s="29" t="s">
        <v>747</v>
      </c>
      <c r="D111" s="34">
        <v>6846330.9299999997</v>
      </c>
      <c r="E111" s="35">
        <v>0</v>
      </c>
      <c r="F111" s="34">
        <v>6846330.9299999997</v>
      </c>
      <c r="G111" s="28" t="s">
        <v>697</v>
      </c>
    </row>
    <row r="112" spans="1:7" ht="15.75" thickBot="1">
      <c r="A112" s="28">
        <f t="shared" si="1"/>
        <v>9</v>
      </c>
      <c r="B112" s="29" t="s">
        <v>837</v>
      </c>
      <c r="C112" s="29" t="s">
        <v>838</v>
      </c>
      <c r="D112" s="35">
        <v>5694830</v>
      </c>
      <c r="E112" s="35">
        <v>0</v>
      </c>
      <c r="F112" s="35">
        <v>5694830</v>
      </c>
      <c r="G112" s="28" t="s">
        <v>697</v>
      </c>
    </row>
    <row r="113" spans="1:7" ht="90" thickBot="1">
      <c r="A113" s="28">
        <f t="shared" si="1"/>
        <v>9</v>
      </c>
      <c r="B113" s="29" t="s">
        <v>839</v>
      </c>
      <c r="C113" s="37" t="s">
        <v>436</v>
      </c>
      <c r="D113" s="38">
        <v>1662826.28</v>
      </c>
      <c r="E113" s="39">
        <v>0</v>
      </c>
      <c r="F113" s="38">
        <v>1662826.28</v>
      </c>
      <c r="G113" s="28" t="s">
        <v>697</v>
      </c>
    </row>
    <row r="114" spans="1:7" ht="15.75" thickBot="1">
      <c r="A114" s="28">
        <f t="shared" si="1"/>
        <v>6</v>
      </c>
      <c r="B114" s="29" t="s">
        <v>449</v>
      </c>
      <c r="C114" s="29" t="s">
        <v>450</v>
      </c>
      <c r="D114" s="34">
        <v>122920954889.56</v>
      </c>
      <c r="E114" s="34">
        <v>501970893677.48999</v>
      </c>
      <c r="F114" s="34">
        <v>624891848567.05005</v>
      </c>
      <c r="G114" s="28" t="s">
        <v>697</v>
      </c>
    </row>
    <row r="115" spans="1:7" ht="15.75" thickBot="1">
      <c r="A115" s="28">
        <f t="shared" si="1"/>
        <v>9</v>
      </c>
      <c r="B115" s="29" t="s">
        <v>840</v>
      </c>
      <c r="C115" s="29" t="s">
        <v>757</v>
      </c>
      <c r="D115" s="34">
        <v>32790889141.029999</v>
      </c>
      <c r="E115" s="34">
        <v>275138393473.84003</v>
      </c>
      <c r="F115" s="34">
        <v>307929282614.87</v>
      </c>
      <c r="G115" s="28" t="s">
        <v>697</v>
      </c>
    </row>
    <row r="116" spans="1:7" ht="15.75" thickBot="1">
      <c r="A116" s="28">
        <f t="shared" si="1"/>
        <v>9</v>
      </c>
      <c r="B116" s="29" t="s">
        <v>841</v>
      </c>
      <c r="C116" s="29" t="s">
        <v>751</v>
      </c>
      <c r="D116" s="35">
        <v>21015660</v>
      </c>
      <c r="E116" s="34">
        <v>109368312923.16</v>
      </c>
      <c r="F116" s="34">
        <v>109389328583.16</v>
      </c>
      <c r="G116" s="28" t="s">
        <v>697</v>
      </c>
    </row>
    <row r="117" spans="1:7" ht="15.75" thickBot="1">
      <c r="A117" s="28">
        <f t="shared" si="1"/>
        <v>9</v>
      </c>
      <c r="B117" s="29" t="s">
        <v>842</v>
      </c>
      <c r="C117" s="29" t="s">
        <v>753</v>
      </c>
      <c r="D117" s="34">
        <v>89994483209.25</v>
      </c>
      <c r="E117" s="34">
        <v>103388881000.19</v>
      </c>
      <c r="F117" s="34">
        <v>193383364209.44</v>
      </c>
      <c r="G117" s="28" t="s">
        <v>697</v>
      </c>
    </row>
    <row r="118" spans="1:7" ht="15.75" thickBot="1">
      <c r="A118" s="28">
        <f t="shared" si="1"/>
        <v>9</v>
      </c>
      <c r="B118" s="29" t="s">
        <v>843</v>
      </c>
      <c r="C118" s="29" t="s">
        <v>755</v>
      </c>
      <c r="D118" s="34">
        <v>114566879.28</v>
      </c>
      <c r="E118" s="34">
        <v>14075306280.299999</v>
      </c>
      <c r="F118" s="34">
        <v>14189873159.58</v>
      </c>
      <c r="G118" s="28" t="s">
        <v>697</v>
      </c>
    </row>
    <row r="119" spans="1:7" ht="15.75" thickBot="1">
      <c r="A119" s="28">
        <f t="shared" si="1"/>
        <v>6</v>
      </c>
      <c r="B119" s="29" t="s">
        <v>451</v>
      </c>
      <c r="C119" s="29" t="s">
        <v>452</v>
      </c>
      <c r="D119" s="35">
        <v>0</v>
      </c>
      <c r="E119" s="35">
        <v>99000000</v>
      </c>
      <c r="F119" s="35">
        <v>99000000</v>
      </c>
      <c r="G119" s="28" t="s">
        <v>697</v>
      </c>
    </row>
    <row r="120" spans="1:7" ht="15.75" thickBot="1">
      <c r="A120" s="28">
        <f t="shared" si="1"/>
        <v>9</v>
      </c>
      <c r="B120" s="29" t="s">
        <v>844</v>
      </c>
      <c r="C120" s="29" t="s">
        <v>753</v>
      </c>
      <c r="D120" s="35">
        <v>0</v>
      </c>
      <c r="E120" s="35">
        <v>99000000</v>
      </c>
      <c r="F120" s="35">
        <v>99000000</v>
      </c>
      <c r="G120" s="28" t="s">
        <v>697</v>
      </c>
    </row>
    <row r="121" spans="1:7" ht="15.75" thickBot="1">
      <c r="A121" s="28">
        <f t="shared" si="1"/>
        <v>6</v>
      </c>
      <c r="B121" s="29" t="s">
        <v>453</v>
      </c>
      <c r="C121" s="29" t="s">
        <v>454</v>
      </c>
      <c r="D121" s="35">
        <v>3943106139</v>
      </c>
      <c r="E121" s="34">
        <v>16728406245.5</v>
      </c>
      <c r="F121" s="34">
        <v>20671512384.5</v>
      </c>
      <c r="G121" s="28" t="s">
        <v>697</v>
      </c>
    </row>
    <row r="122" spans="1:7" ht="15.75" thickBot="1">
      <c r="A122" s="28">
        <f t="shared" si="1"/>
        <v>9</v>
      </c>
      <c r="B122" s="29" t="s">
        <v>845</v>
      </c>
      <c r="C122" s="29" t="s">
        <v>757</v>
      </c>
      <c r="D122" s="35">
        <v>30208329</v>
      </c>
      <c r="E122" s="35">
        <v>11154850423</v>
      </c>
      <c r="F122" s="35">
        <v>11185058752</v>
      </c>
      <c r="G122" s="28" t="s">
        <v>697</v>
      </c>
    </row>
    <row r="123" spans="1:7" ht="15.75" thickBot="1">
      <c r="A123" s="28">
        <f t="shared" si="1"/>
        <v>9</v>
      </c>
      <c r="B123" s="29" t="s">
        <v>846</v>
      </c>
      <c r="C123" s="29" t="s">
        <v>751</v>
      </c>
      <c r="D123" s="35">
        <v>0</v>
      </c>
      <c r="E123" s="35">
        <v>0</v>
      </c>
      <c r="F123" s="35">
        <v>0</v>
      </c>
      <c r="G123" s="28" t="s">
        <v>697</v>
      </c>
    </row>
    <row r="124" spans="1:7" ht="15.75" thickBot="1">
      <c r="A124" s="28">
        <f t="shared" si="1"/>
        <v>9</v>
      </c>
      <c r="B124" s="29" t="s">
        <v>847</v>
      </c>
      <c r="C124" s="29" t="s">
        <v>753</v>
      </c>
      <c r="D124" s="35">
        <v>3162274077</v>
      </c>
      <c r="E124" s="34">
        <v>5470001229.5</v>
      </c>
      <c r="F124" s="34">
        <v>8632275306.5</v>
      </c>
      <c r="G124" s="28" t="s">
        <v>697</v>
      </c>
    </row>
    <row r="125" spans="1:7" ht="15.75" thickBot="1">
      <c r="A125" s="28">
        <f t="shared" si="1"/>
        <v>9</v>
      </c>
      <c r="B125" s="29" t="s">
        <v>848</v>
      </c>
      <c r="C125" s="29" t="s">
        <v>755</v>
      </c>
      <c r="D125" s="35">
        <v>750623733</v>
      </c>
      <c r="E125" s="35">
        <v>103554593</v>
      </c>
      <c r="F125" s="35">
        <v>854178326</v>
      </c>
      <c r="G125" s="28" t="s">
        <v>697</v>
      </c>
    </row>
    <row r="126" spans="1:7" ht="15.75" thickBot="1">
      <c r="A126" s="28">
        <f t="shared" si="1"/>
        <v>6</v>
      </c>
      <c r="B126" s="29" t="s">
        <v>455</v>
      </c>
      <c r="C126" s="29" t="s">
        <v>456</v>
      </c>
      <c r="D126" s="34">
        <v>0.01</v>
      </c>
      <c r="E126" s="35">
        <v>0</v>
      </c>
      <c r="F126" s="34">
        <v>0.01</v>
      </c>
      <c r="G126" s="28" t="s">
        <v>697</v>
      </c>
    </row>
    <row r="127" spans="1:7" ht="15.75" thickBot="1">
      <c r="A127" s="28">
        <f t="shared" si="1"/>
        <v>9</v>
      </c>
      <c r="B127" s="29" t="s">
        <v>849</v>
      </c>
      <c r="C127" s="29" t="s">
        <v>850</v>
      </c>
      <c r="D127" s="34">
        <v>0.01</v>
      </c>
      <c r="E127" s="35">
        <v>0</v>
      </c>
      <c r="F127" s="34">
        <v>0.01</v>
      </c>
      <c r="G127" s="28" t="s">
        <v>697</v>
      </c>
    </row>
    <row r="128" spans="1:7" ht="15.75" thickBot="1">
      <c r="A128" s="28">
        <f t="shared" si="1"/>
        <v>6</v>
      </c>
      <c r="B128" s="29" t="s">
        <v>457</v>
      </c>
      <c r="C128" s="29" t="s">
        <v>458</v>
      </c>
      <c r="D128" s="34">
        <v>12240439784.610001</v>
      </c>
      <c r="E128" s="34">
        <v>173989445451.72</v>
      </c>
      <c r="F128" s="34">
        <v>186229885236.32999</v>
      </c>
      <c r="G128" s="28" t="s">
        <v>697</v>
      </c>
    </row>
    <row r="129" spans="1:7" ht="15.75" thickBot="1">
      <c r="A129" s="28">
        <f t="shared" si="1"/>
        <v>9</v>
      </c>
      <c r="B129" s="29" t="s">
        <v>851</v>
      </c>
      <c r="C129" s="29" t="s">
        <v>850</v>
      </c>
      <c r="D129" s="34">
        <v>12240439784.610001</v>
      </c>
      <c r="E129" s="34">
        <v>173989445451.72</v>
      </c>
      <c r="F129" s="34">
        <v>186229885236.32999</v>
      </c>
      <c r="G129" s="28" t="s">
        <v>697</v>
      </c>
    </row>
    <row r="130" spans="1:7" ht="15.75" thickBot="1">
      <c r="A130" s="28">
        <f t="shared" si="1"/>
        <v>6</v>
      </c>
      <c r="B130" s="29" t="s">
        <v>459</v>
      </c>
      <c r="C130" s="29" t="s">
        <v>460</v>
      </c>
      <c r="D130" s="35">
        <v>0</v>
      </c>
      <c r="E130" s="35">
        <v>413000</v>
      </c>
      <c r="F130" s="35">
        <v>413000</v>
      </c>
      <c r="G130" s="28" t="s">
        <v>697</v>
      </c>
    </row>
    <row r="131" spans="1:7" ht="15.75" thickBot="1">
      <c r="A131" s="28">
        <f t="shared" si="1"/>
        <v>9</v>
      </c>
      <c r="B131" s="29" t="s">
        <v>852</v>
      </c>
      <c r="C131" s="29" t="s">
        <v>853</v>
      </c>
      <c r="D131" s="35">
        <v>0</v>
      </c>
      <c r="E131" s="35">
        <v>413000</v>
      </c>
      <c r="F131" s="35">
        <v>413000</v>
      </c>
      <c r="G131" s="28" t="s">
        <v>697</v>
      </c>
    </row>
    <row r="132" spans="1:7" ht="15.75" thickBot="1">
      <c r="A132" s="28">
        <f t="shared" si="1"/>
        <v>6</v>
      </c>
      <c r="B132" s="29" t="s">
        <v>231</v>
      </c>
      <c r="C132" s="29" t="s">
        <v>461</v>
      </c>
      <c r="D132" s="34">
        <v>32608732854.09</v>
      </c>
      <c r="E132" s="34">
        <v>174400089032.12</v>
      </c>
      <c r="F132" s="34">
        <v>207008821886.20999</v>
      </c>
      <c r="G132" s="28" t="s">
        <v>697</v>
      </c>
    </row>
    <row r="133" spans="1:7" ht="102.75" thickBot="1">
      <c r="A133" s="28">
        <f t="shared" ref="A133:A196" si="2">LEN(B133)</f>
        <v>9</v>
      </c>
      <c r="B133" s="29" t="s">
        <v>854</v>
      </c>
      <c r="C133" s="37" t="s">
        <v>438</v>
      </c>
      <c r="D133" s="39">
        <v>143967155</v>
      </c>
      <c r="E133" s="39">
        <v>3820500546</v>
      </c>
      <c r="F133" s="39">
        <v>3964467701</v>
      </c>
      <c r="G133" s="28" t="s">
        <v>697</v>
      </c>
    </row>
    <row r="134" spans="1:7" ht="15.75" thickBot="1">
      <c r="A134" s="28">
        <f t="shared" si="2"/>
        <v>9</v>
      </c>
      <c r="B134" s="29" t="s">
        <v>855</v>
      </c>
      <c r="C134" s="29" t="s">
        <v>440</v>
      </c>
      <c r="D134" s="35">
        <v>270088488</v>
      </c>
      <c r="E134" s="35">
        <v>90328100</v>
      </c>
      <c r="F134" s="35">
        <v>360416588</v>
      </c>
      <c r="G134" s="28" t="s">
        <v>697</v>
      </c>
    </row>
    <row r="135" spans="1:7" ht="15.75" thickBot="1">
      <c r="A135" s="28">
        <f t="shared" si="2"/>
        <v>9</v>
      </c>
      <c r="B135" s="29" t="s">
        <v>856</v>
      </c>
      <c r="C135" s="29" t="s">
        <v>442</v>
      </c>
      <c r="D135" s="34">
        <v>6633383882.0900002</v>
      </c>
      <c r="E135" s="34">
        <v>31594644877.849998</v>
      </c>
      <c r="F135" s="34">
        <v>38228028759.940002</v>
      </c>
      <c r="G135" s="28" t="s">
        <v>697</v>
      </c>
    </row>
    <row r="136" spans="1:7" ht="15.75" thickBot="1">
      <c r="A136" s="28">
        <f t="shared" si="2"/>
        <v>9</v>
      </c>
      <c r="B136" s="29" t="s">
        <v>857</v>
      </c>
      <c r="C136" s="29" t="s">
        <v>446</v>
      </c>
      <c r="D136" s="35">
        <v>7010374881</v>
      </c>
      <c r="E136" s="34">
        <v>108545485046.27</v>
      </c>
      <c r="F136" s="34">
        <v>115555859927.27</v>
      </c>
      <c r="G136" s="28" t="s">
        <v>697</v>
      </c>
    </row>
    <row r="137" spans="1:7" ht="15.75" thickBot="1">
      <c r="A137" s="28">
        <f t="shared" si="2"/>
        <v>9</v>
      </c>
      <c r="B137" s="29" t="s">
        <v>858</v>
      </c>
      <c r="C137" s="29" t="s">
        <v>450</v>
      </c>
      <c r="D137" s="35">
        <v>18550918448</v>
      </c>
      <c r="E137" s="35">
        <v>30349130462</v>
      </c>
      <c r="F137" s="35">
        <v>48900048910</v>
      </c>
      <c r="G137" s="28" t="s">
        <v>697</v>
      </c>
    </row>
    <row r="138" spans="1:7" ht="15.75" thickBot="1">
      <c r="A138" s="28">
        <f t="shared" si="2"/>
        <v>3</v>
      </c>
      <c r="B138" s="29" t="s">
        <v>232</v>
      </c>
      <c r="C138" s="29" t="s">
        <v>462</v>
      </c>
      <c r="D138" s="34">
        <v>45804978104404.797</v>
      </c>
      <c r="E138" s="34">
        <v>8248546082718.1602</v>
      </c>
      <c r="F138" s="34">
        <v>54053524187123</v>
      </c>
      <c r="G138" s="28" t="s">
        <v>697</v>
      </c>
    </row>
    <row r="139" spans="1:7" ht="15.75" thickBot="1">
      <c r="A139" s="28">
        <f t="shared" si="2"/>
        <v>6</v>
      </c>
      <c r="B139" s="29" t="s">
        <v>233</v>
      </c>
      <c r="C139" s="29" t="s">
        <v>463</v>
      </c>
      <c r="D139" s="34">
        <v>10132755704557.1</v>
      </c>
      <c r="E139" s="34">
        <v>1552788088661.4099</v>
      </c>
      <c r="F139" s="34">
        <v>11685543793218.5</v>
      </c>
      <c r="G139" s="28" t="s">
        <v>697</v>
      </c>
    </row>
    <row r="140" spans="1:7" ht="15.75" thickBot="1">
      <c r="A140" s="28">
        <f t="shared" si="2"/>
        <v>9</v>
      </c>
      <c r="B140" s="29" t="s">
        <v>859</v>
      </c>
      <c r="C140" s="29" t="s">
        <v>860</v>
      </c>
      <c r="D140" s="35">
        <v>8850116263</v>
      </c>
      <c r="E140" s="35">
        <v>0</v>
      </c>
      <c r="F140" s="35">
        <v>8850116263</v>
      </c>
      <c r="G140" s="28" t="s">
        <v>697</v>
      </c>
    </row>
    <row r="141" spans="1:7" ht="15.75" thickBot="1">
      <c r="A141" s="28">
        <f t="shared" si="2"/>
        <v>9</v>
      </c>
      <c r="B141" s="29" t="s">
        <v>861</v>
      </c>
      <c r="C141" s="29" t="s">
        <v>862</v>
      </c>
      <c r="D141" s="35">
        <v>12250436398</v>
      </c>
      <c r="E141" s="35">
        <v>0</v>
      </c>
      <c r="F141" s="35">
        <v>12250436398</v>
      </c>
      <c r="G141" s="28" t="s">
        <v>697</v>
      </c>
    </row>
    <row r="142" spans="1:7" ht="15.75" thickBot="1">
      <c r="A142" s="28">
        <f t="shared" si="2"/>
        <v>9</v>
      </c>
      <c r="B142" s="29" t="s">
        <v>863</v>
      </c>
      <c r="C142" s="29" t="s">
        <v>864</v>
      </c>
      <c r="D142" s="34">
        <v>7521179748047.3799</v>
      </c>
      <c r="E142" s="34">
        <v>1247119902390.24</v>
      </c>
      <c r="F142" s="34">
        <v>8768299650437.6201</v>
      </c>
      <c r="G142" s="28" t="s">
        <v>697</v>
      </c>
    </row>
    <row r="143" spans="1:7" ht="15.75" thickBot="1">
      <c r="A143" s="28">
        <f t="shared" si="2"/>
        <v>9</v>
      </c>
      <c r="B143" s="29" t="s">
        <v>865</v>
      </c>
      <c r="C143" s="29" t="s">
        <v>866</v>
      </c>
      <c r="D143" s="34">
        <v>1350625703014.1599</v>
      </c>
      <c r="E143" s="34">
        <v>131615065380.75999</v>
      </c>
      <c r="F143" s="34">
        <v>1482240768394.9199</v>
      </c>
      <c r="G143" s="28" t="s">
        <v>697</v>
      </c>
    </row>
    <row r="144" spans="1:7" ht="15.75" thickBot="1">
      <c r="A144" s="28">
        <f t="shared" si="2"/>
        <v>9</v>
      </c>
      <c r="B144" s="29" t="s">
        <v>867</v>
      </c>
      <c r="C144" s="29" t="s">
        <v>868</v>
      </c>
      <c r="D144" s="35">
        <v>463092890</v>
      </c>
      <c r="E144" s="35">
        <v>20000</v>
      </c>
      <c r="F144" s="35">
        <v>463112890</v>
      </c>
      <c r="G144" s="28" t="s">
        <v>697</v>
      </c>
    </row>
    <row r="145" spans="1:7" ht="15.75" thickBot="1">
      <c r="A145" s="28">
        <f t="shared" si="2"/>
        <v>9</v>
      </c>
      <c r="B145" s="29" t="s">
        <v>869</v>
      </c>
      <c r="C145" s="29" t="s">
        <v>870</v>
      </c>
      <c r="D145" s="34">
        <v>388837618.95999998</v>
      </c>
      <c r="E145" s="34">
        <v>649711475.44000006</v>
      </c>
      <c r="F145" s="34">
        <v>1038549094.4</v>
      </c>
      <c r="G145" s="28" t="s">
        <v>697</v>
      </c>
    </row>
    <row r="146" spans="1:7" ht="15.75" thickBot="1">
      <c r="A146" s="28">
        <f t="shared" si="2"/>
        <v>9</v>
      </c>
      <c r="B146" s="29" t="s">
        <v>871</v>
      </c>
      <c r="C146" s="29" t="s">
        <v>872</v>
      </c>
      <c r="D146" s="34">
        <v>41117009214.160004</v>
      </c>
      <c r="E146" s="35">
        <v>1901558307</v>
      </c>
      <c r="F146" s="34">
        <v>43018567521.160004</v>
      </c>
      <c r="G146" s="28" t="s">
        <v>697</v>
      </c>
    </row>
    <row r="147" spans="1:7" ht="15.75" thickBot="1">
      <c r="A147" s="28">
        <f t="shared" si="2"/>
        <v>9</v>
      </c>
      <c r="B147" s="29" t="s">
        <v>873</v>
      </c>
      <c r="C147" s="29" t="s">
        <v>874</v>
      </c>
      <c r="D147" s="34">
        <v>101000714209.25999</v>
      </c>
      <c r="E147" s="34">
        <v>10969305666.889999</v>
      </c>
      <c r="F147" s="34">
        <v>111970019876.14999</v>
      </c>
      <c r="G147" s="28" t="s">
        <v>697</v>
      </c>
    </row>
    <row r="148" spans="1:7" ht="15.75" thickBot="1">
      <c r="A148" s="28">
        <f t="shared" si="2"/>
        <v>9</v>
      </c>
      <c r="B148" s="29" t="s">
        <v>875</v>
      </c>
      <c r="C148" s="29" t="s">
        <v>876</v>
      </c>
      <c r="D148" s="34">
        <v>44855358654.309998</v>
      </c>
      <c r="E148" s="34">
        <v>3285601995.1399999</v>
      </c>
      <c r="F148" s="34">
        <v>48140960649.449997</v>
      </c>
      <c r="G148" s="28" t="s">
        <v>697</v>
      </c>
    </row>
    <row r="149" spans="1:7" ht="15.75" thickBot="1">
      <c r="A149" s="28">
        <f t="shared" si="2"/>
        <v>9</v>
      </c>
      <c r="B149" s="29" t="s">
        <v>877</v>
      </c>
      <c r="C149" s="29" t="s">
        <v>878</v>
      </c>
      <c r="D149" s="35">
        <v>48587079127</v>
      </c>
      <c r="E149" s="35">
        <v>681621665</v>
      </c>
      <c r="F149" s="35">
        <v>49268700792</v>
      </c>
      <c r="G149" s="28" t="s">
        <v>697</v>
      </c>
    </row>
    <row r="150" spans="1:7" ht="15.75" thickBot="1">
      <c r="A150" s="28">
        <f t="shared" si="2"/>
        <v>9</v>
      </c>
      <c r="B150" s="29" t="s">
        <v>879</v>
      </c>
      <c r="C150" s="29" t="s">
        <v>880</v>
      </c>
      <c r="D150" s="34">
        <v>71069876826.770004</v>
      </c>
      <c r="E150" s="35">
        <v>2786201214</v>
      </c>
      <c r="F150" s="34">
        <v>73856078040.770004</v>
      </c>
      <c r="G150" s="28" t="s">
        <v>697</v>
      </c>
    </row>
    <row r="151" spans="1:7" ht="15.75" thickBot="1">
      <c r="A151" s="28">
        <f t="shared" si="2"/>
        <v>9</v>
      </c>
      <c r="B151" s="29" t="s">
        <v>881</v>
      </c>
      <c r="C151" s="29" t="s">
        <v>882</v>
      </c>
      <c r="D151" s="35">
        <v>8106339594</v>
      </c>
      <c r="E151" s="34">
        <v>632207136.44000006</v>
      </c>
      <c r="F151" s="34">
        <v>8738546730.4400005</v>
      </c>
      <c r="G151" s="28" t="s">
        <v>697</v>
      </c>
    </row>
    <row r="152" spans="1:7" ht="15.75" thickBot="1">
      <c r="A152" s="28">
        <f t="shared" si="2"/>
        <v>9</v>
      </c>
      <c r="B152" s="29" t="s">
        <v>883</v>
      </c>
      <c r="C152" s="29" t="s">
        <v>884</v>
      </c>
      <c r="D152" s="35">
        <v>221579426</v>
      </c>
      <c r="E152" s="35">
        <v>0</v>
      </c>
      <c r="F152" s="35">
        <v>221579426</v>
      </c>
      <c r="G152" s="28" t="s">
        <v>697</v>
      </c>
    </row>
    <row r="153" spans="1:7" ht="15.75" thickBot="1">
      <c r="A153" s="28">
        <f t="shared" si="2"/>
        <v>9</v>
      </c>
      <c r="B153" s="29" t="s">
        <v>885</v>
      </c>
      <c r="C153" s="29" t="s">
        <v>886</v>
      </c>
      <c r="D153" s="34">
        <v>2439868671.6999998</v>
      </c>
      <c r="E153" s="35">
        <v>6293367330</v>
      </c>
      <c r="F153" s="34">
        <v>8733236001.7000008</v>
      </c>
      <c r="G153" s="28" t="s">
        <v>697</v>
      </c>
    </row>
    <row r="154" spans="1:7" ht="15.75" thickBot="1">
      <c r="A154" s="28">
        <f t="shared" si="2"/>
        <v>9</v>
      </c>
      <c r="B154" s="29" t="s">
        <v>887</v>
      </c>
      <c r="C154" s="29" t="s">
        <v>888</v>
      </c>
      <c r="D154" s="34">
        <v>485417611317.14001</v>
      </c>
      <c r="E154" s="34">
        <v>49345140963.870003</v>
      </c>
      <c r="F154" s="34">
        <v>534762752281.01001</v>
      </c>
      <c r="G154" s="28" t="s">
        <v>697</v>
      </c>
    </row>
    <row r="155" spans="1:7" ht="15.75" thickBot="1">
      <c r="A155" s="28">
        <f t="shared" si="2"/>
        <v>9</v>
      </c>
      <c r="B155" s="29" t="s">
        <v>889</v>
      </c>
      <c r="C155" s="29" t="s">
        <v>890</v>
      </c>
      <c r="D155" s="34">
        <v>45357651474.190002</v>
      </c>
      <c r="E155" s="35">
        <v>11721876224</v>
      </c>
      <c r="F155" s="34">
        <v>57079527698.190002</v>
      </c>
      <c r="G155" s="28" t="s">
        <v>697</v>
      </c>
    </row>
    <row r="156" spans="1:7" ht="15.75" thickBot="1">
      <c r="A156" s="28">
        <f t="shared" si="2"/>
        <v>9</v>
      </c>
      <c r="B156" s="29" t="s">
        <v>891</v>
      </c>
      <c r="C156" s="29" t="s">
        <v>892</v>
      </c>
      <c r="D156" s="35">
        <v>8129079433</v>
      </c>
      <c r="E156" s="35">
        <v>895624130</v>
      </c>
      <c r="F156" s="35">
        <v>9024703563</v>
      </c>
      <c r="G156" s="28" t="s">
        <v>697</v>
      </c>
    </row>
    <row r="157" spans="1:7" ht="15.75" thickBot="1">
      <c r="A157" s="28">
        <f t="shared" si="2"/>
        <v>9</v>
      </c>
      <c r="B157" s="29" t="s">
        <v>893</v>
      </c>
      <c r="C157" s="29" t="s">
        <v>894</v>
      </c>
      <c r="D157" s="35">
        <v>5735027721</v>
      </c>
      <c r="E157" s="35">
        <v>0</v>
      </c>
      <c r="F157" s="35">
        <v>5735027721</v>
      </c>
      <c r="G157" s="28" t="s">
        <v>697</v>
      </c>
    </row>
    <row r="158" spans="1:7" ht="15.75" thickBot="1">
      <c r="A158" s="28">
        <f t="shared" si="2"/>
        <v>9</v>
      </c>
      <c r="B158" s="29" t="s">
        <v>895</v>
      </c>
      <c r="C158" s="29" t="s">
        <v>896</v>
      </c>
      <c r="D158" s="34">
        <v>117774477.45999999</v>
      </c>
      <c r="E158" s="35">
        <v>26597009</v>
      </c>
      <c r="F158" s="34">
        <v>144371486.46000001</v>
      </c>
      <c r="G158" s="28" t="s">
        <v>697</v>
      </c>
    </row>
    <row r="159" spans="1:7" ht="15.75" thickBot="1">
      <c r="A159" s="28">
        <f t="shared" si="2"/>
        <v>9</v>
      </c>
      <c r="B159" s="29" t="s">
        <v>897</v>
      </c>
      <c r="C159" s="29" t="s">
        <v>898</v>
      </c>
      <c r="D159" s="35">
        <v>6500</v>
      </c>
      <c r="E159" s="34">
        <v>12240753.23</v>
      </c>
      <c r="F159" s="34">
        <v>12247253.23</v>
      </c>
      <c r="G159" s="28" t="s">
        <v>697</v>
      </c>
    </row>
    <row r="160" spans="1:7" ht="15.75" thickBot="1">
      <c r="A160" s="28">
        <f t="shared" si="2"/>
        <v>9</v>
      </c>
      <c r="B160" s="29" t="s">
        <v>899</v>
      </c>
      <c r="C160" s="29" t="s">
        <v>900</v>
      </c>
      <c r="D160" s="34">
        <v>182480942175.41</v>
      </c>
      <c r="E160" s="34">
        <v>61263530388.5</v>
      </c>
      <c r="F160" s="34">
        <v>243744472563.91</v>
      </c>
      <c r="G160" s="28" t="s">
        <v>697</v>
      </c>
    </row>
    <row r="161" spans="1:7" ht="15.75" thickBot="1">
      <c r="A161" s="28">
        <f t="shared" si="2"/>
        <v>9</v>
      </c>
      <c r="B161" s="29" t="s">
        <v>901</v>
      </c>
      <c r="C161" s="29" t="s">
        <v>902</v>
      </c>
      <c r="D161" s="35">
        <v>2049450790</v>
      </c>
      <c r="E161" s="35">
        <v>0</v>
      </c>
      <c r="F161" s="35">
        <v>2049450790</v>
      </c>
      <c r="G161" s="28" t="s">
        <v>697</v>
      </c>
    </row>
    <row r="162" spans="1:7" ht="15.75" thickBot="1">
      <c r="A162" s="28">
        <f t="shared" si="2"/>
        <v>9</v>
      </c>
      <c r="B162" s="29" t="s">
        <v>903</v>
      </c>
      <c r="C162" s="29" t="s">
        <v>904</v>
      </c>
      <c r="D162" s="35">
        <v>145807003</v>
      </c>
      <c r="E162" s="35">
        <v>0</v>
      </c>
      <c r="F162" s="35">
        <v>145807003</v>
      </c>
      <c r="G162" s="28" t="s">
        <v>697</v>
      </c>
    </row>
    <row r="163" spans="1:7" ht="15.75" thickBot="1">
      <c r="A163" s="28">
        <f t="shared" si="2"/>
        <v>9</v>
      </c>
      <c r="B163" s="29" t="s">
        <v>905</v>
      </c>
      <c r="C163" s="29" t="s">
        <v>906</v>
      </c>
      <c r="D163" s="34">
        <v>1778496255.8399999</v>
      </c>
      <c r="E163" s="34">
        <v>1094643662.25</v>
      </c>
      <c r="F163" s="34">
        <v>2873139918.0900002</v>
      </c>
      <c r="G163" s="28" t="s">
        <v>697</v>
      </c>
    </row>
    <row r="164" spans="1:7" ht="15.75" thickBot="1">
      <c r="A164" s="28">
        <f t="shared" si="2"/>
        <v>9</v>
      </c>
      <c r="B164" s="29" t="s">
        <v>907</v>
      </c>
      <c r="C164" s="29" t="s">
        <v>908</v>
      </c>
      <c r="D164" s="34">
        <v>11093014313.5</v>
      </c>
      <c r="E164" s="35">
        <v>794079823</v>
      </c>
      <c r="F164" s="34">
        <v>11887094136.5</v>
      </c>
      <c r="G164" s="28" t="s">
        <v>697</v>
      </c>
    </row>
    <row r="165" spans="1:7" ht="15.75" thickBot="1">
      <c r="A165" s="28">
        <f t="shared" si="2"/>
        <v>9</v>
      </c>
      <c r="B165" s="29" t="s">
        <v>909</v>
      </c>
      <c r="C165" s="29" t="s">
        <v>910</v>
      </c>
      <c r="D165" s="34">
        <v>5475662599.8000002</v>
      </c>
      <c r="E165" s="34">
        <v>6571139691.8599997</v>
      </c>
      <c r="F165" s="34">
        <v>12046802291.66</v>
      </c>
      <c r="G165" s="28" t="s">
        <v>697</v>
      </c>
    </row>
    <row r="166" spans="1:7" ht="15.75" thickBot="1">
      <c r="A166" s="28">
        <f t="shared" si="2"/>
        <v>9</v>
      </c>
      <c r="B166" s="29" t="s">
        <v>911</v>
      </c>
      <c r="C166" s="29" t="s">
        <v>912</v>
      </c>
      <c r="D166" s="34">
        <v>24586280.649999999</v>
      </c>
      <c r="E166" s="35">
        <v>0</v>
      </c>
      <c r="F166" s="34">
        <v>24586280.649999999</v>
      </c>
      <c r="G166" s="28" t="s">
        <v>697</v>
      </c>
    </row>
    <row r="167" spans="1:7" ht="15.75" thickBot="1">
      <c r="A167" s="28">
        <f t="shared" si="2"/>
        <v>9</v>
      </c>
      <c r="B167" s="29" t="s">
        <v>913</v>
      </c>
      <c r="C167" s="29" t="s">
        <v>914</v>
      </c>
      <c r="D167" s="35">
        <v>13338000</v>
      </c>
      <c r="E167" s="35">
        <v>0</v>
      </c>
      <c r="F167" s="35">
        <v>13338000</v>
      </c>
      <c r="G167" s="28" t="s">
        <v>697</v>
      </c>
    </row>
    <row r="168" spans="1:7" ht="15.75" thickBot="1">
      <c r="A168" s="28">
        <f t="shared" si="2"/>
        <v>9</v>
      </c>
      <c r="B168" s="29" t="s">
        <v>915</v>
      </c>
      <c r="C168" s="29" t="s">
        <v>916</v>
      </c>
      <c r="D168" s="34">
        <v>3553938007.5500002</v>
      </c>
      <c r="E168" s="34">
        <v>518647844.48000002</v>
      </c>
      <c r="F168" s="34">
        <v>4072585852.0300002</v>
      </c>
      <c r="G168" s="28" t="s">
        <v>697</v>
      </c>
    </row>
    <row r="169" spans="1:7" ht="15.75" thickBot="1">
      <c r="A169" s="28">
        <f t="shared" si="2"/>
        <v>9</v>
      </c>
      <c r="B169" s="29" t="s">
        <v>917</v>
      </c>
      <c r="C169" s="29" t="s">
        <v>918</v>
      </c>
      <c r="D169" s="34">
        <v>31106527830.259998</v>
      </c>
      <c r="E169" s="35">
        <v>1101030529</v>
      </c>
      <c r="F169" s="34">
        <v>32207558359.259998</v>
      </c>
      <c r="G169" s="28" t="s">
        <v>697</v>
      </c>
    </row>
    <row r="170" spans="1:7" ht="15.75" thickBot="1">
      <c r="A170" s="28">
        <f t="shared" si="2"/>
        <v>9</v>
      </c>
      <c r="B170" s="29" t="s">
        <v>919</v>
      </c>
      <c r="C170" s="29" t="s">
        <v>920</v>
      </c>
      <c r="D170" s="34">
        <v>3998006933.1100001</v>
      </c>
      <c r="E170" s="35">
        <v>2667475</v>
      </c>
      <c r="F170" s="34">
        <v>4000674408.1100001</v>
      </c>
      <c r="G170" s="28" t="s">
        <v>697</v>
      </c>
    </row>
    <row r="171" spans="1:7" ht="15.75" thickBot="1">
      <c r="A171" s="28">
        <f t="shared" si="2"/>
        <v>9</v>
      </c>
      <c r="B171" s="29" t="s">
        <v>921</v>
      </c>
      <c r="C171" s="29" t="s">
        <v>922</v>
      </c>
      <c r="D171" s="35">
        <v>5100002509</v>
      </c>
      <c r="E171" s="35">
        <v>2693119102</v>
      </c>
      <c r="F171" s="35">
        <v>7793121611</v>
      </c>
      <c r="G171" s="28" t="s">
        <v>697</v>
      </c>
    </row>
    <row r="172" spans="1:7" ht="15.75" thickBot="1">
      <c r="A172" s="28">
        <f t="shared" si="2"/>
        <v>9</v>
      </c>
      <c r="B172" s="29" t="s">
        <v>923</v>
      </c>
      <c r="C172" s="29" t="s">
        <v>924</v>
      </c>
      <c r="D172" s="34">
        <v>103420095057.52</v>
      </c>
      <c r="E172" s="34">
        <v>5831581032.1700001</v>
      </c>
      <c r="F172" s="34">
        <v>109251676089.69</v>
      </c>
      <c r="G172" s="28" t="s">
        <v>697</v>
      </c>
    </row>
    <row r="173" spans="1:7" ht="15.75" thickBot="1">
      <c r="A173" s="28">
        <f t="shared" si="2"/>
        <v>9</v>
      </c>
      <c r="B173" s="29" t="s">
        <v>925</v>
      </c>
      <c r="C173" s="29" t="s">
        <v>926</v>
      </c>
      <c r="D173" s="35">
        <v>0</v>
      </c>
      <c r="E173" s="35">
        <v>0</v>
      </c>
      <c r="F173" s="35">
        <v>0</v>
      </c>
      <c r="G173" s="28" t="s">
        <v>697</v>
      </c>
    </row>
    <row r="174" spans="1:7" ht="15.75" thickBot="1">
      <c r="A174" s="28">
        <f t="shared" si="2"/>
        <v>9</v>
      </c>
      <c r="B174" s="29" t="s">
        <v>927</v>
      </c>
      <c r="C174" s="29" t="s">
        <v>928</v>
      </c>
      <c r="D174" s="35">
        <v>569127542</v>
      </c>
      <c r="E174" s="35">
        <v>0</v>
      </c>
      <c r="F174" s="35">
        <v>569127542</v>
      </c>
      <c r="G174" s="28" t="s">
        <v>697</v>
      </c>
    </row>
    <row r="175" spans="1:7" ht="15.75" thickBot="1">
      <c r="A175" s="28">
        <f t="shared" si="2"/>
        <v>9</v>
      </c>
      <c r="B175" s="29" t="s">
        <v>929</v>
      </c>
      <c r="C175" s="29" t="s">
        <v>930</v>
      </c>
      <c r="D175" s="35">
        <v>5131718237</v>
      </c>
      <c r="E175" s="35">
        <v>1685113201</v>
      </c>
      <c r="F175" s="35">
        <v>6816831438</v>
      </c>
      <c r="G175" s="28" t="s">
        <v>697</v>
      </c>
    </row>
    <row r="176" spans="1:7" ht="15.75" thickBot="1">
      <c r="A176" s="28">
        <f t="shared" si="2"/>
        <v>9</v>
      </c>
      <c r="B176" s="29" t="s">
        <v>931</v>
      </c>
      <c r="C176" s="29" t="s">
        <v>932</v>
      </c>
      <c r="D176" s="34">
        <v>5088489232.9300003</v>
      </c>
      <c r="E176" s="35">
        <v>242514974</v>
      </c>
      <c r="F176" s="34">
        <v>5331004206.9300003</v>
      </c>
      <c r="G176" s="28" t="s">
        <v>697</v>
      </c>
    </row>
    <row r="177" spans="1:7" ht="15.75" thickBot="1">
      <c r="A177" s="28">
        <f t="shared" si="2"/>
        <v>9</v>
      </c>
      <c r="B177" s="29" t="s">
        <v>933</v>
      </c>
      <c r="C177" s="29" t="s">
        <v>934</v>
      </c>
      <c r="D177" s="34">
        <v>15266564164.049999</v>
      </c>
      <c r="E177" s="34">
        <v>2884185117.4200001</v>
      </c>
      <c r="F177" s="34">
        <v>18150749281.470001</v>
      </c>
      <c r="G177" s="28" t="s">
        <v>697</v>
      </c>
    </row>
    <row r="178" spans="1:7" ht="15.75" thickBot="1">
      <c r="A178" s="28">
        <f t="shared" si="2"/>
        <v>9</v>
      </c>
      <c r="B178" s="29" t="s">
        <v>935</v>
      </c>
      <c r="C178" s="29" t="s">
        <v>936</v>
      </c>
      <c r="D178" s="35">
        <v>547026748</v>
      </c>
      <c r="E178" s="34">
        <v>169794179.72</v>
      </c>
      <c r="F178" s="34">
        <v>716820927.72000003</v>
      </c>
      <c r="G178" s="28" t="s">
        <v>697</v>
      </c>
    </row>
    <row r="179" spans="1:7" ht="15.75" thickBot="1">
      <c r="A179" s="28">
        <f t="shared" si="2"/>
        <v>6</v>
      </c>
      <c r="B179" s="29" t="s">
        <v>464</v>
      </c>
      <c r="C179" s="29" t="s">
        <v>465</v>
      </c>
      <c r="D179" s="34">
        <v>10808051645770</v>
      </c>
      <c r="E179" s="34">
        <v>3220216429382.6802</v>
      </c>
      <c r="F179" s="34">
        <v>14028268075152.699</v>
      </c>
      <c r="G179" s="28" t="s">
        <v>697</v>
      </c>
    </row>
    <row r="180" spans="1:7" ht="15.75" thickBot="1">
      <c r="A180" s="28">
        <f t="shared" si="2"/>
        <v>9</v>
      </c>
      <c r="B180" s="29" t="s">
        <v>937</v>
      </c>
      <c r="C180" s="29" t="s">
        <v>938</v>
      </c>
      <c r="D180" s="34">
        <v>19196387126.98</v>
      </c>
      <c r="E180" s="35">
        <v>21105289483</v>
      </c>
      <c r="F180" s="34">
        <v>40301676609.980003</v>
      </c>
      <c r="G180" s="28" t="s">
        <v>697</v>
      </c>
    </row>
    <row r="181" spans="1:7" ht="15.75" thickBot="1">
      <c r="A181" s="28">
        <f t="shared" si="2"/>
        <v>9</v>
      </c>
      <c r="B181" s="29" t="s">
        <v>939</v>
      </c>
      <c r="C181" s="29" t="s">
        <v>940</v>
      </c>
      <c r="D181" s="34">
        <v>2364153442056.8501</v>
      </c>
      <c r="E181" s="34">
        <v>460680267671.56</v>
      </c>
      <c r="F181" s="34">
        <v>2824833709728.4102</v>
      </c>
      <c r="G181" s="28" t="s">
        <v>697</v>
      </c>
    </row>
    <row r="182" spans="1:7" ht="15.75" thickBot="1">
      <c r="A182" s="28">
        <f t="shared" si="2"/>
        <v>9</v>
      </c>
      <c r="B182" s="29" t="s">
        <v>941</v>
      </c>
      <c r="C182" s="29" t="s">
        <v>942</v>
      </c>
      <c r="D182" s="34">
        <v>5105865180850.6904</v>
      </c>
      <c r="E182" s="34">
        <v>1231004641123.3201</v>
      </c>
      <c r="F182" s="34">
        <v>6336869821974.0098</v>
      </c>
      <c r="G182" s="28" t="s">
        <v>697</v>
      </c>
    </row>
    <row r="183" spans="1:7" ht="15.75" thickBot="1">
      <c r="A183" s="28">
        <f t="shared" si="2"/>
        <v>9</v>
      </c>
      <c r="B183" s="29" t="s">
        <v>943</v>
      </c>
      <c r="C183" s="29" t="s">
        <v>944</v>
      </c>
      <c r="D183" s="35">
        <v>1698044357781</v>
      </c>
      <c r="E183" s="34">
        <v>258738229557.95001</v>
      </c>
      <c r="F183" s="34">
        <v>1956782587338.95</v>
      </c>
      <c r="G183" s="28" t="s">
        <v>697</v>
      </c>
    </row>
    <row r="184" spans="1:7" ht="15.75" thickBot="1">
      <c r="A184" s="28">
        <f t="shared" si="2"/>
        <v>9</v>
      </c>
      <c r="B184" s="29" t="s">
        <v>945</v>
      </c>
      <c r="C184" s="29" t="s">
        <v>946</v>
      </c>
      <c r="D184" s="35">
        <v>328457410</v>
      </c>
      <c r="E184" s="35">
        <v>0</v>
      </c>
      <c r="F184" s="35">
        <v>328457410</v>
      </c>
      <c r="G184" s="28" t="s">
        <v>697</v>
      </c>
    </row>
    <row r="185" spans="1:7" ht="15.75" thickBot="1">
      <c r="A185" s="28">
        <f t="shared" si="2"/>
        <v>9</v>
      </c>
      <c r="B185" s="29" t="s">
        <v>947</v>
      </c>
      <c r="C185" s="29" t="s">
        <v>948</v>
      </c>
      <c r="D185" s="34">
        <v>6657697490.7799997</v>
      </c>
      <c r="E185" s="35">
        <v>0</v>
      </c>
      <c r="F185" s="34">
        <v>6657697490.7799997</v>
      </c>
      <c r="G185" s="28" t="s">
        <v>697</v>
      </c>
    </row>
    <row r="186" spans="1:7" ht="15.75" thickBot="1">
      <c r="A186" s="28">
        <f t="shared" si="2"/>
        <v>9</v>
      </c>
      <c r="B186" s="29" t="s">
        <v>949</v>
      </c>
      <c r="C186" s="29" t="s">
        <v>950</v>
      </c>
      <c r="D186" s="35">
        <v>184717247</v>
      </c>
      <c r="E186" s="35">
        <v>0</v>
      </c>
      <c r="F186" s="35">
        <v>184717247</v>
      </c>
      <c r="G186" s="28" t="s">
        <v>697</v>
      </c>
    </row>
    <row r="187" spans="1:7" ht="15.75" thickBot="1">
      <c r="A187" s="28">
        <f t="shared" si="2"/>
        <v>9</v>
      </c>
      <c r="B187" s="29" t="s">
        <v>951</v>
      </c>
      <c r="C187" s="29" t="s">
        <v>952</v>
      </c>
      <c r="D187" s="35">
        <v>1207277378</v>
      </c>
      <c r="E187" s="35">
        <v>338528250</v>
      </c>
      <c r="F187" s="35">
        <v>1545805628</v>
      </c>
      <c r="G187" s="28" t="s">
        <v>697</v>
      </c>
    </row>
    <row r="188" spans="1:7" ht="15.75" thickBot="1">
      <c r="A188" s="28">
        <f t="shared" si="2"/>
        <v>9</v>
      </c>
      <c r="B188" s="29" t="s">
        <v>953</v>
      </c>
      <c r="C188" s="29" t="s">
        <v>954</v>
      </c>
      <c r="D188" s="35">
        <v>20051179</v>
      </c>
      <c r="E188" s="35">
        <v>487775015</v>
      </c>
      <c r="F188" s="35">
        <v>507826194</v>
      </c>
      <c r="G188" s="28" t="s">
        <v>697</v>
      </c>
    </row>
    <row r="189" spans="1:7" ht="15.75" thickBot="1">
      <c r="A189" s="28">
        <f t="shared" si="2"/>
        <v>9</v>
      </c>
      <c r="B189" s="29" t="s">
        <v>955</v>
      </c>
      <c r="C189" s="29" t="s">
        <v>956</v>
      </c>
      <c r="D189" s="35">
        <v>0</v>
      </c>
      <c r="E189" s="35">
        <v>12411700</v>
      </c>
      <c r="F189" s="35">
        <v>12411700</v>
      </c>
      <c r="G189" s="28" t="s">
        <v>697</v>
      </c>
    </row>
    <row r="190" spans="1:7" ht="15.75" thickBot="1">
      <c r="A190" s="28">
        <f t="shared" si="2"/>
        <v>9</v>
      </c>
      <c r="B190" s="29" t="s">
        <v>957</v>
      </c>
      <c r="C190" s="29" t="s">
        <v>958</v>
      </c>
      <c r="D190" s="35">
        <v>522905002</v>
      </c>
      <c r="E190" s="35">
        <v>48632590</v>
      </c>
      <c r="F190" s="35">
        <v>571537592</v>
      </c>
      <c r="G190" s="28" t="s">
        <v>697</v>
      </c>
    </row>
    <row r="191" spans="1:7" ht="15.75" thickBot="1">
      <c r="A191" s="28">
        <f t="shared" si="2"/>
        <v>9</v>
      </c>
      <c r="B191" s="29" t="s">
        <v>959</v>
      </c>
      <c r="C191" s="29" t="s">
        <v>960</v>
      </c>
      <c r="D191" s="35">
        <v>512047289</v>
      </c>
      <c r="E191" s="34">
        <v>17942563573.040001</v>
      </c>
      <c r="F191" s="34">
        <v>18454610862.040001</v>
      </c>
      <c r="G191" s="28" t="s">
        <v>697</v>
      </c>
    </row>
    <row r="192" spans="1:7" ht="15.75" thickBot="1">
      <c r="A192" s="28">
        <f t="shared" si="2"/>
        <v>9</v>
      </c>
      <c r="B192" s="29" t="s">
        <v>961</v>
      </c>
      <c r="C192" s="29" t="s">
        <v>962</v>
      </c>
      <c r="D192" s="34">
        <v>136029985927.22</v>
      </c>
      <c r="E192" s="34">
        <v>22007035378.43</v>
      </c>
      <c r="F192" s="34">
        <v>158037021305.64999</v>
      </c>
      <c r="G192" s="28" t="s">
        <v>697</v>
      </c>
    </row>
    <row r="193" spans="1:7" ht="15.75" thickBot="1">
      <c r="A193" s="28">
        <f t="shared" si="2"/>
        <v>9</v>
      </c>
      <c r="B193" s="29" t="s">
        <v>963</v>
      </c>
      <c r="C193" s="29" t="s">
        <v>964</v>
      </c>
      <c r="D193" s="35">
        <v>33031000</v>
      </c>
      <c r="E193" s="34">
        <v>242069094.43000001</v>
      </c>
      <c r="F193" s="34">
        <v>275100094.43000001</v>
      </c>
      <c r="G193" s="28" t="s">
        <v>697</v>
      </c>
    </row>
    <row r="194" spans="1:7" ht="15.75" thickBot="1">
      <c r="A194" s="28">
        <f t="shared" si="2"/>
        <v>9</v>
      </c>
      <c r="B194" s="29" t="s">
        <v>965</v>
      </c>
      <c r="C194" s="29" t="s">
        <v>966</v>
      </c>
      <c r="D194" s="34">
        <v>1165830398.97</v>
      </c>
      <c r="E194" s="35">
        <v>12446500</v>
      </c>
      <c r="F194" s="34">
        <v>1178276898.97</v>
      </c>
      <c r="G194" s="28" t="s">
        <v>697</v>
      </c>
    </row>
    <row r="195" spans="1:7" ht="15.75" thickBot="1">
      <c r="A195" s="28">
        <f t="shared" si="2"/>
        <v>9</v>
      </c>
      <c r="B195" s="29" t="s">
        <v>967</v>
      </c>
      <c r="C195" s="29" t="s">
        <v>968</v>
      </c>
      <c r="D195" s="34">
        <v>353005844078.40997</v>
      </c>
      <c r="E195" s="34">
        <v>2787912804.8899999</v>
      </c>
      <c r="F195" s="34">
        <v>355793756883.29999</v>
      </c>
      <c r="G195" s="28" t="s">
        <v>697</v>
      </c>
    </row>
    <row r="196" spans="1:7" ht="15.75" thickBot="1">
      <c r="A196" s="28">
        <f t="shared" si="2"/>
        <v>9</v>
      </c>
      <c r="B196" s="29" t="s">
        <v>969</v>
      </c>
      <c r="C196" s="29" t="s">
        <v>970</v>
      </c>
      <c r="D196" s="35">
        <v>3226837831</v>
      </c>
      <c r="E196" s="35">
        <v>207101130</v>
      </c>
      <c r="F196" s="35">
        <v>3433938961</v>
      </c>
      <c r="G196" s="28" t="s">
        <v>697</v>
      </c>
    </row>
    <row r="197" spans="1:7" ht="15.75" thickBot="1">
      <c r="A197" s="28">
        <f t="shared" ref="A197:A260" si="3">LEN(B197)</f>
        <v>9</v>
      </c>
      <c r="B197" s="29" t="s">
        <v>971</v>
      </c>
      <c r="C197" s="29" t="s">
        <v>972</v>
      </c>
      <c r="D197" s="34">
        <v>2410030905.5599999</v>
      </c>
      <c r="E197" s="35">
        <v>300262460</v>
      </c>
      <c r="F197" s="34">
        <v>2710293365.5599999</v>
      </c>
      <c r="G197" s="28" t="s">
        <v>697</v>
      </c>
    </row>
    <row r="198" spans="1:7" ht="15.75" thickBot="1">
      <c r="A198" s="28">
        <f t="shared" si="3"/>
        <v>9</v>
      </c>
      <c r="B198" s="29" t="s">
        <v>973</v>
      </c>
      <c r="C198" s="29" t="s">
        <v>974</v>
      </c>
      <c r="D198" s="35">
        <v>604648</v>
      </c>
      <c r="E198" s="35">
        <v>0</v>
      </c>
      <c r="F198" s="35">
        <v>604648</v>
      </c>
      <c r="G198" s="28" t="s">
        <v>697</v>
      </c>
    </row>
    <row r="199" spans="1:7" ht="15.75" thickBot="1">
      <c r="A199" s="28">
        <f t="shared" si="3"/>
        <v>9</v>
      </c>
      <c r="B199" s="29" t="s">
        <v>975</v>
      </c>
      <c r="C199" s="29" t="s">
        <v>976</v>
      </c>
      <c r="D199" s="35">
        <v>4808990</v>
      </c>
      <c r="E199" s="35">
        <v>13823016</v>
      </c>
      <c r="F199" s="35">
        <v>18632006</v>
      </c>
      <c r="G199" s="28" t="s">
        <v>697</v>
      </c>
    </row>
    <row r="200" spans="1:7" ht="15.75" thickBot="1">
      <c r="A200" s="28">
        <f t="shared" si="3"/>
        <v>9</v>
      </c>
      <c r="B200" s="29" t="s">
        <v>977</v>
      </c>
      <c r="C200" s="29" t="s">
        <v>978</v>
      </c>
      <c r="D200" s="35">
        <v>86550</v>
      </c>
      <c r="E200" s="35">
        <v>6267300</v>
      </c>
      <c r="F200" s="35">
        <v>6353850</v>
      </c>
      <c r="G200" s="28" t="s">
        <v>697</v>
      </c>
    </row>
    <row r="201" spans="1:7" ht="15.75" thickBot="1">
      <c r="A201" s="28">
        <f t="shared" si="3"/>
        <v>9</v>
      </c>
      <c r="B201" s="29" t="s">
        <v>979</v>
      </c>
      <c r="C201" s="29" t="s">
        <v>980</v>
      </c>
      <c r="D201" s="35">
        <v>9694910477</v>
      </c>
      <c r="E201" s="34">
        <v>8866587.5</v>
      </c>
      <c r="F201" s="34">
        <v>9703777064.5</v>
      </c>
      <c r="G201" s="28" t="s">
        <v>697</v>
      </c>
    </row>
    <row r="202" spans="1:7" ht="15.75" thickBot="1">
      <c r="A202" s="28">
        <f t="shared" si="3"/>
        <v>9</v>
      </c>
      <c r="B202" s="29" t="s">
        <v>981</v>
      </c>
      <c r="C202" s="29" t="s">
        <v>982</v>
      </c>
      <c r="D202" s="35">
        <v>125737857</v>
      </c>
      <c r="E202" s="35">
        <v>0</v>
      </c>
      <c r="F202" s="35">
        <v>125737857</v>
      </c>
      <c r="G202" s="28" t="s">
        <v>697</v>
      </c>
    </row>
    <row r="203" spans="1:7" ht="15.75" thickBot="1">
      <c r="A203" s="28">
        <f t="shared" si="3"/>
        <v>9</v>
      </c>
      <c r="B203" s="29" t="s">
        <v>983</v>
      </c>
      <c r="C203" s="29" t="s">
        <v>984</v>
      </c>
      <c r="D203" s="34">
        <v>19405568382.669998</v>
      </c>
      <c r="E203" s="35">
        <v>74538999469</v>
      </c>
      <c r="F203" s="34">
        <v>93944567851.669998</v>
      </c>
      <c r="G203" s="28" t="s">
        <v>697</v>
      </c>
    </row>
    <row r="204" spans="1:7" ht="15.75" thickBot="1">
      <c r="A204" s="28">
        <f t="shared" si="3"/>
        <v>9</v>
      </c>
      <c r="B204" s="29" t="s">
        <v>985</v>
      </c>
      <c r="C204" s="29" t="s">
        <v>986</v>
      </c>
      <c r="D204" s="34">
        <v>572290102933.92004</v>
      </c>
      <c r="E204" s="34">
        <v>266340615268.01999</v>
      </c>
      <c r="F204" s="34">
        <v>838630718201.93994</v>
      </c>
      <c r="G204" s="28" t="s">
        <v>697</v>
      </c>
    </row>
    <row r="205" spans="1:7" ht="15.75" thickBot="1">
      <c r="A205" s="28">
        <f t="shared" si="3"/>
        <v>9</v>
      </c>
      <c r="B205" s="29" t="s">
        <v>987</v>
      </c>
      <c r="C205" s="29" t="s">
        <v>988</v>
      </c>
      <c r="D205" s="35">
        <v>925920083</v>
      </c>
      <c r="E205" s="35">
        <v>66722645</v>
      </c>
      <c r="F205" s="35">
        <v>992642728</v>
      </c>
      <c r="G205" s="28" t="s">
        <v>697</v>
      </c>
    </row>
    <row r="206" spans="1:7" ht="15.75" thickBot="1">
      <c r="A206" s="28">
        <f t="shared" si="3"/>
        <v>9</v>
      </c>
      <c r="B206" s="29" t="s">
        <v>989</v>
      </c>
      <c r="C206" s="29" t="s">
        <v>990</v>
      </c>
      <c r="D206" s="35">
        <v>0</v>
      </c>
      <c r="E206" s="35">
        <v>145922096</v>
      </c>
      <c r="F206" s="35">
        <v>145922096</v>
      </c>
      <c r="G206" s="28" t="s">
        <v>697</v>
      </c>
    </row>
    <row r="207" spans="1:7" ht="15.75" thickBot="1">
      <c r="A207" s="28">
        <f t="shared" si="3"/>
        <v>9</v>
      </c>
      <c r="B207" s="29" t="s">
        <v>991</v>
      </c>
      <c r="C207" s="29" t="s">
        <v>992</v>
      </c>
      <c r="D207" s="35">
        <v>1072479020</v>
      </c>
      <c r="E207" s="35">
        <v>0</v>
      </c>
      <c r="F207" s="35">
        <v>1072479020</v>
      </c>
      <c r="G207" s="28" t="s">
        <v>697</v>
      </c>
    </row>
    <row r="208" spans="1:7" ht="15.75" thickBot="1">
      <c r="A208" s="28">
        <f t="shared" si="3"/>
        <v>9</v>
      </c>
      <c r="B208" s="29" t="s">
        <v>993</v>
      </c>
      <c r="C208" s="29" t="s">
        <v>994</v>
      </c>
      <c r="D208" s="35">
        <v>509713</v>
      </c>
      <c r="E208" s="35">
        <v>122037929</v>
      </c>
      <c r="F208" s="35">
        <v>122547642</v>
      </c>
      <c r="G208" s="28" t="s">
        <v>697</v>
      </c>
    </row>
    <row r="209" spans="1:7" ht="15.75" thickBot="1">
      <c r="A209" s="28">
        <f t="shared" si="3"/>
        <v>9</v>
      </c>
      <c r="B209" s="29" t="s">
        <v>995</v>
      </c>
      <c r="C209" s="29" t="s">
        <v>996</v>
      </c>
      <c r="D209" s="34">
        <v>11024869290.59</v>
      </c>
      <c r="E209" s="34">
        <v>263137800.71000001</v>
      </c>
      <c r="F209" s="34">
        <v>11288007091.299999</v>
      </c>
      <c r="G209" s="28" t="s">
        <v>697</v>
      </c>
    </row>
    <row r="210" spans="1:7" ht="15.75" thickBot="1">
      <c r="A210" s="28">
        <f t="shared" si="3"/>
        <v>9</v>
      </c>
      <c r="B210" s="29" t="s">
        <v>997</v>
      </c>
      <c r="C210" s="29" t="s">
        <v>998</v>
      </c>
      <c r="D210" s="35">
        <v>743309032</v>
      </c>
      <c r="E210" s="34">
        <v>761262542.02999997</v>
      </c>
      <c r="F210" s="34">
        <v>1504571574.03</v>
      </c>
      <c r="G210" s="28" t="s">
        <v>697</v>
      </c>
    </row>
    <row r="211" spans="1:7" ht="15.75" thickBot="1">
      <c r="A211" s="28">
        <f t="shared" si="3"/>
        <v>9</v>
      </c>
      <c r="B211" s="29" t="s">
        <v>999</v>
      </c>
      <c r="C211" s="29" t="s">
        <v>1000</v>
      </c>
      <c r="D211" s="35">
        <v>101186125956</v>
      </c>
      <c r="E211" s="35">
        <v>0</v>
      </c>
      <c r="F211" s="35">
        <v>101186125956</v>
      </c>
      <c r="G211" s="28" t="s">
        <v>697</v>
      </c>
    </row>
    <row r="212" spans="1:7" ht="15.75" thickBot="1">
      <c r="A212" s="28">
        <f t="shared" si="3"/>
        <v>9</v>
      </c>
      <c r="B212" s="29" t="s">
        <v>1001</v>
      </c>
      <c r="C212" s="29" t="s">
        <v>1002</v>
      </c>
      <c r="D212" s="35">
        <v>12060537748</v>
      </c>
      <c r="E212" s="35">
        <v>0</v>
      </c>
      <c r="F212" s="35">
        <v>12060537748</v>
      </c>
      <c r="G212" s="28" t="s">
        <v>697</v>
      </c>
    </row>
    <row r="213" spans="1:7" ht="15.75" thickBot="1">
      <c r="A213" s="28">
        <f t="shared" si="3"/>
        <v>9</v>
      </c>
      <c r="B213" s="29" t="s">
        <v>1003</v>
      </c>
      <c r="C213" s="29" t="s">
        <v>1004</v>
      </c>
      <c r="D213" s="34">
        <v>386951994136.40002</v>
      </c>
      <c r="E213" s="34">
        <v>862033608397.80005</v>
      </c>
      <c r="F213" s="34">
        <v>1248985602534.2</v>
      </c>
      <c r="G213" s="28" t="s">
        <v>697</v>
      </c>
    </row>
    <row r="214" spans="1:7" ht="15.75" thickBot="1">
      <c r="A214" s="28">
        <f t="shared" si="3"/>
        <v>6</v>
      </c>
      <c r="B214" s="29" t="s">
        <v>466</v>
      </c>
      <c r="C214" s="29" t="s">
        <v>134</v>
      </c>
      <c r="D214" s="35">
        <v>18454016</v>
      </c>
      <c r="E214" s="35">
        <v>0</v>
      </c>
      <c r="F214" s="35">
        <v>18454016</v>
      </c>
      <c r="G214" s="28" t="s">
        <v>697</v>
      </c>
    </row>
    <row r="215" spans="1:7" ht="15.75" thickBot="1">
      <c r="A215" s="28">
        <f t="shared" si="3"/>
        <v>9</v>
      </c>
      <c r="B215" s="29" t="s">
        <v>1005</v>
      </c>
      <c r="C215" s="29" t="s">
        <v>1006</v>
      </c>
      <c r="D215" s="35">
        <v>18454016</v>
      </c>
      <c r="E215" s="35">
        <v>0</v>
      </c>
      <c r="F215" s="35">
        <v>18454016</v>
      </c>
      <c r="G215" s="28" t="s">
        <v>697</v>
      </c>
    </row>
    <row r="216" spans="1:7" ht="15.75" thickBot="1">
      <c r="A216" s="28">
        <f t="shared" si="3"/>
        <v>6</v>
      </c>
      <c r="B216" s="29" t="s">
        <v>467</v>
      </c>
      <c r="C216" s="29" t="s">
        <v>167</v>
      </c>
      <c r="D216" s="35">
        <v>257267712</v>
      </c>
      <c r="E216" s="35">
        <v>187600</v>
      </c>
      <c r="F216" s="35">
        <v>257455312</v>
      </c>
      <c r="G216" s="28" t="s">
        <v>697</v>
      </c>
    </row>
    <row r="217" spans="1:7" ht="15.75" thickBot="1">
      <c r="A217" s="28">
        <f t="shared" si="3"/>
        <v>9</v>
      </c>
      <c r="B217" s="29" t="s">
        <v>1007</v>
      </c>
      <c r="C217" s="29" t="s">
        <v>1008</v>
      </c>
      <c r="D217" s="35">
        <v>257267712</v>
      </c>
      <c r="E217" s="35">
        <v>187600</v>
      </c>
      <c r="F217" s="35">
        <v>257455312</v>
      </c>
      <c r="G217" s="28" t="s">
        <v>697</v>
      </c>
    </row>
    <row r="218" spans="1:7" ht="15.75" thickBot="1">
      <c r="A218" s="28">
        <f t="shared" si="3"/>
        <v>6</v>
      </c>
      <c r="B218" s="29" t="s">
        <v>468</v>
      </c>
      <c r="C218" s="29" t="s">
        <v>155</v>
      </c>
      <c r="D218" s="34">
        <v>96010490.909999996</v>
      </c>
      <c r="E218" s="35">
        <v>0</v>
      </c>
      <c r="F218" s="34">
        <v>96010490.909999996</v>
      </c>
      <c r="G218" s="28" t="s">
        <v>697</v>
      </c>
    </row>
    <row r="219" spans="1:7" ht="15.75" thickBot="1">
      <c r="A219" s="28">
        <f t="shared" si="3"/>
        <v>9</v>
      </c>
      <c r="B219" s="29" t="s">
        <v>1009</v>
      </c>
      <c r="C219" s="29" t="s">
        <v>1010</v>
      </c>
      <c r="D219" s="34">
        <v>96010490.909999996</v>
      </c>
      <c r="E219" s="35">
        <v>0</v>
      </c>
      <c r="F219" s="34">
        <v>96010490.909999996</v>
      </c>
      <c r="G219" s="28" t="s">
        <v>697</v>
      </c>
    </row>
    <row r="220" spans="1:7" ht="15.75" thickBot="1">
      <c r="A220" s="28">
        <f t="shared" si="3"/>
        <v>6</v>
      </c>
      <c r="B220" s="29" t="s">
        <v>469</v>
      </c>
      <c r="C220" s="29" t="s">
        <v>133</v>
      </c>
      <c r="D220" s="34">
        <v>339868511008.52002</v>
      </c>
      <c r="E220" s="34">
        <v>65708975261.440002</v>
      </c>
      <c r="F220" s="34">
        <v>405577486269.96002</v>
      </c>
      <c r="G220" s="28" t="s">
        <v>697</v>
      </c>
    </row>
    <row r="221" spans="1:7" ht="15.75" thickBot="1">
      <c r="A221" s="28">
        <f t="shared" si="3"/>
        <v>9</v>
      </c>
      <c r="B221" s="29" t="s">
        <v>1011</v>
      </c>
      <c r="C221" s="29" t="s">
        <v>1012</v>
      </c>
      <c r="D221" s="34">
        <v>132432902.94</v>
      </c>
      <c r="E221" s="35">
        <v>0</v>
      </c>
      <c r="F221" s="34">
        <v>132432902.94</v>
      </c>
      <c r="G221" s="28" t="s">
        <v>697</v>
      </c>
    </row>
    <row r="222" spans="1:7" ht="15.75" thickBot="1">
      <c r="A222" s="28">
        <f t="shared" si="3"/>
        <v>9</v>
      </c>
      <c r="B222" s="29" t="s">
        <v>1013</v>
      </c>
      <c r="C222" s="29" t="s">
        <v>1014</v>
      </c>
      <c r="D222" s="34">
        <v>112812884107.55</v>
      </c>
      <c r="E222" s="35">
        <v>456174862</v>
      </c>
      <c r="F222" s="34">
        <v>113269058969.55</v>
      </c>
      <c r="G222" s="28" t="s">
        <v>697</v>
      </c>
    </row>
    <row r="223" spans="1:7" ht="15.75" thickBot="1">
      <c r="A223" s="28">
        <f t="shared" si="3"/>
        <v>9</v>
      </c>
      <c r="B223" s="29" t="s">
        <v>1015</v>
      </c>
      <c r="C223" s="29" t="s">
        <v>1016</v>
      </c>
      <c r="D223" s="35">
        <v>63386384999</v>
      </c>
      <c r="E223" s="35">
        <v>0</v>
      </c>
      <c r="F223" s="35">
        <v>63386384999</v>
      </c>
      <c r="G223" s="28" t="s">
        <v>697</v>
      </c>
    </row>
    <row r="224" spans="1:7" ht="15.75" thickBot="1">
      <c r="A224" s="28">
        <f t="shared" si="3"/>
        <v>9</v>
      </c>
      <c r="B224" s="29" t="s">
        <v>1017</v>
      </c>
      <c r="C224" s="29" t="s">
        <v>1018</v>
      </c>
      <c r="D224" s="34">
        <v>41274331472.029999</v>
      </c>
      <c r="E224" s="35">
        <v>21373467990</v>
      </c>
      <c r="F224" s="34">
        <v>62647799462.029999</v>
      </c>
      <c r="G224" s="28" t="s">
        <v>697</v>
      </c>
    </row>
    <row r="225" spans="1:7" ht="15.75" thickBot="1">
      <c r="A225" s="28">
        <f t="shared" si="3"/>
        <v>9</v>
      </c>
      <c r="B225" s="29" t="s">
        <v>1019</v>
      </c>
      <c r="C225" s="29" t="s">
        <v>1020</v>
      </c>
      <c r="D225" s="35">
        <v>122262477527</v>
      </c>
      <c r="E225" s="34">
        <v>43879332409.440002</v>
      </c>
      <c r="F225" s="34">
        <v>166141809936.44</v>
      </c>
      <c r="G225" s="28" t="s">
        <v>697</v>
      </c>
    </row>
    <row r="226" spans="1:7" ht="15.75" thickBot="1">
      <c r="A226" s="28">
        <f t="shared" si="3"/>
        <v>6</v>
      </c>
      <c r="B226" s="29" t="s">
        <v>470</v>
      </c>
      <c r="C226" s="29" t="s">
        <v>132</v>
      </c>
      <c r="D226" s="34">
        <v>897674668122.68005</v>
      </c>
      <c r="E226" s="34">
        <v>28560216547.75</v>
      </c>
      <c r="F226" s="34">
        <v>926234884670.43005</v>
      </c>
      <c r="G226" s="28" t="s">
        <v>697</v>
      </c>
    </row>
    <row r="227" spans="1:7" ht="15.75" thickBot="1">
      <c r="A227" s="28">
        <f t="shared" si="3"/>
        <v>9</v>
      </c>
      <c r="B227" s="29" t="s">
        <v>1021</v>
      </c>
      <c r="C227" s="29" t="s">
        <v>1022</v>
      </c>
      <c r="D227" s="34">
        <v>115716063353.17999</v>
      </c>
      <c r="E227" s="34">
        <v>1156094724.01</v>
      </c>
      <c r="F227" s="34">
        <v>116872158077.19</v>
      </c>
      <c r="G227" s="28" t="s">
        <v>697</v>
      </c>
    </row>
    <row r="228" spans="1:7" ht="15.75" thickBot="1">
      <c r="A228" s="28">
        <f t="shared" si="3"/>
        <v>9</v>
      </c>
      <c r="B228" s="29" t="s">
        <v>1023</v>
      </c>
      <c r="C228" s="29" t="s">
        <v>1024</v>
      </c>
      <c r="D228" s="34">
        <v>11234755560.98</v>
      </c>
      <c r="E228" s="35">
        <v>19569912</v>
      </c>
      <c r="F228" s="34">
        <v>11254325472.98</v>
      </c>
      <c r="G228" s="28" t="s">
        <v>697</v>
      </c>
    </row>
    <row r="229" spans="1:7" ht="15.75" thickBot="1">
      <c r="A229" s="28">
        <f t="shared" si="3"/>
        <v>9</v>
      </c>
      <c r="B229" s="29" t="s">
        <v>1025</v>
      </c>
      <c r="C229" s="29" t="s">
        <v>1026</v>
      </c>
      <c r="D229" s="34">
        <v>25910918629.5</v>
      </c>
      <c r="E229" s="35">
        <v>1595404575</v>
      </c>
      <c r="F229" s="34">
        <v>27506323204.5</v>
      </c>
      <c r="G229" s="28" t="s">
        <v>697</v>
      </c>
    </row>
    <row r="230" spans="1:7" ht="15.75" thickBot="1">
      <c r="A230" s="28">
        <f t="shared" si="3"/>
        <v>9</v>
      </c>
      <c r="B230" s="29" t="s">
        <v>1027</v>
      </c>
      <c r="C230" s="29" t="s">
        <v>1028</v>
      </c>
      <c r="D230" s="34">
        <v>1234973649.8199999</v>
      </c>
      <c r="E230" s="35">
        <v>0</v>
      </c>
      <c r="F230" s="34">
        <v>1234973649.8199999</v>
      </c>
      <c r="G230" s="28" t="s">
        <v>697</v>
      </c>
    </row>
    <row r="231" spans="1:7" ht="15.75" thickBot="1">
      <c r="A231" s="28">
        <f t="shared" si="3"/>
        <v>9</v>
      </c>
      <c r="B231" s="29" t="s">
        <v>1029</v>
      </c>
      <c r="C231" s="29" t="s">
        <v>1030</v>
      </c>
      <c r="D231" s="34">
        <v>2658124263.2399998</v>
      </c>
      <c r="E231" s="35">
        <v>0</v>
      </c>
      <c r="F231" s="34">
        <v>2658124263.2399998</v>
      </c>
      <c r="G231" s="28" t="s">
        <v>697</v>
      </c>
    </row>
    <row r="232" spans="1:7" ht="15.75" thickBot="1">
      <c r="A232" s="28">
        <f t="shared" si="3"/>
        <v>9</v>
      </c>
      <c r="B232" s="29" t="s">
        <v>1031</v>
      </c>
      <c r="C232" s="29" t="s">
        <v>1032</v>
      </c>
      <c r="D232" s="35">
        <v>1289085</v>
      </c>
      <c r="E232" s="35">
        <v>7582640</v>
      </c>
      <c r="F232" s="35">
        <v>8871725</v>
      </c>
      <c r="G232" s="28" t="s">
        <v>697</v>
      </c>
    </row>
    <row r="233" spans="1:7" ht="15.75" thickBot="1">
      <c r="A233" s="28">
        <f t="shared" si="3"/>
        <v>9</v>
      </c>
      <c r="B233" s="29" t="s">
        <v>1033</v>
      </c>
      <c r="C233" s="29" t="s">
        <v>1034</v>
      </c>
      <c r="D233" s="34">
        <v>12207302371.049999</v>
      </c>
      <c r="E233" s="35">
        <v>0</v>
      </c>
      <c r="F233" s="34">
        <v>12207302371.049999</v>
      </c>
      <c r="G233" s="28" t="s">
        <v>697</v>
      </c>
    </row>
    <row r="234" spans="1:7" ht="15.75" thickBot="1">
      <c r="A234" s="28">
        <f t="shared" si="3"/>
        <v>9</v>
      </c>
      <c r="B234" s="29" t="s">
        <v>1035</v>
      </c>
      <c r="C234" s="29" t="s">
        <v>1036</v>
      </c>
      <c r="D234" s="34">
        <v>189958222870.64001</v>
      </c>
      <c r="E234" s="35">
        <v>0</v>
      </c>
      <c r="F234" s="34">
        <v>189958222870.64001</v>
      </c>
      <c r="G234" s="28" t="s">
        <v>697</v>
      </c>
    </row>
    <row r="235" spans="1:7" ht="15.75" thickBot="1">
      <c r="A235" s="28">
        <f t="shared" si="3"/>
        <v>9</v>
      </c>
      <c r="B235" s="29" t="s">
        <v>1037</v>
      </c>
      <c r="C235" s="29" t="s">
        <v>1038</v>
      </c>
      <c r="D235" s="35">
        <v>1061519727</v>
      </c>
      <c r="E235" s="35">
        <v>26052100</v>
      </c>
      <c r="F235" s="35">
        <v>1087571827</v>
      </c>
      <c r="G235" s="28" t="s">
        <v>697</v>
      </c>
    </row>
    <row r="236" spans="1:7" ht="15.75" thickBot="1">
      <c r="A236" s="28">
        <f t="shared" si="3"/>
        <v>9</v>
      </c>
      <c r="B236" s="29" t="s">
        <v>1039</v>
      </c>
      <c r="C236" s="29" t="s">
        <v>1040</v>
      </c>
      <c r="D236" s="34">
        <v>2714936513.7800002</v>
      </c>
      <c r="E236" s="35">
        <v>0</v>
      </c>
      <c r="F236" s="34">
        <v>2714936513.7800002</v>
      </c>
      <c r="G236" s="28" t="s">
        <v>697</v>
      </c>
    </row>
    <row r="237" spans="1:7" ht="15.75" thickBot="1">
      <c r="A237" s="28">
        <f t="shared" si="3"/>
        <v>9</v>
      </c>
      <c r="B237" s="29" t="s">
        <v>1041</v>
      </c>
      <c r="C237" s="29" t="s">
        <v>1042</v>
      </c>
      <c r="D237" s="34">
        <v>3130677848.8000002</v>
      </c>
      <c r="E237" s="35">
        <v>0</v>
      </c>
      <c r="F237" s="34">
        <v>3130677848.8000002</v>
      </c>
      <c r="G237" s="28" t="s">
        <v>697</v>
      </c>
    </row>
    <row r="238" spans="1:7" ht="15.75" thickBot="1">
      <c r="A238" s="28">
        <f t="shared" si="3"/>
        <v>9</v>
      </c>
      <c r="B238" s="29" t="s">
        <v>1043</v>
      </c>
      <c r="C238" s="29" t="s">
        <v>1044</v>
      </c>
      <c r="D238" s="34">
        <v>18225594598.400002</v>
      </c>
      <c r="E238" s="35">
        <v>93567588</v>
      </c>
      <c r="F238" s="34">
        <v>18319162186.400002</v>
      </c>
      <c r="G238" s="28" t="s">
        <v>697</v>
      </c>
    </row>
    <row r="239" spans="1:7" ht="15.75" thickBot="1">
      <c r="A239" s="28">
        <f t="shared" si="3"/>
        <v>9</v>
      </c>
      <c r="B239" s="29" t="s">
        <v>1045</v>
      </c>
      <c r="C239" s="29" t="s">
        <v>1046</v>
      </c>
      <c r="D239" s="35">
        <v>1230077527</v>
      </c>
      <c r="E239" s="35">
        <v>3355000</v>
      </c>
      <c r="F239" s="35">
        <v>1233432527</v>
      </c>
      <c r="G239" s="28" t="s">
        <v>697</v>
      </c>
    </row>
    <row r="240" spans="1:7" ht="15.75" thickBot="1">
      <c r="A240" s="28">
        <f t="shared" si="3"/>
        <v>9</v>
      </c>
      <c r="B240" s="29" t="s">
        <v>1047</v>
      </c>
      <c r="C240" s="29" t="s">
        <v>1048</v>
      </c>
      <c r="D240" s="35">
        <v>15382919</v>
      </c>
      <c r="E240" s="35">
        <v>0</v>
      </c>
      <c r="F240" s="35">
        <v>15382919</v>
      </c>
      <c r="G240" s="28" t="s">
        <v>697</v>
      </c>
    </row>
    <row r="241" spans="1:7" ht="15.75" thickBot="1">
      <c r="A241" s="28">
        <f t="shared" si="3"/>
        <v>9</v>
      </c>
      <c r="B241" s="29" t="s">
        <v>1049</v>
      </c>
      <c r="C241" s="29" t="s">
        <v>1050</v>
      </c>
      <c r="D241" s="35">
        <v>458443081</v>
      </c>
      <c r="E241" s="35">
        <v>100176806</v>
      </c>
      <c r="F241" s="35">
        <v>558619887</v>
      </c>
      <c r="G241" s="28" t="s">
        <v>697</v>
      </c>
    </row>
    <row r="242" spans="1:7" ht="15.75" thickBot="1">
      <c r="A242" s="28">
        <f t="shared" si="3"/>
        <v>9</v>
      </c>
      <c r="B242" s="29" t="s">
        <v>1051</v>
      </c>
      <c r="C242" s="29" t="s">
        <v>1052</v>
      </c>
      <c r="D242" s="34">
        <v>59206076672.239998</v>
      </c>
      <c r="E242" s="35">
        <v>1796375129</v>
      </c>
      <c r="F242" s="34">
        <v>61002451801.239998</v>
      </c>
      <c r="G242" s="28" t="s">
        <v>697</v>
      </c>
    </row>
    <row r="243" spans="1:7" ht="15.75" thickBot="1">
      <c r="A243" s="28">
        <f t="shared" si="3"/>
        <v>9</v>
      </c>
      <c r="B243" s="29" t="s">
        <v>1053</v>
      </c>
      <c r="C243" s="29" t="s">
        <v>1054</v>
      </c>
      <c r="D243" s="35">
        <v>4892821053</v>
      </c>
      <c r="E243" s="35">
        <v>0</v>
      </c>
      <c r="F243" s="35">
        <v>4892821053</v>
      </c>
      <c r="G243" s="28" t="s">
        <v>697</v>
      </c>
    </row>
    <row r="244" spans="1:7" ht="15.75" thickBot="1">
      <c r="A244" s="28">
        <f t="shared" si="3"/>
        <v>9</v>
      </c>
      <c r="B244" s="29" t="s">
        <v>1055</v>
      </c>
      <c r="C244" s="29" t="s">
        <v>1056</v>
      </c>
      <c r="D244" s="34">
        <v>1877580450.3399999</v>
      </c>
      <c r="E244" s="35">
        <v>0</v>
      </c>
      <c r="F244" s="34">
        <v>1877580450.3399999</v>
      </c>
      <c r="G244" s="28" t="s">
        <v>697</v>
      </c>
    </row>
    <row r="245" spans="1:7" ht="15.75" thickBot="1">
      <c r="A245" s="28">
        <f t="shared" si="3"/>
        <v>9</v>
      </c>
      <c r="B245" s="29" t="s">
        <v>1057</v>
      </c>
      <c r="C245" s="29" t="s">
        <v>1058</v>
      </c>
      <c r="D245" s="35">
        <v>27176048</v>
      </c>
      <c r="E245" s="35">
        <v>0</v>
      </c>
      <c r="F245" s="35">
        <v>27176048</v>
      </c>
      <c r="G245" s="28" t="s">
        <v>697</v>
      </c>
    </row>
    <row r="246" spans="1:7" ht="15.75" thickBot="1">
      <c r="A246" s="28">
        <f t="shared" si="3"/>
        <v>9</v>
      </c>
      <c r="B246" s="29" t="s">
        <v>1059</v>
      </c>
      <c r="C246" s="29" t="s">
        <v>1060</v>
      </c>
      <c r="D246" s="35">
        <v>32158396</v>
      </c>
      <c r="E246" s="34">
        <v>0.13</v>
      </c>
      <c r="F246" s="34">
        <v>32158396.129999999</v>
      </c>
      <c r="G246" s="28" t="s">
        <v>697</v>
      </c>
    </row>
    <row r="247" spans="1:7" ht="15.75" thickBot="1">
      <c r="A247" s="28">
        <f t="shared" si="3"/>
        <v>9</v>
      </c>
      <c r="B247" s="29" t="s">
        <v>1061</v>
      </c>
      <c r="C247" s="29" t="s">
        <v>1062</v>
      </c>
      <c r="D247" s="35">
        <v>1948400010</v>
      </c>
      <c r="E247" s="35">
        <v>0</v>
      </c>
      <c r="F247" s="35">
        <v>1948400010</v>
      </c>
      <c r="G247" s="28" t="s">
        <v>697</v>
      </c>
    </row>
    <row r="248" spans="1:7" ht="15.75" thickBot="1">
      <c r="A248" s="28">
        <f t="shared" si="3"/>
        <v>9</v>
      </c>
      <c r="B248" s="29" t="s">
        <v>1063</v>
      </c>
      <c r="C248" s="29" t="s">
        <v>1064</v>
      </c>
      <c r="D248" s="34">
        <v>7873532737.9899998</v>
      </c>
      <c r="E248" s="35">
        <v>50200000</v>
      </c>
      <c r="F248" s="34">
        <v>7923732737.9899998</v>
      </c>
      <c r="G248" s="28" t="s">
        <v>697</v>
      </c>
    </row>
    <row r="249" spans="1:7" ht="15.75" thickBot="1">
      <c r="A249" s="28">
        <f t="shared" si="3"/>
        <v>9</v>
      </c>
      <c r="B249" s="29" t="s">
        <v>1065</v>
      </c>
      <c r="C249" s="29" t="s">
        <v>1066</v>
      </c>
      <c r="D249" s="35">
        <v>56059736203</v>
      </c>
      <c r="E249" s="35">
        <v>0</v>
      </c>
      <c r="F249" s="35">
        <v>56059736203</v>
      </c>
      <c r="G249" s="28" t="s">
        <v>697</v>
      </c>
    </row>
    <row r="250" spans="1:7" ht="15.75" thickBot="1">
      <c r="A250" s="28">
        <f t="shared" si="3"/>
        <v>9</v>
      </c>
      <c r="B250" s="29" t="s">
        <v>1067</v>
      </c>
      <c r="C250" s="29" t="s">
        <v>1068</v>
      </c>
      <c r="D250" s="35">
        <v>51947378</v>
      </c>
      <c r="E250" s="35">
        <v>0</v>
      </c>
      <c r="F250" s="35">
        <v>51947378</v>
      </c>
      <c r="G250" s="28" t="s">
        <v>697</v>
      </c>
    </row>
    <row r="251" spans="1:7" ht="15.75" thickBot="1">
      <c r="A251" s="28">
        <f t="shared" si="3"/>
        <v>9</v>
      </c>
      <c r="B251" s="29" t="s">
        <v>1069</v>
      </c>
      <c r="C251" s="29" t="s">
        <v>1070</v>
      </c>
      <c r="D251" s="35">
        <v>8708668391</v>
      </c>
      <c r="E251" s="35">
        <v>1147614376</v>
      </c>
      <c r="F251" s="35">
        <v>9856282767</v>
      </c>
      <c r="G251" s="28" t="s">
        <v>697</v>
      </c>
    </row>
    <row r="252" spans="1:7" ht="15.75" thickBot="1">
      <c r="A252" s="28">
        <f t="shared" si="3"/>
        <v>9</v>
      </c>
      <c r="B252" s="29" t="s">
        <v>1071</v>
      </c>
      <c r="C252" s="29" t="s">
        <v>1072</v>
      </c>
      <c r="D252" s="34">
        <v>371238288784.71997</v>
      </c>
      <c r="E252" s="34">
        <v>22564223697.610001</v>
      </c>
      <c r="F252" s="34">
        <v>393802512482.33002</v>
      </c>
      <c r="G252" s="28" t="s">
        <v>697</v>
      </c>
    </row>
    <row r="253" spans="1:7" ht="15.75" thickBot="1">
      <c r="A253" s="28">
        <f t="shared" si="3"/>
        <v>6</v>
      </c>
      <c r="B253" s="29" t="s">
        <v>471</v>
      </c>
      <c r="C253" s="29" t="s">
        <v>472</v>
      </c>
      <c r="D253" s="34">
        <v>2087258907625.73</v>
      </c>
      <c r="E253" s="34">
        <v>162368332414.60001</v>
      </c>
      <c r="F253" s="34">
        <v>2249627240040.3301</v>
      </c>
      <c r="G253" s="28" t="s">
        <v>697</v>
      </c>
    </row>
    <row r="254" spans="1:7" ht="15.75" thickBot="1">
      <c r="A254" s="28">
        <f t="shared" si="3"/>
        <v>9</v>
      </c>
      <c r="B254" s="29" t="s">
        <v>1073</v>
      </c>
      <c r="C254" s="29" t="s">
        <v>1074</v>
      </c>
      <c r="D254" s="34">
        <v>306218890423.29999</v>
      </c>
      <c r="E254" s="35">
        <v>9088879731</v>
      </c>
      <c r="F254" s="34">
        <v>315307770154.29999</v>
      </c>
      <c r="G254" s="28" t="s">
        <v>697</v>
      </c>
    </row>
    <row r="255" spans="1:7" ht="15.75" thickBot="1">
      <c r="A255" s="28">
        <f t="shared" si="3"/>
        <v>9</v>
      </c>
      <c r="B255" s="29" t="s">
        <v>1075</v>
      </c>
      <c r="C255" s="29" t="s">
        <v>1076</v>
      </c>
      <c r="D255" s="34">
        <v>445061669678.92999</v>
      </c>
      <c r="E255" s="34">
        <v>74031123822.899994</v>
      </c>
      <c r="F255" s="34">
        <v>519092793501.83002</v>
      </c>
      <c r="G255" s="28" t="s">
        <v>697</v>
      </c>
    </row>
    <row r="256" spans="1:7" ht="15.75" thickBot="1">
      <c r="A256" s="28">
        <f t="shared" si="3"/>
        <v>9</v>
      </c>
      <c r="B256" s="29" t="s">
        <v>1077</v>
      </c>
      <c r="C256" s="29" t="s">
        <v>1078</v>
      </c>
      <c r="D256" s="34">
        <v>309367213585.56</v>
      </c>
      <c r="E256" s="34">
        <v>57511290042.190002</v>
      </c>
      <c r="F256" s="34">
        <v>366878503627.75</v>
      </c>
      <c r="G256" s="28" t="s">
        <v>697</v>
      </c>
    </row>
    <row r="257" spans="1:7" ht="15.75" thickBot="1">
      <c r="A257" s="28">
        <f t="shared" si="3"/>
        <v>9</v>
      </c>
      <c r="B257" s="29" t="s">
        <v>1079</v>
      </c>
      <c r="C257" s="29" t="s">
        <v>1080</v>
      </c>
      <c r="D257" s="34">
        <v>71475738151.350006</v>
      </c>
      <c r="E257" s="34">
        <v>8650750905.8700008</v>
      </c>
      <c r="F257" s="34">
        <v>80126489057.220001</v>
      </c>
      <c r="G257" s="28" t="s">
        <v>697</v>
      </c>
    </row>
    <row r="258" spans="1:7" ht="15.75" thickBot="1">
      <c r="A258" s="28">
        <f t="shared" si="3"/>
        <v>9</v>
      </c>
      <c r="B258" s="29" t="s">
        <v>1081</v>
      </c>
      <c r="C258" s="29" t="s">
        <v>1082</v>
      </c>
      <c r="D258" s="35">
        <v>107617125432</v>
      </c>
      <c r="E258" s="35">
        <v>125974364</v>
      </c>
      <c r="F258" s="35">
        <v>107743099796</v>
      </c>
      <c r="G258" s="28" t="s">
        <v>697</v>
      </c>
    </row>
    <row r="259" spans="1:7" ht="15.75" thickBot="1">
      <c r="A259" s="28">
        <f t="shared" si="3"/>
        <v>9</v>
      </c>
      <c r="B259" s="29" t="s">
        <v>1083</v>
      </c>
      <c r="C259" s="29" t="s">
        <v>1084</v>
      </c>
      <c r="D259" s="34">
        <v>613594668244.03003</v>
      </c>
      <c r="E259" s="35">
        <v>0</v>
      </c>
      <c r="F259" s="34">
        <v>613594668244.03003</v>
      </c>
      <c r="G259" s="28" t="s">
        <v>697</v>
      </c>
    </row>
    <row r="260" spans="1:7" ht="15.75" thickBot="1">
      <c r="A260" s="28">
        <f t="shared" si="3"/>
        <v>9</v>
      </c>
      <c r="B260" s="29" t="s">
        <v>1085</v>
      </c>
      <c r="C260" s="29" t="s">
        <v>1086</v>
      </c>
      <c r="D260" s="34">
        <v>176914092516.60999</v>
      </c>
      <c r="E260" s="35">
        <v>0</v>
      </c>
      <c r="F260" s="34">
        <v>176914092516.60999</v>
      </c>
      <c r="G260" s="28" t="s">
        <v>697</v>
      </c>
    </row>
    <row r="261" spans="1:7" ht="15.75" thickBot="1">
      <c r="A261" s="28">
        <f t="shared" ref="A261:A324" si="4">LEN(B261)</f>
        <v>9</v>
      </c>
      <c r="B261" s="29" t="s">
        <v>1087</v>
      </c>
      <c r="C261" s="29" t="s">
        <v>1088</v>
      </c>
      <c r="D261" s="34">
        <v>18563329015.939999</v>
      </c>
      <c r="E261" s="34">
        <v>1428921146.28</v>
      </c>
      <c r="F261" s="34">
        <v>19992250162.220001</v>
      </c>
      <c r="G261" s="28" t="s">
        <v>697</v>
      </c>
    </row>
    <row r="262" spans="1:7" ht="15.75" thickBot="1">
      <c r="A262" s="28">
        <f t="shared" si="4"/>
        <v>9</v>
      </c>
      <c r="B262" s="29" t="s">
        <v>1089</v>
      </c>
      <c r="C262" s="29" t="s">
        <v>1090</v>
      </c>
      <c r="D262" s="34">
        <v>10762850584.82</v>
      </c>
      <c r="E262" s="34">
        <v>825347459.07000005</v>
      </c>
      <c r="F262" s="34">
        <v>11588198043.889999</v>
      </c>
      <c r="G262" s="28" t="s">
        <v>697</v>
      </c>
    </row>
    <row r="263" spans="1:7" ht="15.75" thickBot="1">
      <c r="A263" s="28">
        <f t="shared" si="4"/>
        <v>9</v>
      </c>
      <c r="B263" s="29" t="s">
        <v>1091</v>
      </c>
      <c r="C263" s="29" t="s">
        <v>1092</v>
      </c>
      <c r="D263" s="34">
        <v>8803070817.3299999</v>
      </c>
      <c r="E263" s="34">
        <v>1239242924.29</v>
      </c>
      <c r="F263" s="34">
        <v>10042313741.620001</v>
      </c>
      <c r="G263" s="28" t="s">
        <v>697</v>
      </c>
    </row>
    <row r="264" spans="1:7" ht="15.75" thickBot="1">
      <c r="A264" s="28">
        <f t="shared" si="4"/>
        <v>9</v>
      </c>
      <c r="B264" s="29" t="s">
        <v>1093</v>
      </c>
      <c r="C264" s="29" t="s">
        <v>1094</v>
      </c>
      <c r="D264" s="34">
        <v>13166257334.860001</v>
      </c>
      <c r="E264" s="35">
        <v>0</v>
      </c>
      <c r="F264" s="34">
        <v>13166257334.860001</v>
      </c>
      <c r="G264" s="28" t="s">
        <v>697</v>
      </c>
    </row>
    <row r="265" spans="1:7" ht="15.75" thickBot="1">
      <c r="A265" s="28">
        <f t="shared" si="4"/>
        <v>9</v>
      </c>
      <c r="B265" s="29" t="s">
        <v>1095</v>
      </c>
      <c r="C265" s="29" t="s">
        <v>1096</v>
      </c>
      <c r="D265" s="35">
        <v>5714001841</v>
      </c>
      <c r="E265" s="35">
        <v>9466802019</v>
      </c>
      <c r="F265" s="35">
        <v>15180803860</v>
      </c>
      <c r="G265" s="28" t="s">
        <v>697</v>
      </c>
    </row>
    <row r="266" spans="1:7" ht="15.75" thickBot="1">
      <c r="A266" s="28">
        <f t="shared" si="4"/>
        <v>6</v>
      </c>
      <c r="B266" s="29" t="s">
        <v>473</v>
      </c>
      <c r="C266" s="29" t="s">
        <v>474</v>
      </c>
      <c r="D266" s="34">
        <v>5851899488020.54</v>
      </c>
      <c r="E266" s="34">
        <v>1314210997229.22</v>
      </c>
      <c r="F266" s="34">
        <v>7166110485249.7598</v>
      </c>
      <c r="G266" s="28" t="s">
        <v>697</v>
      </c>
    </row>
    <row r="267" spans="1:7" ht="15.75" thickBot="1">
      <c r="A267" s="28">
        <f t="shared" si="4"/>
        <v>9</v>
      </c>
      <c r="B267" s="29" t="s">
        <v>1097</v>
      </c>
      <c r="C267" s="29" t="s">
        <v>1098</v>
      </c>
      <c r="D267" s="34">
        <v>161871434770.20999</v>
      </c>
      <c r="E267" s="34">
        <v>5365705114.0200005</v>
      </c>
      <c r="F267" s="34">
        <v>167237139884.23001</v>
      </c>
      <c r="G267" s="28" t="s">
        <v>697</v>
      </c>
    </row>
    <row r="268" spans="1:7" ht="15.75" thickBot="1">
      <c r="A268" s="28">
        <f t="shared" si="4"/>
        <v>9</v>
      </c>
      <c r="B268" s="29" t="s">
        <v>1099</v>
      </c>
      <c r="C268" s="29" t="s">
        <v>1100</v>
      </c>
      <c r="D268" s="34">
        <v>986456014024.81995</v>
      </c>
      <c r="E268" s="34">
        <v>230525478586.26001</v>
      </c>
      <c r="F268" s="34">
        <v>1216981492611.0801</v>
      </c>
      <c r="G268" s="28" t="s">
        <v>697</v>
      </c>
    </row>
    <row r="269" spans="1:7" ht="15.75" thickBot="1">
      <c r="A269" s="28">
        <f t="shared" si="4"/>
        <v>9</v>
      </c>
      <c r="B269" s="29" t="s">
        <v>1101</v>
      </c>
      <c r="C269" s="29" t="s">
        <v>1102</v>
      </c>
      <c r="D269" s="34">
        <v>555216889147.57996</v>
      </c>
      <c r="E269" s="34">
        <v>31363738961.580002</v>
      </c>
      <c r="F269" s="34">
        <v>586580628109.16003</v>
      </c>
      <c r="G269" s="28" t="s">
        <v>697</v>
      </c>
    </row>
    <row r="270" spans="1:7" ht="15.75" thickBot="1">
      <c r="A270" s="28">
        <f t="shared" si="4"/>
        <v>9</v>
      </c>
      <c r="B270" s="29" t="s">
        <v>1103</v>
      </c>
      <c r="C270" s="29" t="s">
        <v>1104</v>
      </c>
      <c r="D270" s="34">
        <v>2919362788578.7002</v>
      </c>
      <c r="E270" s="34">
        <v>757488492982.22998</v>
      </c>
      <c r="F270" s="34">
        <v>3676851281560.9302</v>
      </c>
      <c r="G270" s="28" t="s">
        <v>697</v>
      </c>
    </row>
    <row r="271" spans="1:7" ht="15.75" thickBot="1">
      <c r="A271" s="28">
        <f t="shared" si="4"/>
        <v>9</v>
      </c>
      <c r="B271" s="29" t="s">
        <v>1105</v>
      </c>
      <c r="C271" s="29" t="s">
        <v>1106</v>
      </c>
      <c r="D271" s="34">
        <v>1003875871.25</v>
      </c>
      <c r="E271" s="34">
        <v>120995045.59999999</v>
      </c>
      <c r="F271" s="34">
        <v>1124870916.8499999</v>
      </c>
      <c r="G271" s="28" t="s">
        <v>697</v>
      </c>
    </row>
    <row r="272" spans="1:7" ht="15.75" thickBot="1">
      <c r="A272" s="28">
        <f t="shared" si="4"/>
        <v>9</v>
      </c>
      <c r="B272" s="29" t="s">
        <v>1107</v>
      </c>
      <c r="C272" s="29" t="s">
        <v>1108</v>
      </c>
      <c r="D272" s="34">
        <v>3262919209.8000002</v>
      </c>
      <c r="E272" s="35">
        <v>799589788</v>
      </c>
      <c r="F272" s="34">
        <v>4062508997.8000002</v>
      </c>
      <c r="G272" s="28" t="s">
        <v>697</v>
      </c>
    </row>
    <row r="273" spans="1:7" ht="15.75" thickBot="1">
      <c r="A273" s="28">
        <f t="shared" si="4"/>
        <v>9</v>
      </c>
      <c r="B273" s="29" t="s">
        <v>1109</v>
      </c>
      <c r="C273" s="29" t="s">
        <v>1110</v>
      </c>
      <c r="D273" s="34">
        <v>381437521.70999998</v>
      </c>
      <c r="E273" s="35">
        <v>17840</v>
      </c>
      <c r="F273" s="34">
        <v>381455361.70999998</v>
      </c>
      <c r="G273" s="28" t="s">
        <v>697</v>
      </c>
    </row>
    <row r="274" spans="1:7" ht="15.75" thickBot="1">
      <c r="A274" s="28">
        <f t="shared" si="4"/>
        <v>9</v>
      </c>
      <c r="B274" s="29" t="s">
        <v>1111</v>
      </c>
      <c r="C274" s="29" t="s">
        <v>1112</v>
      </c>
      <c r="D274" s="34">
        <v>19998356643.209999</v>
      </c>
      <c r="E274" s="34">
        <v>521146128.56</v>
      </c>
      <c r="F274" s="34">
        <v>20519502771.77</v>
      </c>
      <c r="G274" s="28" t="s">
        <v>697</v>
      </c>
    </row>
    <row r="275" spans="1:7" ht="15.75" thickBot="1">
      <c r="A275" s="28">
        <f t="shared" si="4"/>
        <v>9</v>
      </c>
      <c r="B275" s="29" t="s">
        <v>1113</v>
      </c>
      <c r="C275" s="29" t="s">
        <v>1114</v>
      </c>
      <c r="D275" s="34">
        <v>98321271866.020004</v>
      </c>
      <c r="E275" s="34">
        <v>28899028169.540001</v>
      </c>
      <c r="F275" s="34">
        <v>127220300035.56</v>
      </c>
      <c r="G275" s="28" t="s">
        <v>697</v>
      </c>
    </row>
    <row r="276" spans="1:7" ht="15.75" thickBot="1">
      <c r="A276" s="28">
        <f t="shared" si="4"/>
        <v>9</v>
      </c>
      <c r="B276" s="29" t="s">
        <v>1115</v>
      </c>
      <c r="C276" s="29" t="s">
        <v>1116</v>
      </c>
      <c r="D276" s="35">
        <v>3334890297</v>
      </c>
      <c r="E276" s="35">
        <v>50455758</v>
      </c>
      <c r="F276" s="35">
        <v>3385346055</v>
      </c>
      <c r="G276" s="28" t="s">
        <v>697</v>
      </c>
    </row>
    <row r="277" spans="1:7" ht="15.75" thickBot="1">
      <c r="A277" s="28">
        <f t="shared" si="4"/>
        <v>9</v>
      </c>
      <c r="B277" s="29" t="s">
        <v>1117</v>
      </c>
      <c r="C277" s="29" t="s">
        <v>1118</v>
      </c>
      <c r="D277" s="34">
        <v>12013264747.040001</v>
      </c>
      <c r="E277" s="34">
        <v>2678551459.54</v>
      </c>
      <c r="F277" s="34">
        <v>14691816206.58</v>
      </c>
      <c r="G277" s="28" t="s">
        <v>697</v>
      </c>
    </row>
    <row r="278" spans="1:7" ht="15.75" thickBot="1">
      <c r="A278" s="28">
        <f t="shared" si="4"/>
        <v>9</v>
      </c>
      <c r="B278" s="29" t="s">
        <v>1119</v>
      </c>
      <c r="C278" s="29" t="s">
        <v>1120</v>
      </c>
      <c r="D278" s="34">
        <v>2008729798.5599999</v>
      </c>
      <c r="E278" s="35">
        <v>57284150</v>
      </c>
      <c r="F278" s="34">
        <v>2066013948.5599999</v>
      </c>
      <c r="G278" s="28" t="s">
        <v>697</v>
      </c>
    </row>
    <row r="279" spans="1:7" ht="15.75" thickBot="1">
      <c r="A279" s="28">
        <f t="shared" si="4"/>
        <v>9</v>
      </c>
      <c r="B279" s="29" t="s">
        <v>1121</v>
      </c>
      <c r="C279" s="29" t="s">
        <v>1122</v>
      </c>
      <c r="D279" s="34">
        <v>7321149217.6300001</v>
      </c>
      <c r="E279" s="34">
        <v>1451121781.2</v>
      </c>
      <c r="F279" s="34">
        <v>8772270998.8299999</v>
      </c>
      <c r="G279" s="28" t="s">
        <v>697</v>
      </c>
    </row>
    <row r="280" spans="1:7" ht="64.5" thickBot="1">
      <c r="A280" s="28">
        <f t="shared" si="4"/>
        <v>9</v>
      </c>
      <c r="B280" s="29" t="s">
        <v>1123</v>
      </c>
      <c r="C280" s="37" t="s">
        <v>1124</v>
      </c>
      <c r="D280" s="38">
        <v>21948962667.310001</v>
      </c>
      <c r="E280" s="39">
        <v>422738906</v>
      </c>
      <c r="F280" s="38">
        <v>22371701573.310001</v>
      </c>
      <c r="G280" s="28" t="s">
        <v>697</v>
      </c>
    </row>
    <row r="281" spans="1:7" ht="15.75" thickBot="1">
      <c r="A281" s="28">
        <f t="shared" si="4"/>
        <v>9</v>
      </c>
      <c r="B281" s="29" t="s">
        <v>1125</v>
      </c>
      <c r="C281" s="29" t="s">
        <v>1126</v>
      </c>
      <c r="D281" s="34">
        <v>132724991942.97</v>
      </c>
      <c r="E281" s="34">
        <v>12280470581.610001</v>
      </c>
      <c r="F281" s="34">
        <v>145005462524.57999</v>
      </c>
      <c r="G281" s="28" t="s">
        <v>697</v>
      </c>
    </row>
    <row r="282" spans="1:7" ht="15.75" thickBot="1">
      <c r="A282" s="28">
        <f t="shared" si="4"/>
        <v>9</v>
      </c>
      <c r="B282" s="29" t="s">
        <v>1127</v>
      </c>
      <c r="C282" s="29" t="s">
        <v>1128</v>
      </c>
      <c r="D282" s="34">
        <v>71650235639.309998</v>
      </c>
      <c r="E282" s="34">
        <v>6651082584.1499996</v>
      </c>
      <c r="F282" s="34">
        <v>78301318223.460007</v>
      </c>
      <c r="G282" s="28" t="s">
        <v>697</v>
      </c>
    </row>
    <row r="283" spans="1:7" ht="77.25" thickBot="1">
      <c r="A283" s="28">
        <f t="shared" si="4"/>
        <v>9</v>
      </c>
      <c r="B283" s="29" t="s">
        <v>1129</v>
      </c>
      <c r="C283" s="37" t="s">
        <v>1130</v>
      </c>
      <c r="D283" s="38">
        <v>50938134205.769997</v>
      </c>
      <c r="E283" s="38">
        <v>2855013796.0500002</v>
      </c>
      <c r="F283" s="38">
        <v>53793148001.82</v>
      </c>
      <c r="G283" s="28" t="s">
        <v>697</v>
      </c>
    </row>
    <row r="284" spans="1:7" ht="15.75" thickBot="1">
      <c r="A284" s="28">
        <f t="shared" si="4"/>
        <v>9</v>
      </c>
      <c r="B284" s="29" t="s">
        <v>1131</v>
      </c>
      <c r="C284" s="29" t="s">
        <v>1132</v>
      </c>
      <c r="D284" s="34">
        <v>202812220483.85001</v>
      </c>
      <c r="E284" s="34">
        <v>80022480089.050003</v>
      </c>
      <c r="F284" s="34">
        <v>282834700572.90002</v>
      </c>
      <c r="G284" s="28" t="s">
        <v>697</v>
      </c>
    </row>
    <row r="285" spans="1:7" ht="77.25" thickBot="1">
      <c r="A285" s="28">
        <f t="shared" si="4"/>
        <v>9</v>
      </c>
      <c r="B285" s="29" t="s">
        <v>1133</v>
      </c>
      <c r="C285" s="37" t="s">
        <v>1134</v>
      </c>
      <c r="D285" s="38">
        <v>18026601927.599998</v>
      </c>
      <c r="E285" s="39">
        <v>45855775</v>
      </c>
      <c r="F285" s="38">
        <v>18072457702.599998</v>
      </c>
      <c r="G285" s="28" t="s">
        <v>697</v>
      </c>
    </row>
    <row r="286" spans="1:7" ht="15.75" thickBot="1">
      <c r="A286" s="28">
        <f t="shared" si="4"/>
        <v>9</v>
      </c>
      <c r="B286" s="29" t="s">
        <v>1135</v>
      </c>
      <c r="C286" s="29" t="s">
        <v>1136</v>
      </c>
      <c r="D286" s="34">
        <v>60401995385.050003</v>
      </c>
      <c r="E286" s="34">
        <v>5574876849.4300003</v>
      </c>
      <c r="F286" s="34">
        <v>65976872234.480003</v>
      </c>
      <c r="G286" s="28" t="s">
        <v>697</v>
      </c>
    </row>
    <row r="287" spans="1:7" ht="15.75" thickBot="1">
      <c r="A287" s="28">
        <f t="shared" si="4"/>
        <v>9</v>
      </c>
      <c r="B287" s="29" t="s">
        <v>1137</v>
      </c>
      <c r="C287" s="29" t="s">
        <v>1138</v>
      </c>
      <c r="D287" s="34">
        <v>97225685035.979996</v>
      </c>
      <c r="E287" s="34">
        <v>9121122704.75</v>
      </c>
      <c r="F287" s="34">
        <v>106346807740.73</v>
      </c>
      <c r="G287" s="28" t="s">
        <v>697</v>
      </c>
    </row>
    <row r="288" spans="1:7" ht="15.75" thickBot="1">
      <c r="A288" s="28">
        <f t="shared" si="4"/>
        <v>9</v>
      </c>
      <c r="B288" s="29" t="s">
        <v>1139</v>
      </c>
      <c r="C288" s="29" t="s">
        <v>1140</v>
      </c>
      <c r="D288" s="34">
        <v>492583110340.13</v>
      </c>
      <c r="E288" s="34">
        <v>75579634097.25</v>
      </c>
      <c r="F288" s="34">
        <v>568162744437.38</v>
      </c>
      <c r="G288" s="28" t="s">
        <v>697</v>
      </c>
    </row>
    <row r="289" spans="1:7" ht="15.75" thickBot="1">
      <c r="A289" s="28">
        <f t="shared" si="4"/>
        <v>9</v>
      </c>
      <c r="B289" s="29" t="s">
        <v>1141</v>
      </c>
      <c r="C289" s="29" t="s">
        <v>1142</v>
      </c>
      <c r="D289" s="34">
        <v>3972758628.9299998</v>
      </c>
      <c r="E289" s="34">
        <v>82294136.980000004</v>
      </c>
      <c r="F289" s="34">
        <v>4055052765.9099998</v>
      </c>
      <c r="G289" s="28" t="s">
        <v>697</v>
      </c>
    </row>
    <row r="290" spans="1:7" ht="15.75" thickBot="1">
      <c r="A290" s="28">
        <f t="shared" si="4"/>
        <v>9</v>
      </c>
      <c r="B290" s="29" t="s">
        <v>1143</v>
      </c>
      <c r="C290" s="29" t="s">
        <v>1144</v>
      </c>
      <c r="D290" s="34">
        <v>15660213064.459999</v>
      </c>
      <c r="E290" s="34">
        <v>4021819471.6799998</v>
      </c>
      <c r="F290" s="34">
        <v>19682032536.139999</v>
      </c>
      <c r="G290" s="28" t="s">
        <v>697</v>
      </c>
    </row>
    <row r="291" spans="1:7" ht="115.5" thickBot="1">
      <c r="A291" s="28">
        <f t="shared" si="4"/>
        <v>9</v>
      </c>
      <c r="B291" s="29" t="s">
        <v>1145</v>
      </c>
      <c r="C291" s="37" t="s">
        <v>1146</v>
      </c>
      <c r="D291" s="39">
        <v>417774631</v>
      </c>
      <c r="E291" s="39">
        <v>609219331</v>
      </c>
      <c r="F291" s="39">
        <v>1026993962</v>
      </c>
      <c r="G291" s="28" t="s">
        <v>697</v>
      </c>
    </row>
    <row r="292" spans="1:7" ht="90" thickBot="1">
      <c r="A292" s="28">
        <f t="shared" si="4"/>
        <v>9</v>
      </c>
      <c r="B292" s="29" t="s">
        <v>1147</v>
      </c>
      <c r="C292" s="37" t="s">
        <v>1148</v>
      </c>
      <c r="D292" s="38">
        <v>653057291.40999997</v>
      </c>
      <c r="E292" s="39">
        <v>867203888</v>
      </c>
      <c r="F292" s="38">
        <v>1520261179.4100001</v>
      </c>
      <c r="G292" s="28" t="s">
        <v>697</v>
      </c>
    </row>
    <row r="293" spans="1:7" ht="90" thickBot="1">
      <c r="A293" s="28">
        <f t="shared" si="4"/>
        <v>9</v>
      </c>
      <c r="B293" s="29" t="s">
        <v>1149</v>
      </c>
      <c r="C293" s="37" t="s">
        <v>1150</v>
      </c>
      <c r="D293" s="38">
        <v>11777457397.83</v>
      </c>
      <c r="E293" s="39">
        <v>726005726</v>
      </c>
      <c r="F293" s="38">
        <v>12503463123.83</v>
      </c>
      <c r="G293" s="28" t="s">
        <v>697</v>
      </c>
    </row>
    <row r="294" spans="1:7" ht="77.25" thickBot="1">
      <c r="A294" s="28">
        <f t="shared" si="4"/>
        <v>9</v>
      </c>
      <c r="B294" s="29" t="s">
        <v>1151</v>
      </c>
      <c r="C294" s="37" t="s">
        <v>1152</v>
      </c>
      <c r="D294" s="38">
        <v>46718645940.209999</v>
      </c>
      <c r="E294" s="38">
        <v>45700812690.400002</v>
      </c>
      <c r="F294" s="38">
        <v>92419458630.610001</v>
      </c>
      <c r="G294" s="28" t="s">
        <v>697</v>
      </c>
    </row>
    <row r="295" spans="1:7" ht="15.75" thickBot="1">
      <c r="A295" s="28">
        <f t="shared" si="4"/>
        <v>9</v>
      </c>
      <c r="B295" s="29" t="s">
        <v>1153</v>
      </c>
      <c r="C295" s="29" t="s">
        <v>1154</v>
      </c>
      <c r="D295" s="34">
        <v>9243517025.3099995</v>
      </c>
      <c r="E295" s="34">
        <v>3799575453.7800002</v>
      </c>
      <c r="F295" s="34">
        <v>13043092479.09</v>
      </c>
      <c r="G295" s="28" t="s">
        <v>697</v>
      </c>
    </row>
    <row r="296" spans="1:7" ht="15.75" thickBot="1">
      <c r="A296" s="28">
        <f t="shared" si="4"/>
        <v>9</v>
      </c>
      <c r="B296" s="29" t="s">
        <v>1155</v>
      </c>
      <c r="C296" s="29" t="s">
        <v>1156</v>
      </c>
      <c r="D296" s="35">
        <v>118484861</v>
      </c>
      <c r="E296" s="35">
        <v>0</v>
      </c>
      <c r="F296" s="35">
        <v>118484861</v>
      </c>
      <c r="G296" s="28" t="s">
        <v>697</v>
      </c>
    </row>
    <row r="297" spans="1:7" ht="15.75" thickBot="1">
      <c r="A297" s="28">
        <f t="shared" si="4"/>
        <v>9</v>
      </c>
      <c r="B297" s="29" t="s">
        <v>1157</v>
      </c>
      <c r="C297" s="29" t="s">
        <v>1158</v>
      </c>
      <c r="D297" s="34">
        <v>249629194199.81</v>
      </c>
      <c r="E297" s="34">
        <v>10669267655.4</v>
      </c>
      <c r="F297" s="34">
        <v>260298461855.20999</v>
      </c>
      <c r="G297" s="28" t="s">
        <v>697</v>
      </c>
    </row>
    <row r="298" spans="1:7" ht="15.75" thickBot="1">
      <c r="A298" s="28">
        <f t="shared" si="4"/>
        <v>9</v>
      </c>
      <c r="B298" s="29" t="s">
        <v>1159</v>
      </c>
      <c r="C298" s="29" t="s">
        <v>1160</v>
      </c>
      <c r="D298" s="34">
        <v>94101814058.699997</v>
      </c>
      <c r="E298" s="34">
        <v>17198453038.959999</v>
      </c>
      <c r="F298" s="34">
        <v>111300267097.66</v>
      </c>
      <c r="G298" s="28" t="s">
        <v>697</v>
      </c>
    </row>
    <row r="299" spans="1:7" ht="15.75" thickBot="1">
      <c r="A299" s="28">
        <f t="shared" si="4"/>
        <v>6</v>
      </c>
      <c r="B299" s="29" t="s">
        <v>475</v>
      </c>
      <c r="C299" s="29" t="s">
        <v>476</v>
      </c>
      <c r="D299" s="35">
        <v>492182142</v>
      </c>
      <c r="E299" s="35">
        <v>54028</v>
      </c>
      <c r="F299" s="35">
        <v>492236170</v>
      </c>
      <c r="G299" s="28" t="s">
        <v>697</v>
      </c>
    </row>
    <row r="300" spans="1:7" ht="15.75" thickBot="1">
      <c r="A300" s="28">
        <f t="shared" si="4"/>
        <v>9</v>
      </c>
      <c r="B300" s="29" t="s">
        <v>1161</v>
      </c>
      <c r="C300" s="29" t="s">
        <v>1162</v>
      </c>
      <c r="D300" s="35">
        <v>535142</v>
      </c>
      <c r="E300" s="35">
        <v>54028</v>
      </c>
      <c r="F300" s="35">
        <v>589170</v>
      </c>
      <c r="G300" s="28" t="s">
        <v>697</v>
      </c>
    </row>
    <row r="301" spans="1:7" ht="15.75" thickBot="1">
      <c r="A301" s="28">
        <f t="shared" si="4"/>
        <v>9</v>
      </c>
      <c r="B301" s="29" t="s">
        <v>1163</v>
      </c>
      <c r="C301" s="29" t="s">
        <v>1164</v>
      </c>
      <c r="D301" s="35">
        <v>491647000</v>
      </c>
      <c r="E301" s="35">
        <v>0</v>
      </c>
      <c r="F301" s="35">
        <v>491647000</v>
      </c>
      <c r="G301" s="28" t="s">
        <v>697</v>
      </c>
    </row>
    <row r="302" spans="1:7" ht="15.75" thickBot="1">
      <c r="A302" s="28">
        <f t="shared" si="4"/>
        <v>6</v>
      </c>
      <c r="B302" s="29" t="s">
        <v>477</v>
      </c>
      <c r="C302" s="29" t="s">
        <v>128</v>
      </c>
      <c r="D302" s="34">
        <v>444090949744.71002</v>
      </c>
      <c r="E302" s="34">
        <v>4976724188.1000004</v>
      </c>
      <c r="F302" s="34">
        <v>449067673932.81</v>
      </c>
      <c r="G302" s="28" t="s">
        <v>697</v>
      </c>
    </row>
    <row r="303" spans="1:7" ht="15.75" thickBot="1">
      <c r="A303" s="28">
        <f t="shared" si="4"/>
        <v>9</v>
      </c>
      <c r="B303" s="29" t="s">
        <v>1165</v>
      </c>
      <c r="C303" s="29" t="s">
        <v>1166</v>
      </c>
      <c r="D303" s="35">
        <v>24726790744</v>
      </c>
      <c r="E303" s="35">
        <v>0</v>
      </c>
      <c r="F303" s="35">
        <v>24726790744</v>
      </c>
      <c r="G303" s="28" t="s">
        <v>697</v>
      </c>
    </row>
    <row r="304" spans="1:7" ht="15.75" thickBot="1">
      <c r="A304" s="28">
        <f t="shared" si="4"/>
        <v>9</v>
      </c>
      <c r="B304" s="29" t="s">
        <v>1167</v>
      </c>
      <c r="C304" s="29" t="s">
        <v>1168</v>
      </c>
      <c r="D304" s="35">
        <v>0</v>
      </c>
      <c r="E304" s="35">
        <v>2473281</v>
      </c>
      <c r="F304" s="35">
        <v>2473281</v>
      </c>
      <c r="G304" s="28" t="s">
        <v>697</v>
      </c>
    </row>
    <row r="305" spans="1:7" ht="15.75" thickBot="1">
      <c r="A305" s="28">
        <f t="shared" si="4"/>
        <v>9</v>
      </c>
      <c r="B305" s="29" t="s">
        <v>1169</v>
      </c>
      <c r="C305" s="29" t="s">
        <v>1170</v>
      </c>
      <c r="D305" s="35">
        <v>108524</v>
      </c>
      <c r="E305" s="35">
        <v>176303119</v>
      </c>
      <c r="F305" s="35">
        <v>176411643</v>
      </c>
      <c r="G305" s="28" t="s">
        <v>697</v>
      </c>
    </row>
    <row r="306" spans="1:7" ht="15.75" thickBot="1">
      <c r="A306" s="28">
        <f t="shared" si="4"/>
        <v>9</v>
      </c>
      <c r="B306" s="29" t="s">
        <v>1171</v>
      </c>
      <c r="C306" s="29" t="s">
        <v>1172</v>
      </c>
      <c r="D306" s="35">
        <v>12686217217</v>
      </c>
      <c r="E306" s="35">
        <v>782285305</v>
      </c>
      <c r="F306" s="35">
        <v>13468502522</v>
      </c>
      <c r="G306" s="28" t="s">
        <v>697</v>
      </c>
    </row>
    <row r="307" spans="1:7" ht="15.75" thickBot="1">
      <c r="A307" s="28">
        <f t="shared" si="4"/>
        <v>9</v>
      </c>
      <c r="B307" s="29" t="s">
        <v>1173</v>
      </c>
      <c r="C307" s="29" t="s">
        <v>1174</v>
      </c>
      <c r="D307" s="35">
        <v>0</v>
      </c>
      <c r="E307" s="35">
        <v>3195864</v>
      </c>
      <c r="F307" s="35">
        <v>3195864</v>
      </c>
      <c r="G307" s="28" t="s">
        <v>697</v>
      </c>
    </row>
    <row r="308" spans="1:7" ht="15.75" thickBot="1">
      <c r="A308" s="28">
        <f t="shared" si="4"/>
        <v>9</v>
      </c>
      <c r="B308" s="29" t="s">
        <v>1175</v>
      </c>
      <c r="C308" s="29" t="s">
        <v>1176</v>
      </c>
      <c r="D308" s="35">
        <v>156374</v>
      </c>
      <c r="E308" s="35">
        <v>0</v>
      </c>
      <c r="F308" s="35">
        <v>156374</v>
      </c>
      <c r="G308" s="28" t="s">
        <v>697</v>
      </c>
    </row>
    <row r="309" spans="1:7" ht="15.75" thickBot="1">
      <c r="A309" s="28">
        <f t="shared" si="4"/>
        <v>9</v>
      </c>
      <c r="B309" s="29" t="s">
        <v>1177</v>
      </c>
      <c r="C309" s="29" t="s">
        <v>1178</v>
      </c>
      <c r="D309" s="34">
        <v>7511716138.1000004</v>
      </c>
      <c r="E309" s="35">
        <v>0</v>
      </c>
      <c r="F309" s="34">
        <v>7511716138.1000004</v>
      </c>
      <c r="G309" s="28" t="s">
        <v>697</v>
      </c>
    </row>
    <row r="310" spans="1:7" ht="15.75" thickBot="1">
      <c r="A310" s="28">
        <f t="shared" si="4"/>
        <v>9</v>
      </c>
      <c r="B310" s="29" t="s">
        <v>1179</v>
      </c>
      <c r="C310" s="29" t="s">
        <v>1180</v>
      </c>
      <c r="D310" s="35">
        <v>1892863445</v>
      </c>
      <c r="E310" s="35">
        <v>0</v>
      </c>
      <c r="F310" s="35">
        <v>1892863445</v>
      </c>
      <c r="G310" s="28" t="s">
        <v>697</v>
      </c>
    </row>
    <row r="311" spans="1:7" ht="15.75" thickBot="1">
      <c r="A311" s="28">
        <f t="shared" si="4"/>
        <v>9</v>
      </c>
      <c r="B311" s="29" t="s">
        <v>1181</v>
      </c>
      <c r="C311" s="29" t="s">
        <v>1182</v>
      </c>
      <c r="D311" s="35">
        <v>7564661756</v>
      </c>
      <c r="E311" s="35">
        <v>0</v>
      </c>
      <c r="F311" s="35">
        <v>7564661756</v>
      </c>
      <c r="G311" s="28" t="s">
        <v>697</v>
      </c>
    </row>
    <row r="312" spans="1:7" ht="15.75" thickBot="1">
      <c r="A312" s="28">
        <f t="shared" si="4"/>
        <v>9</v>
      </c>
      <c r="B312" s="29" t="s">
        <v>1183</v>
      </c>
      <c r="C312" s="29" t="s">
        <v>1184</v>
      </c>
      <c r="D312" s="35">
        <v>3362598539</v>
      </c>
      <c r="E312" s="35">
        <v>3792688645</v>
      </c>
      <c r="F312" s="35">
        <v>7155287184</v>
      </c>
      <c r="G312" s="28" t="s">
        <v>697</v>
      </c>
    </row>
    <row r="313" spans="1:7" ht="15.75" thickBot="1">
      <c r="A313" s="28">
        <f t="shared" si="4"/>
        <v>9</v>
      </c>
      <c r="B313" s="29" t="s">
        <v>1185</v>
      </c>
      <c r="C313" s="29" t="s">
        <v>1186</v>
      </c>
      <c r="D313" s="35">
        <v>72376111153</v>
      </c>
      <c r="E313" s="35">
        <v>0</v>
      </c>
      <c r="F313" s="35">
        <v>72376111153</v>
      </c>
      <c r="G313" s="28" t="s">
        <v>697</v>
      </c>
    </row>
    <row r="314" spans="1:7" ht="15.75" thickBot="1">
      <c r="A314" s="28">
        <f t="shared" si="4"/>
        <v>9</v>
      </c>
      <c r="B314" s="29" t="s">
        <v>1187</v>
      </c>
      <c r="C314" s="29" t="s">
        <v>1188</v>
      </c>
      <c r="D314" s="34">
        <v>271359789942.5</v>
      </c>
      <c r="E314" s="35">
        <v>0</v>
      </c>
      <c r="F314" s="34">
        <v>271359789942.5</v>
      </c>
      <c r="G314" s="28" t="s">
        <v>697</v>
      </c>
    </row>
    <row r="315" spans="1:7" ht="15.75" thickBot="1">
      <c r="A315" s="28">
        <f t="shared" si="4"/>
        <v>9</v>
      </c>
      <c r="B315" s="29" t="s">
        <v>1189</v>
      </c>
      <c r="C315" s="29" t="s">
        <v>1190</v>
      </c>
      <c r="D315" s="35">
        <v>1059713863</v>
      </c>
      <c r="E315" s="35">
        <v>127812319</v>
      </c>
      <c r="F315" s="35">
        <v>1187526182</v>
      </c>
      <c r="G315" s="28" t="s">
        <v>697</v>
      </c>
    </row>
    <row r="316" spans="1:7" ht="15.75" thickBot="1">
      <c r="A316" s="28">
        <f t="shared" si="4"/>
        <v>9</v>
      </c>
      <c r="B316" s="29" t="s">
        <v>1191</v>
      </c>
      <c r="C316" s="29" t="s">
        <v>1192</v>
      </c>
      <c r="D316" s="35">
        <v>643430534</v>
      </c>
      <c r="E316" s="34">
        <v>91965655.099999994</v>
      </c>
      <c r="F316" s="34">
        <v>735396189.10000002</v>
      </c>
      <c r="G316" s="28" t="s">
        <v>697</v>
      </c>
    </row>
    <row r="317" spans="1:7" ht="15.75" thickBot="1">
      <c r="A317" s="28">
        <f t="shared" si="4"/>
        <v>9</v>
      </c>
      <c r="B317" s="29" t="s">
        <v>1193</v>
      </c>
      <c r="C317" s="29" t="s">
        <v>1194</v>
      </c>
      <c r="D317" s="35">
        <v>1653599821</v>
      </c>
      <c r="E317" s="35">
        <v>0</v>
      </c>
      <c r="F317" s="35">
        <v>1653599821</v>
      </c>
      <c r="G317" s="28" t="s">
        <v>697</v>
      </c>
    </row>
    <row r="318" spans="1:7" ht="15.75" thickBot="1">
      <c r="A318" s="28">
        <f t="shared" si="4"/>
        <v>9</v>
      </c>
      <c r="B318" s="29" t="s">
        <v>1195</v>
      </c>
      <c r="C318" s="29" t="s">
        <v>1196</v>
      </c>
      <c r="D318" s="34">
        <v>42560391336.110001</v>
      </c>
      <c r="E318" s="35">
        <v>0</v>
      </c>
      <c r="F318" s="34">
        <v>42560391336.110001</v>
      </c>
      <c r="G318" s="28" t="s">
        <v>697</v>
      </c>
    </row>
    <row r="319" spans="1:7" ht="15.75" thickBot="1">
      <c r="A319" s="28">
        <f t="shared" si="4"/>
        <v>6</v>
      </c>
      <c r="B319" s="29" t="s">
        <v>478</v>
      </c>
      <c r="C319" s="29" t="s">
        <v>479</v>
      </c>
      <c r="D319" s="35">
        <v>4040753882</v>
      </c>
      <c r="E319" s="35">
        <v>0</v>
      </c>
      <c r="F319" s="35">
        <v>4040753882</v>
      </c>
      <c r="G319" s="28" t="s">
        <v>697</v>
      </c>
    </row>
    <row r="320" spans="1:7" ht="15.75" thickBot="1">
      <c r="A320" s="28">
        <f t="shared" si="4"/>
        <v>9</v>
      </c>
      <c r="B320" s="29" t="s">
        <v>1197</v>
      </c>
      <c r="C320" s="29" t="s">
        <v>1198</v>
      </c>
      <c r="D320" s="35">
        <v>534099658</v>
      </c>
      <c r="E320" s="35">
        <v>0</v>
      </c>
      <c r="F320" s="35">
        <v>534099658</v>
      </c>
      <c r="G320" s="28" t="s">
        <v>697</v>
      </c>
    </row>
    <row r="321" spans="1:7" ht="15.75" thickBot="1">
      <c r="A321" s="28">
        <f t="shared" si="4"/>
        <v>9</v>
      </c>
      <c r="B321" s="29" t="s">
        <v>1199</v>
      </c>
      <c r="C321" s="29" t="s">
        <v>1200</v>
      </c>
      <c r="D321" s="35">
        <v>3506654224</v>
      </c>
      <c r="E321" s="35">
        <v>0</v>
      </c>
      <c r="F321" s="35">
        <v>3506654224</v>
      </c>
      <c r="G321" s="28" t="s">
        <v>697</v>
      </c>
    </row>
    <row r="322" spans="1:7" ht="15.75" thickBot="1">
      <c r="A322" s="28">
        <f t="shared" si="4"/>
        <v>6</v>
      </c>
      <c r="B322" s="29" t="s">
        <v>480</v>
      </c>
      <c r="C322" s="29" t="s">
        <v>481</v>
      </c>
      <c r="D322" s="34">
        <v>66972359302.459999</v>
      </c>
      <c r="E322" s="34">
        <v>11323692752.4</v>
      </c>
      <c r="F322" s="34">
        <v>78296052054.860001</v>
      </c>
      <c r="G322" s="28" t="s">
        <v>697</v>
      </c>
    </row>
    <row r="323" spans="1:7" ht="15.75" thickBot="1">
      <c r="A323" s="28">
        <f t="shared" si="4"/>
        <v>9</v>
      </c>
      <c r="B323" s="29" t="s">
        <v>1201</v>
      </c>
      <c r="C323" s="29" t="s">
        <v>1202</v>
      </c>
      <c r="D323" s="35">
        <v>15000000000</v>
      </c>
      <c r="E323" s="35">
        <v>0</v>
      </c>
      <c r="F323" s="35">
        <v>15000000000</v>
      </c>
      <c r="G323" s="28" t="s">
        <v>697</v>
      </c>
    </row>
    <row r="324" spans="1:7" ht="15.75" thickBot="1">
      <c r="A324" s="28">
        <f t="shared" si="4"/>
        <v>9</v>
      </c>
      <c r="B324" s="29" t="s">
        <v>1203</v>
      </c>
      <c r="C324" s="29" t="s">
        <v>1204</v>
      </c>
      <c r="D324" s="34">
        <v>24654300789.52</v>
      </c>
      <c r="E324" s="34">
        <v>4252246327.4000001</v>
      </c>
      <c r="F324" s="34">
        <v>28906547116.919998</v>
      </c>
      <c r="G324" s="28" t="s">
        <v>697</v>
      </c>
    </row>
    <row r="325" spans="1:7" ht="15.75" thickBot="1">
      <c r="A325" s="28">
        <f t="shared" ref="A325:A388" si="5">LEN(B325)</f>
        <v>9</v>
      </c>
      <c r="B325" s="29" t="s">
        <v>1205</v>
      </c>
      <c r="C325" s="29" t="s">
        <v>1206</v>
      </c>
      <c r="D325" s="34">
        <v>27318058512.939999</v>
      </c>
      <c r="E325" s="35">
        <v>7071446425</v>
      </c>
      <c r="F325" s="34">
        <v>34389504937.940002</v>
      </c>
      <c r="G325" s="28" t="s">
        <v>697</v>
      </c>
    </row>
    <row r="326" spans="1:7" ht="15.75" thickBot="1">
      <c r="A326" s="28">
        <f t="shared" si="5"/>
        <v>6</v>
      </c>
      <c r="B326" s="29" t="s">
        <v>482</v>
      </c>
      <c r="C326" s="29" t="s">
        <v>186</v>
      </c>
      <c r="D326" s="35">
        <v>24521735263</v>
      </c>
      <c r="E326" s="35">
        <v>0</v>
      </c>
      <c r="F326" s="35">
        <v>24521735263</v>
      </c>
      <c r="G326" s="28" t="s">
        <v>697</v>
      </c>
    </row>
    <row r="327" spans="1:7" ht="15.75" thickBot="1">
      <c r="A327" s="28">
        <f t="shared" si="5"/>
        <v>9</v>
      </c>
      <c r="B327" s="29" t="s">
        <v>1207</v>
      </c>
      <c r="C327" s="29" t="s">
        <v>1208</v>
      </c>
      <c r="D327" s="35">
        <v>24521735263</v>
      </c>
      <c r="E327" s="35">
        <v>0</v>
      </c>
      <c r="F327" s="35">
        <v>24521735263</v>
      </c>
      <c r="G327" s="28" t="s">
        <v>697</v>
      </c>
    </row>
    <row r="328" spans="1:7" ht="15.75" thickBot="1">
      <c r="A328" s="28">
        <f t="shared" si="5"/>
        <v>6</v>
      </c>
      <c r="B328" s="29" t="s">
        <v>483</v>
      </c>
      <c r="C328" s="29" t="s">
        <v>194</v>
      </c>
      <c r="D328" s="34">
        <v>155249431845.47</v>
      </c>
      <c r="E328" s="34">
        <v>67954780173.470001</v>
      </c>
      <c r="F328" s="34">
        <v>223204212018.94</v>
      </c>
      <c r="G328" s="28" t="s">
        <v>697</v>
      </c>
    </row>
    <row r="329" spans="1:7" ht="15.75" thickBot="1">
      <c r="A329" s="28">
        <f t="shared" si="5"/>
        <v>9</v>
      </c>
      <c r="B329" s="29" t="s">
        <v>1209</v>
      </c>
      <c r="C329" s="29" t="s">
        <v>1210</v>
      </c>
      <c r="D329" s="34">
        <v>155060431845.47</v>
      </c>
      <c r="E329" s="35">
        <v>0</v>
      </c>
      <c r="F329" s="34">
        <v>155060431845.47</v>
      </c>
      <c r="G329" s="28" t="s">
        <v>697</v>
      </c>
    </row>
    <row r="330" spans="1:7" ht="15.75" thickBot="1">
      <c r="A330" s="28">
        <f t="shared" si="5"/>
        <v>9</v>
      </c>
      <c r="B330" s="29" t="s">
        <v>1211</v>
      </c>
      <c r="C330" s="29" t="s">
        <v>1212</v>
      </c>
      <c r="D330" s="35">
        <v>189000000</v>
      </c>
      <c r="E330" s="34">
        <v>67954780173.470001</v>
      </c>
      <c r="F330" s="34">
        <v>68143780173.470001</v>
      </c>
      <c r="G330" s="28" t="s">
        <v>697</v>
      </c>
    </row>
    <row r="331" spans="1:7" ht="15.75" thickBot="1">
      <c r="A331" s="28">
        <f t="shared" si="5"/>
        <v>6</v>
      </c>
      <c r="B331" s="29" t="s">
        <v>484</v>
      </c>
      <c r="C331" s="29" t="s">
        <v>485</v>
      </c>
      <c r="D331" s="35">
        <v>592500</v>
      </c>
      <c r="E331" s="35">
        <v>0</v>
      </c>
      <c r="F331" s="35">
        <v>592500</v>
      </c>
      <c r="G331" s="28" t="s">
        <v>697</v>
      </c>
    </row>
    <row r="332" spans="1:7" ht="15.75" thickBot="1">
      <c r="A332" s="28">
        <f t="shared" si="5"/>
        <v>9</v>
      </c>
      <c r="B332" s="29" t="s">
        <v>1213</v>
      </c>
      <c r="C332" s="29" t="s">
        <v>462</v>
      </c>
      <c r="D332" s="35">
        <v>592500</v>
      </c>
      <c r="E332" s="35">
        <v>0</v>
      </c>
      <c r="F332" s="35">
        <v>592500</v>
      </c>
      <c r="G332" s="28" t="s">
        <v>697</v>
      </c>
    </row>
    <row r="333" spans="1:7" ht="15.75" thickBot="1">
      <c r="A333" s="28">
        <f t="shared" si="5"/>
        <v>6</v>
      </c>
      <c r="B333" s="29" t="s">
        <v>486</v>
      </c>
      <c r="C333" s="29" t="s">
        <v>187</v>
      </c>
      <c r="D333" s="34">
        <v>84851218409.029999</v>
      </c>
      <c r="E333" s="35">
        <v>0</v>
      </c>
      <c r="F333" s="34">
        <v>84851218409.029999</v>
      </c>
      <c r="G333" s="28" t="s">
        <v>697</v>
      </c>
    </row>
    <row r="334" spans="1:7" ht="15.75" thickBot="1">
      <c r="A334" s="28">
        <f t="shared" si="5"/>
        <v>9</v>
      </c>
      <c r="B334" s="29" t="s">
        <v>1214</v>
      </c>
      <c r="C334" s="29" t="s">
        <v>1215</v>
      </c>
      <c r="D334" s="34">
        <v>84851218409.029999</v>
      </c>
      <c r="E334" s="35">
        <v>0</v>
      </c>
      <c r="F334" s="34">
        <v>84851218409.029999</v>
      </c>
      <c r="G334" s="28" t="s">
        <v>697</v>
      </c>
    </row>
    <row r="335" spans="1:7" ht="15.75" thickBot="1">
      <c r="A335" s="28">
        <f t="shared" si="5"/>
        <v>6</v>
      </c>
      <c r="B335" s="29" t="s">
        <v>487</v>
      </c>
      <c r="C335" s="29" t="s">
        <v>127</v>
      </c>
      <c r="D335" s="34">
        <v>13308898371453.6</v>
      </c>
      <c r="E335" s="34">
        <v>429604069596.03998</v>
      </c>
      <c r="F335" s="34">
        <v>13738502441049.6</v>
      </c>
      <c r="G335" s="28" t="s">
        <v>697</v>
      </c>
    </row>
    <row r="336" spans="1:7" ht="15.75" thickBot="1">
      <c r="A336" s="28">
        <f t="shared" si="5"/>
        <v>9</v>
      </c>
      <c r="B336" s="29" t="s">
        <v>1216</v>
      </c>
      <c r="C336" s="29" t="s">
        <v>1217</v>
      </c>
      <c r="D336" s="34">
        <v>124909313879.77</v>
      </c>
      <c r="E336" s="34">
        <v>20786975122.560001</v>
      </c>
      <c r="F336" s="34">
        <v>145696289002.32999</v>
      </c>
      <c r="G336" s="28" t="s">
        <v>697</v>
      </c>
    </row>
    <row r="337" spans="1:7" ht="15.75" thickBot="1">
      <c r="A337" s="28">
        <f t="shared" si="5"/>
        <v>9</v>
      </c>
      <c r="B337" s="29" t="s">
        <v>1218</v>
      </c>
      <c r="C337" s="29" t="s">
        <v>737</v>
      </c>
      <c r="D337" s="34">
        <v>10933377713310.801</v>
      </c>
      <c r="E337" s="34">
        <v>37330553787.849998</v>
      </c>
      <c r="F337" s="34">
        <v>10970708267098.6</v>
      </c>
      <c r="G337" s="28" t="s">
        <v>697</v>
      </c>
    </row>
    <row r="338" spans="1:7" ht="15.75" thickBot="1">
      <c r="A338" s="28">
        <f t="shared" si="5"/>
        <v>9</v>
      </c>
      <c r="B338" s="29" t="s">
        <v>1219</v>
      </c>
      <c r="C338" s="29" t="s">
        <v>1220</v>
      </c>
      <c r="D338" s="34">
        <v>530542815393.27002</v>
      </c>
      <c r="E338" s="34">
        <v>38294255846.980003</v>
      </c>
      <c r="F338" s="34">
        <v>568837071240.25</v>
      </c>
      <c r="G338" s="28" t="s">
        <v>697</v>
      </c>
    </row>
    <row r="339" spans="1:7" ht="15.75" thickBot="1">
      <c r="A339" s="28">
        <f t="shared" si="5"/>
        <v>9</v>
      </c>
      <c r="B339" s="29" t="s">
        <v>1221</v>
      </c>
      <c r="C339" s="29" t="s">
        <v>1222</v>
      </c>
      <c r="D339" s="34">
        <v>109995222165.42999</v>
      </c>
      <c r="E339" s="34">
        <v>73669500318.270004</v>
      </c>
      <c r="F339" s="34">
        <v>183664722483.70001</v>
      </c>
      <c r="G339" s="28" t="s">
        <v>697</v>
      </c>
    </row>
    <row r="340" spans="1:7" ht="15.75" thickBot="1">
      <c r="A340" s="28">
        <f t="shared" si="5"/>
        <v>9</v>
      </c>
      <c r="B340" s="29" t="s">
        <v>1223</v>
      </c>
      <c r="C340" s="29" t="s">
        <v>1224</v>
      </c>
      <c r="D340" s="34">
        <v>314304180470.92999</v>
      </c>
      <c r="E340" s="34">
        <v>17537497362.98</v>
      </c>
      <c r="F340" s="34">
        <v>331841677833.90997</v>
      </c>
      <c r="G340" s="28" t="s">
        <v>697</v>
      </c>
    </row>
    <row r="341" spans="1:7" ht="90" thickBot="1">
      <c r="A341" s="28">
        <f t="shared" si="5"/>
        <v>9</v>
      </c>
      <c r="B341" s="29" t="s">
        <v>1225</v>
      </c>
      <c r="C341" s="37" t="s">
        <v>1226</v>
      </c>
      <c r="D341" s="38">
        <v>129730352918.89</v>
      </c>
      <c r="E341" s="39">
        <v>3694462388</v>
      </c>
      <c r="F341" s="38">
        <v>133424815306.89</v>
      </c>
      <c r="G341" s="28" t="s">
        <v>697</v>
      </c>
    </row>
    <row r="342" spans="1:7" ht="15.75" thickBot="1">
      <c r="A342" s="28">
        <f t="shared" si="5"/>
        <v>9</v>
      </c>
      <c r="B342" s="29" t="s">
        <v>1227</v>
      </c>
      <c r="C342" s="29" t="s">
        <v>1228</v>
      </c>
      <c r="D342" s="34">
        <v>13698955729.76</v>
      </c>
      <c r="E342" s="34">
        <v>5760867713.4499998</v>
      </c>
      <c r="F342" s="34">
        <v>19459823443.209999</v>
      </c>
      <c r="G342" s="28" t="s">
        <v>697</v>
      </c>
    </row>
    <row r="343" spans="1:7" ht="15.75" thickBot="1">
      <c r="A343" s="28">
        <f t="shared" si="5"/>
        <v>9</v>
      </c>
      <c r="B343" s="29" t="s">
        <v>1229</v>
      </c>
      <c r="C343" s="29" t="s">
        <v>1230</v>
      </c>
      <c r="D343" s="34">
        <v>2253833993.6999998</v>
      </c>
      <c r="E343" s="35">
        <v>53272924</v>
      </c>
      <c r="F343" s="34">
        <v>2307106917.6999998</v>
      </c>
      <c r="G343" s="28" t="s">
        <v>697</v>
      </c>
    </row>
    <row r="344" spans="1:7" ht="15.75" thickBot="1">
      <c r="A344" s="28">
        <f t="shared" si="5"/>
        <v>9</v>
      </c>
      <c r="B344" s="29" t="s">
        <v>1231</v>
      </c>
      <c r="C344" s="29" t="s">
        <v>1232</v>
      </c>
      <c r="D344" s="34">
        <v>7181070631.0200005</v>
      </c>
      <c r="E344" s="35">
        <v>228721766</v>
      </c>
      <c r="F344" s="34">
        <v>7409792397.0200005</v>
      </c>
      <c r="G344" s="28" t="s">
        <v>697</v>
      </c>
    </row>
    <row r="345" spans="1:7" ht="15.75" thickBot="1">
      <c r="A345" s="28">
        <f t="shared" si="5"/>
        <v>9</v>
      </c>
      <c r="B345" s="29" t="s">
        <v>1233</v>
      </c>
      <c r="C345" s="29" t="s">
        <v>1234</v>
      </c>
      <c r="D345" s="34">
        <v>149786080354.48999</v>
      </c>
      <c r="E345" s="34">
        <v>15238582836.709999</v>
      </c>
      <c r="F345" s="34">
        <v>165024663191.20001</v>
      </c>
      <c r="G345" s="28" t="s">
        <v>697</v>
      </c>
    </row>
    <row r="346" spans="1:7" ht="15.75" thickBot="1">
      <c r="A346" s="28">
        <f t="shared" si="5"/>
        <v>9</v>
      </c>
      <c r="B346" s="29" t="s">
        <v>1235</v>
      </c>
      <c r="C346" s="29" t="s">
        <v>1236</v>
      </c>
      <c r="D346" s="34">
        <v>890558302.12</v>
      </c>
      <c r="E346" s="35">
        <v>490697764</v>
      </c>
      <c r="F346" s="34">
        <v>1381256066.1199999</v>
      </c>
      <c r="G346" s="28" t="s">
        <v>697</v>
      </c>
    </row>
    <row r="347" spans="1:7" ht="15.75" thickBot="1">
      <c r="A347" s="28">
        <f t="shared" si="5"/>
        <v>9</v>
      </c>
      <c r="B347" s="29" t="s">
        <v>1237</v>
      </c>
      <c r="C347" s="29" t="s">
        <v>1238</v>
      </c>
      <c r="D347" s="34">
        <v>992228274303.43994</v>
      </c>
      <c r="E347" s="34">
        <v>216518681765.23999</v>
      </c>
      <c r="F347" s="34">
        <v>1208746956068.6799</v>
      </c>
      <c r="G347" s="28" t="s">
        <v>697</v>
      </c>
    </row>
    <row r="348" spans="1:7" ht="15.75" thickBot="1">
      <c r="A348" s="28">
        <f t="shared" si="5"/>
        <v>6</v>
      </c>
      <c r="B348" s="29" t="s">
        <v>488</v>
      </c>
      <c r="C348" s="29" t="s">
        <v>489</v>
      </c>
      <c r="D348" s="34">
        <v>4652913444846.4502</v>
      </c>
      <c r="E348" s="34">
        <v>1595617841999.6201</v>
      </c>
      <c r="F348" s="34">
        <v>6248531286846.0703</v>
      </c>
      <c r="G348" s="28" t="s">
        <v>697</v>
      </c>
    </row>
    <row r="349" spans="1:7" ht="15.75" thickBot="1">
      <c r="A349" s="28">
        <f t="shared" si="5"/>
        <v>9</v>
      </c>
      <c r="B349" s="29" t="s">
        <v>1239</v>
      </c>
      <c r="C349" s="29" t="s">
        <v>1240</v>
      </c>
      <c r="D349" s="35">
        <v>21493947378</v>
      </c>
      <c r="E349" s="35">
        <v>51879205433</v>
      </c>
      <c r="F349" s="35">
        <v>73373152811</v>
      </c>
      <c r="G349" s="28" t="s">
        <v>697</v>
      </c>
    </row>
    <row r="350" spans="1:7" ht="15.75" thickBot="1">
      <c r="A350" s="28">
        <f t="shared" si="5"/>
        <v>9</v>
      </c>
      <c r="B350" s="29" t="s">
        <v>1241</v>
      </c>
      <c r="C350" s="29" t="s">
        <v>1242</v>
      </c>
      <c r="D350" s="34">
        <v>2045121888.8499999</v>
      </c>
      <c r="E350" s="34">
        <v>19531417.73</v>
      </c>
      <c r="F350" s="34">
        <v>2064653306.5799999</v>
      </c>
      <c r="G350" s="28" t="s">
        <v>697</v>
      </c>
    </row>
    <row r="351" spans="1:7" ht="15.75" thickBot="1">
      <c r="A351" s="28">
        <f t="shared" si="5"/>
        <v>9</v>
      </c>
      <c r="B351" s="29" t="s">
        <v>1243</v>
      </c>
      <c r="C351" s="29" t="s">
        <v>1244</v>
      </c>
      <c r="D351" s="35">
        <v>1552639611</v>
      </c>
      <c r="E351" s="35">
        <v>760562185</v>
      </c>
      <c r="F351" s="35">
        <v>2313201796</v>
      </c>
      <c r="G351" s="28" t="s">
        <v>697</v>
      </c>
    </row>
    <row r="352" spans="1:7" ht="15.75" thickBot="1">
      <c r="A352" s="28">
        <f t="shared" si="5"/>
        <v>9</v>
      </c>
      <c r="B352" s="29" t="s">
        <v>1245</v>
      </c>
      <c r="C352" s="29" t="s">
        <v>1246</v>
      </c>
      <c r="D352" s="34">
        <v>9168751465.0799999</v>
      </c>
      <c r="E352" s="35">
        <v>11023577</v>
      </c>
      <c r="F352" s="34">
        <v>9179775042.0799999</v>
      </c>
      <c r="G352" s="28" t="s">
        <v>697</v>
      </c>
    </row>
    <row r="353" spans="1:7" ht="15.75" thickBot="1">
      <c r="A353" s="28">
        <f t="shared" si="5"/>
        <v>9</v>
      </c>
      <c r="B353" s="29" t="s">
        <v>1247</v>
      </c>
      <c r="C353" s="29" t="s">
        <v>1248</v>
      </c>
      <c r="D353" s="34">
        <v>15378864170.82</v>
      </c>
      <c r="E353" s="34">
        <v>69068286.890000001</v>
      </c>
      <c r="F353" s="34">
        <v>15447932457.709999</v>
      </c>
      <c r="G353" s="28" t="s">
        <v>697</v>
      </c>
    </row>
    <row r="354" spans="1:7" ht="15.75" thickBot="1">
      <c r="A354" s="28">
        <f t="shared" si="5"/>
        <v>9</v>
      </c>
      <c r="B354" s="29" t="s">
        <v>1249</v>
      </c>
      <c r="C354" s="29" t="s">
        <v>1250</v>
      </c>
      <c r="D354" s="34">
        <v>18838838377.130001</v>
      </c>
      <c r="E354" s="35">
        <v>982664023</v>
      </c>
      <c r="F354" s="34">
        <v>19821502400.130001</v>
      </c>
      <c r="G354" s="28" t="s">
        <v>697</v>
      </c>
    </row>
    <row r="355" spans="1:7" ht="15.75" thickBot="1">
      <c r="A355" s="28">
        <f t="shared" si="5"/>
        <v>9</v>
      </c>
      <c r="B355" s="29" t="s">
        <v>1251</v>
      </c>
      <c r="C355" s="29" t="s">
        <v>1252</v>
      </c>
      <c r="D355" s="34">
        <v>9435181575.9500008</v>
      </c>
      <c r="E355" s="35">
        <v>37483205021</v>
      </c>
      <c r="F355" s="34">
        <v>46918386596.949997</v>
      </c>
      <c r="G355" s="28" t="s">
        <v>697</v>
      </c>
    </row>
    <row r="356" spans="1:7" ht="15.75" thickBot="1">
      <c r="A356" s="28">
        <f t="shared" si="5"/>
        <v>9</v>
      </c>
      <c r="B356" s="29" t="s">
        <v>1253</v>
      </c>
      <c r="C356" s="29" t="s">
        <v>1208</v>
      </c>
      <c r="D356" s="34">
        <v>1718144070808.6201</v>
      </c>
      <c r="E356" s="34">
        <v>499647243467.84998</v>
      </c>
      <c r="F356" s="34">
        <v>2217791314276.4702</v>
      </c>
      <c r="G356" s="28" t="s">
        <v>697</v>
      </c>
    </row>
    <row r="357" spans="1:7" ht="15.75" thickBot="1">
      <c r="A357" s="28">
        <f t="shared" si="5"/>
        <v>9</v>
      </c>
      <c r="B357" s="29" t="s">
        <v>1254</v>
      </c>
      <c r="C357" s="29" t="s">
        <v>1255</v>
      </c>
      <c r="D357" s="34">
        <v>5772724175.0299997</v>
      </c>
      <c r="E357" s="35">
        <v>1763907</v>
      </c>
      <c r="F357" s="34">
        <v>5774488082.0299997</v>
      </c>
      <c r="G357" s="28" t="s">
        <v>697</v>
      </c>
    </row>
    <row r="358" spans="1:7" ht="15.75" thickBot="1">
      <c r="A358" s="28">
        <f t="shared" si="5"/>
        <v>9</v>
      </c>
      <c r="B358" s="29" t="s">
        <v>1256</v>
      </c>
      <c r="C358" s="29" t="s">
        <v>1257</v>
      </c>
      <c r="D358" s="34">
        <v>53571584702.540001</v>
      </c>
      <c r="E358" s="34">
        <v>4382381554.5100002</v>
      </c>
      <c r="F358" s="34">
        <v>57953966257.050003</v>
      </c>
      <c r="G358" s="28" t="s">
        <v>697</v>
      </c>
    </row>
    <row r="359" spans="1:7" ht="15.75" thickBot="1">
      <c r="A359" s="28">
        <f t="shared" si="5"/>
        <v>9</v>
      </c>
      <c r="B359" s="29" t="s">
        <v>1258</v>
      </c>
      <c r="C359" s="29" t="s">
        <v>1259</v>
      </c>
      <c r="D359" s="35">
        <v>787248303</v>
      </c>
      <c r="E359" s="35">
        <v>5300000</v>
      </c>
      <c r="F359" s="35">
        <v>792548303</v>
      </c>
      <c r="G359" s="28" t="s">
        <v>697</v>
      </c>
    </row>
    <row r="360" spans="1:7" ht="15.75" thickBot="1">
      <c r="A360" s="28">
        <f t="shared" si="5"/>
        <v>9</v>
      </c>
      <c r="B360" s="29" t="s">
        <v>1260</v>
      </c>
      <c r="C360" s="29" t="s">
        <v>1261</v>
      </c>
      <c r="D360" s="34">
        <v>4939209681.0900002</v>
      </c>
      <c r="E360" s="34">
        <v>7814043768.0600004</v>
      </c>
      <c r="F360" s="34">
        <v>12753253449.15</v>
      </c>
      <c r="G360" s="28" t="s">
        <v>697</v>
      </c>
    </row>
    <row r="361" spans="1:7" ht="15.75" thickBot="1">
      <c r="A361" s="28">
        <f t="shared" si="5"/>
        <v>9</v>
      </c>
      <c r="B361" s="29" t="s">
        <v>1262</v>
      </c>
      <c r="C361" s="29" t="s">
        <v>1263</v>
      </c>
      <c r="D361" s="34">
        <v>30960359388.639999</v>
      </c>
      <c r="E361" s="35">
        <v>1408771384</v>
      </c>
      <c r="F361" s="34">
        <v>32369130772.639999</v>
      </c>
      <c r="G361" s="28" t="s">
        <v>697</v>
      </c>
    </row>
    <row r="362" spans="1:7" ht="15.75" thickBot="1">
      <c r="A362" s="28">
        <f t="shared" si="5"/>
        <v>9</v>
      </c>
      <c r="B362" s="29" t="s">
        <v>1264</v>
      </c>
      <c r="C362" s="29" t="s">
        <v>1265</v>
      </c>
      <c r="D362" s="34">
        <v>170286749304.92999</v>
      </c>
      <c r="E362" s="34">
        <v>3263292498.0999999</v>
      </c>
      <c r="F362" s="34">
        <v>173550041803.03</v>
      </c>
      <c r="G362" s="28" t="s">
        <v>697</v>
      </c>
    </row>
    <row r="363" spans="1:7" ht="15.75" thickBot="1">
      <c r="A363" s="28">
        <f t="shared" si="5"/>
        <v>9</v>
      </c>
      <c r="B363" s="29" t="s">
        <v>1266</v>
      </c>
      <c r="C363" s="29" t="s">
        <v>1267</v>
      </c>
      <c r="D363" s="34">
        <v>35606803438.089996</v>
      </c>
      <c r="E363" s="34">
        <v>54977133362.699997</v>
      </c>
      <c r="F363" s="34">
        <v>90583936800.789993</v>
      </c>
      <c r="G363" s="28" t="s">
        <v>697</v>
      </c>
    </row>
    <row r="364" spans="1:7" ht="15.75" thickBot="1">
      <c r="A364" s="28">
        <f t="shared" si="5"/>
        <v>9</v>
      </c>
      <c r="B364" s="29" t="s">
        <v>1268</v>
      </c>
      <c r="C364" s="29" t="s">
        <v>1269</v>
      </c>
      <c r="D364" s="34">
        <v>35847110868.860001</v>
      </c>
      <c r="E364" s="34">
        <v>43188600632.089996</v>
      </c>
      <c r="F364" s="34">
        <v>79035711500.949997</v>
      </c>
      <c r="G364" s="28" t="s">
        <v>697</v>
      </c>
    </row>
    <row r="365" spans="1:7" ht="15.75" thickBot="1">
      <c r="A365" s="28">
        <f t="shared" si="5"/>
        <v>9</v>
      </c>
      <c r="B365" s="29" t="s">
        <v>1270</v>
      </c>
      <c r="C365" s="29" t="s">
        <v>1271</v>
      </c>
      <c r="D365" s="34">
        <v>2746770345.1399999</v>
      </c>
      <c r="E365" s="34">
        <v>670736770.89999998</v>
      </c>
      <c r="F365" s="34">
        <v>3417507116.04</v>
      </c>
      <c r="G365" s="28" t="s">
        <v>697</v>
      </c>
    </row>
    <row r="366" spans="1:7" ht="15.75" thickBot="1">
      <c r="A366" s="28">
        <f t="shared" si="5"/>
        <v>9</v>
      </c>
      <c r="B366" s="29" t="s">
        <v>1272</v>
      </c>
      <c r="C366" s="29" t="s">
        <v>1273</v>
      </c>
      <c r="D366" s="34">
        <v>705445460.27999997</v>
      </c>
      <c r="E366" s="35">
        <v>882900</v>
      </c>
      <c r="F366" s="34">
        <v>706328360.27999997</v>
      </c>
      <c r="G366" s="28" t="s">
        <v>697</v>
      </c>
    </row>
    <row r="367" spans="1:7" ht="15.75" thickBot="1">
      <c r="A367" s="28">
        <f t="shared" si="5"/>
        <v>9</v>
      </c>
      <c r="B367" s="29" t="s">
        <v>1274</v>
      </c>
      <c r="C367" s="29" t="s">
        <v>1275</v>
      </c>
      <c r="D367" s="34">
        <v>28723292375.02</v>
      </c>
      <c r="E367" s="35">
        <v>67437883</v>
      </c>
      <c r="F367" s="34">
        <v>28790730258.02</v>
      </c>
      <c r="G367" s="28" t="s">
        <v>697</v>
      </c>
    </row>
    <row r="368" spans="1:7" ht="15.75" thickBot="1">
      <c r="A368" s="28">
        <f t="shared" si="5"/>
        <v>9</v>
      </c>
      <c r="B368" s="29" t="s">
        <v>1276</v>
      </c>
      <c r="C368" s="29" t="s">
        <v>1277</v>
      </c>
      <c r="D368" s="34">
        <v>103995379905.41</v>
      </c>
      <c r="E368" s="34">
        <v>86072938511.399994</v>
      </c>
      <c r="F368" s="34">
        <v>190068318416.81</v>
      </c>
      <c r="G368" s="28" t="s">
        <v>697</v>
      </c>
    </row>
    <row r="369" spans="1:7" ht="15.75" thickBot="1">
      <c r="A369" s="28">
        <f t="shared" si="5"/>
        <v>9</v>
      </c>
      <c r="B369" s="29" t="s">
        <v>1278</v>
      </c>
      <c r="C369" s="29" t="s">
        <v>1279</v>
      </c>
      <c r="D369" s="35">
        <v>5306035</v>
      </c>
      <c r="E369" s="35">
        <v>0</v>
      </c>
      <c r="F369" s="35">
        <v>5306035</v>
      </c>
      <c r="G369" s="28" t="s">
        <v>697</v>
      </c>
    </row>
    <row r="370" spans="1:7" ht="15.75" thickBot="1">
      <c r="A370" s="28">
        <f t="shared" si="5"/>
        <v>9</v>
      </c>
      <c r="B370" s="29" t="s">
        <v>1280</v>
      </c>
      <c r="C370" s="29" t="s">
        <v>1281</v>
      </c>
      <c r="D370" s="35">
        <v>433377146</v>
      </c>
      <c r="E370" s="35">
        <v>0</v>
      </c>
      <c r="F370" s="35">
        <v>433377146</v>
      </c>
      <c r="G370" s="28" t="s">
        <v>697</v>
      </c>
    </row>
    <row r="371" spans="1:7" ht="15.75" thickBot="1">
      <c r="A371" s="28">
        <f t="shared" si="5"/>
        <v>9</v>
      </c>
      <c r="B371" s="29" t="s">
        <v>1282</v>
      </c>
      <c r="C371" s="29" t="s">
        <v>1283</v>
      </c>
      <c r="D371" s="34">
        <v>8885254809.4200001</v>
      </c>
      <c r="E371" s="34">
        <v>2710480482.6999998</v>
      </c>
      <c r="F371" s="34">
        <v>11595735292.120001</v>
      </c>
      <c r="G371" s="28" t="s">
        <v>697</v>
      </c>
    </row>
    <row r="372" spans="1:7" ht="15.75" thickBot="1">
      <c r="A372" s="28">
        <f t="shared" si="5"/>
        <v>9</v>
      </c>
      <c r="B372" s="29" t="s">
        <v>1284</v>
      </c>
      <c r="C372" s="29" t="s">
        <v>1285</v>
      </c>
      <c r="D372" s="34">
        <v>108224253652.99001</v>
      </c>
      <c r="E372" s="34">
        <v>23004318405.290001</v>
      </c>
      <c r="F372" s="34">
        <v>131228572058.28</v>
      </c>
      <c r="G372" s="28" t="s">
        <v>697</v>
      </c>
    </row>
    <row r="373" spans="1:7" ht="15.75" thickBot="1">
      <c r="A373" s="28">
        <f t="shared" si="5"/>
        <v>9</v>
      </c>
      <c r="B373" s="29" t="s">
        <v>1286</v>
      </c>
      <c r="C373" s="29" t="s">
        <v>1287</v>
      </c>
      <c r="D373" s="34">
        <v>4521975365.6199999</v>
      </c>
      <c r="E373" s="34">
        <v>869301378.13</v>
      </c>
      <c r="F373" s="34">
        <v>5391276743.75</v>
      </c>
      <c r="G373" s="28" t="s">
        <v>697</v>
      </c>
    </row>
    <row r="374" spans="1:7" ht="15.75" thickBot="1">
      <c r="A374" s="28">
        <f t="shared" si="5"/>
        <v>9</v>
      </c>
      <c r="B374" s="29" t="s">
        <v>1288</v>
      </c>
      <c r="C374" s="29" t="s">
        <v>2</v>
      </c>
      <c r="D374" s="34">
        <v>60224642950.419998</v>
      </c>
      <c r="E374" s="34">
        <v>15935955987.65</v>
      </c>
      <c r="F374" s="34">
        <v>76160598938.070007</v>
      </c>
      <c r="G374" s="28" t="s">
        <v>697</v>
      </c>
    </row>
    <row r="375" spans="1:7" ht="15.75" thickBot="1">
      <c r="A375" s="28">
        <f t="shared" si="5"/>
        <v>9</v>
      </c>
      <c r="B375" s="29" t="s">
        <v>1289</v>
      </c>
      <c r="C375" s="29" t="s">
        <v>1290</v>
      </c>
      <c r="D375" s="35">
        <v>525000</v>
      </c>
      <c r="E375" s="35">
        <v>0</v>
      </c>
      <c r="F375" s="35">
        <v>525000</v>
      </c>
      <c r="G375" s="28" t="s">
        <v>697</v>
      </c>
    </row>
    <row r="376" spans="1:7" ht="77.25" thickBot="1">
      <c r="A376" s="28">
        <f t="shared" si="5"/>
        <v>9</v>
      </c>
      <c r="B376" s="29" t="s">
        <v>1291</v>
      </c>
      <c r="C376" s="37" t="s">
        <v>1292</v>
      </c>
      <c r="D376" s="39">
        <v>216618000</v>
      </c>
      <c r="E376" s="39">
        <v>58615644</v>
      </c>
      <c r="F376" s="39">
        <v>275233644</v>
      </c>
      <c r="G376" s="28" t="s">
        <v>697</v>
      </c>
    </row>
    <row r="377" spans="1:7" ht="15.75" thickBot="1">
      <c r="A377" s="28">
        <f t="shared" si="5"/>
        <v>9</v>
      </c>
      <c r="B377" s="29" t="s">
        <v>1293</v>
      </c>
      <c r="C377" s="29" t="s">
        <v>1294</v>
      </c>
      <c r="D377" s="34">
        <v>386011524.54000002</v>
      </c>
      <c r="E377" s="35">
        <v>7311599</v>
      </c>
      <c r="F377" s="34">
        <v>393323123.54000002</v>
      </c>
      <c r="G377" s="28" t="s">
        <v>697</v>
      </c>
    </row>
    <row r="378" spans="1:7" ht="15.75" thickBot="1">
      <c r="A378" s="28">
        <f t="shared" si="5"/>
        <v>9</v>
      </c>
      <c r="B378" s="29" t="s">
        <v>1295</v>
      </c>
      <c r="C378" s="29" t="s">
        <v>1296</v>
      </c>
      <c r="D378" s="34">
        <v>106495705235.59</v>
      </c>
      <c r="E378" s="34">
        <v>20036411653.48</v>
      </c>
      <c r="F378" s="34">
        <v>126532116889.07001</v>
      </c>
      <c r="G378" s="28" t="s">
        <v>697</v>
      </c>
    </row>
    <row r="379" spans="1:7" ht="15.75" thickBot="1">
      <c r="A379" s="28">
        <f t="shared" si="5"/>
        <v>9</v>
      </c>
      <c r="B379" s="29" t="s">
        <v>1297</v>
      </c>
      <c r="C379" s="29" t="s">
        <v>1298</v>
      </c>
      <c r="D379" s="34">
        <v>326862803166.81</v>
      </c>
      <c r="E379" s="34">
        <v>5073614180.6899996</v>
      </c>
      <c r="F379" s="34">
        <v>331936417347.5</v>
      </c>
      <c r="G379" s="28" t="s">
        <v>697</v>
      </c>
    </row>
    <row r="380" spans="1:7" ht="15.75" thickBot="1">
      <c r="A380" s="28">
        <f t="shared" si="5"/>
        <v>9</v>
      </c>
      <c r="B380" s="29" t="s">
        <v>1299</v>
      </c>
      <c r="C380" s="29" t="s">
        <v>1300</v>
      </c>
      <c r="D380" s="34">
        <v>53821349542.239998</v>
      </c>
      <c r="E380" s="34">
        <v>18976917256.810001</v>
      </c>
      <c r="F380" s="34">
        <v>72798266799.050003</v>
      </c>
      <c r="G380" s="28" t="s">
        <v>697</v>
      </c>
    </row>
    <row r="381" spans="1:7" ht="15.75" thickBot="1">
      <c r="A381" s="28">
        <f t="shared" si="5"/>
        <v>9</v>
      </c>
      <c r="B381" s="29" t="s">
        <v>1301</v>
      </c>
      <c r="C381" s="29" t="s">
        <v>1302</v>
      </c>
      <c r="D381" s="35">
        <v>43152659752</v>
      </c>
      <c r="E381" s="34">
        <v>2679557930.9899998</v>
      </c>
      <c r="F381" s="34">
        <v>45832217682.989998</v>
      </c>
      <c r="G381" s="28" t="s">
        <v>697</v>
      </c>
    </row>
    <row r="382" spans="1:7" ht="15.75" thickBot="1">
      <c r="A382" s="28">
        <f t="shared" si="5"/>
        <v>9</v>
      </c>
      <c r="B382" s="29" t="s">
        <v>1303</v>
      </c>
      <c r="C382" s="29" t="s">
        <v>1304</v>
      </c>
      <c r="D382" s="35">
        <v>4525988</v>
      </c>
      <c r="E382" s="35">
        <v>913045604</v>
      </c>
      <c r="F382" s="35">
        <v>917571592</v>
      </c>
      <c r="G382" s="28" t="s">
        <v>697</v>
      </c>
    </row>
    <row r="383" spans="1:7" ht="15.75" thickBot="1">
      <c r="A383" s="28">
        <f t="shared" si="5"/>
        <v>9</v>
      </c>
      <c r="B383" s="29" t="s">
        <v>1305</v>
      </c>
      <c r="C383" s="29" t="s">
        <v>1306</v>
      </c>
      <c r="D383" s="35">
        <v>83752581952</v>
      </c>
      <c r="E383" s="34">
        <v>3045147407.2600002</v>
      </c>
      <c r="F383" s="34">
        <v>86797729359.259995</v>
      </c>
      <c r="G383" s="28" t="s">
        <v>697</v>
      </c>
    </row>
    <row r="384" spans="1:7" ht="15.75" thickBot="1">
      <c r="A384" s="28">
        <f t="shared" si="5"/>
        <v>9</v>
      </c>
      <c r="B384" s="29" t="s">
        <v>1307</v>
      </c>
      <c r="C384" s="29" t="s">
        <v>1308</v>
      </c>
      <c r="D384" s="35">
        <v>3890365514</v>
      </c>
      <c r="E384" s="35">
        <v>0</v>
      </c>
      <c r="F384" s="35">
        <v>3890365514</v>
      </c>
      <c r="G384" s="28" t="s">
        <v>697</v>
      </c>
    </row>
    <row r="385" spans="1:7" ht="15.75" thickBot="1">
      <c r="A385" s="28">
        <f t="shared" si="5"/>
        <v>9</v>
      </c>
      <c r="B385" s="29" t="s">
        <v>1309</v>
      </c>
      <c r="C385" s="29" t="s">
        <v>1310</v>
      </c>
      <c r="D385" s="35">
        <v>203325204</v>
      </c>
      <c r="E385" s="35">
        <v>0</v>
      </c>
      <c r="F385" s="35">
        <v>203325204</v>
      </c>
      <c r="G385" s="28" t="s">
        <v>697</v>
      </c>
    </row>
    <row r="386" spans="1:7" ht="15.75" thickBot="1">
      <c r="A386" s="28">
        <f t="shared" si="5"/>
        <v>9</v>
      </c>
      <c r="B386" s="29" t="s">
        <v>1311</v>
      </c>
      <c r="C386" s="29" t="s">
        <v>1312</v>
      </c>
      <c r="D386" s="34">
        <v>166706806.18000001</v>
      </c>
      <c r="E386" s="34">
        <v>1642653320.22</v>
      </c>
      <c r="F386" s="34">
        <v>1809360126.4000001</v>
      </c>
      <c r="G386" s="28" t="s">
        <v>697</v>
      </c>
    </row>
    <row r="387" spans="1:7" ht="15.75" thickBot="1">
      <c r="A387" s="28">
        <f t="shared" si="5"/>
        <v>9</v>
      </c>
      <c r="B387" s="29" t="s">
        <v>1313</v>
      </c>
      <c r="C387" s="29" t="s">
        <v>1314</v>
      </c>
      <c r="D387" s="35">
        <v>129020285</v>
      </c>
      <c r="E387" s="35">
        <v>550000</v>
      </c>
      <c r="F387" s="35">
        <v>129570285</v>
      </c>
      <c r="G387" s="28" t="s">
        <v>697</v>
      </c>
    </row>
    <row r="388" spans="1:7" ht="15.75" thickBot="1">
      <c r="A388" s="28">
        <f t="shared" si="5"/>
        <v>9</v>
      </c>
      <c r="B388" s="29" t="s">
        <v>1315</v>
      </c>
      <c r="C388" s="29" t="s">
        <v>1316</v>
      </c>
      <c r="D388" s="35">
        <v>498534000</v>
      </c>
      <c r="E388" s="35">
        <v>0</v>
      </c>
      <c r="F388" s="35">
        <v>498534000</v>
      </c>
      <c r="G388" s="28" t="s">
        <v>697</v>
      </c>
    </row>
    <row r="389" spans="1:7" ht="15.75" thickBot="1">
      <c r="A389" s="28">
        <f t="shared" ref="A389:A452" si="6">LEN(B389)</f>
        <v>9</v>
      </c>
      <c r="B389" s="29" t="s">
        <v>1317</v>
      </c>
      <c r="C389" s="29" t="s">
        <v>489</v>
      </c>
      <c r="D389" s="34">
        <v>1581037809693.1599</v>
      </c>
      <c r="E389" s="34">
        <v>707958174566.17004</v>
      </c>
      <c r="F389" s="34">
        <v>2288995984259.3301</v>
      </c>
      <c r="G389" s="28" t="s">
        <v>697</v>
      </c>
    </row>
    <row r="390" spans="1:7" ht="15.75" thickBot="1">
      <c r="A390" s="28">
        <f t="shared" si="6"/>
        <v>6</v>
      </c>
      <c r="B390" s="29" t="s">
        <v>490</v>
      </c>
      <c r="C390" s="29" t="s">
        <v>491</v>
      </c>
      <c r="D390" s="34">
        <v>3303370900119.7202</v>
      </c>
      <c r="E390" s="34">
        <v>4913001998973.3301</v>
      </c>
      <c r="F390" s="34">
        <v>8216372899093.0498</v>
      </c>
      <c r="G390" s="28" t="s">
        <v>697</v>
      </c>
    </row>
    <row r="391" spans="1:7" ht="15.75" thickBot="1">
      <c r="A391" s="28">
        <f t="shared" si="6"/>
        <v>9</v>
      </c>
      <c r="B391" s="29" t="s">
        <v>1318</v>
      </c>
      <c r="C391" s="29" t="s">
        <v>133</v>
      </c>
      <c r="D391" s="35">
        <v>6810881154</v>
      </c>
      <c r="E391" s="35">
        <v>3208760851</v>
      </c>
      <c r="F391" s="35">
        <v>10019642005</v>
      </c>
      <c r="G391" s="28" t="s">
        <v>697</v>
      </c>
    </row>
    <row r="392" spans="1:7" ht="15.75" thickBot="1">
      <c r="A392" s="28">
        <f t="shared" si="6"/>
        <v>9</v>
      </c>
      <c r="B392" s="29" t="s">
        <v>1319</v>
      </c>
      <c r="C392" s="29" t="s">
        <v>132</v>
      </c>
      <c r="D392" s="34">
        <v>76686222426.119995</v>
      </c>
      <c r="E392" s="34">
        <v>29343292694.490002</v>
      </c>
      <c r="F392" s="34">
        <v>106029515120.61</v>
      </c>
      <c r="G392" s="28" t="s">
        <v>697</v>
      </c>
    </row>
    <row r="393" spans="1:7" ht="15.75" thickBot="1">
      <c r="A393" s="28">
        <f t="shared" si="6"/>
        <v>9</v>
      </c>
      <c r="B393" s="29" t="s">
        <v>1320</v>
      </c>
      <c r="C393" s="29" t="s">
        <v>1074</v>
      </c>
      <c r="D393" s="34">
        <v>123242932641.57001</v>
      </c>
      <c r="E393" s="34">
        <v>128243586578.33</v>
      </c>
      <c r="F393" s="34">
        <v>251486519219.89999</v>
      </c>
      <c r="G393" s="28" t="s">
        <v>697</v>
      </c>
    </row>
    <row r="394" spans="1:7" ht="15.75" thickBot="1">
      <c r="A394" s="28">
        <f t="shared" si="6"/>
        <v>9</v>
      </c>
      <c r="B394" s="29" t="s">
        <v>1321</v>
      </c>
      <c r="C394" s="29" t="s">
        <v>1076</v>
      </c>
      <c r="D394" s="34">
        <v>43280922738.650002</v>
      </c>
      <c r="E394" s="34">
        <v>58875481714.839996</v>
      </c>
      <c r="F394" s="34">
        <v>102156404453.49001</v>
      </c>
      <c r="G394" s="28" t="s">
        <v>697</v>
      </c>
    </row>
    <row r="395" spans="1:7" ht="15.75" thickBot="1">
      <c r="A395" s="28">
        <f t="shared" si="6"/>
        <v>9</v>
      </c>
      <c r="B395" s="29" t="s">
        <v>1322</v>
      </c>
      <c r="C395" s="29" t="s">
        <v>1078</v>
      </c>
      <c r="D395" s="35">
        <v>21946824575</v>
      </c>
      <c r="E395" s="34">
        <v>47699204585.620003</v>
      </c>
      <c r="F395" s="34">
        <v>69646029160.619995</v>
      </c>
      <c r="G395" s="28" t="s">
        <v>697</v>
      </c>
    </row>
    <row r="396" spans="1:7" ht="15.75" thickBot="1">
      <c r="A396" s="28">
        <f t="shared" si="6"/>
        <v>9</v>
      </c>
      <c r="B396" s="29" t="s">
        <v>1323</v>
      </c>
      <c r="C396" s="29" t="s">
        <v>1080</v>
      </c>
      <c r="D396" s="34">
        <v>9491347075.3099995</v>
      </c>
      <c r="E396" s="34">
        <v>11381287800.1</v>
      </c>
      <c r="F396" s="34">
        <v>20872634875.41</v>
      </c>
      <c r="G396" s="28" t="s">
        <v>697</v>
      </c>
    </row>
    <row r="397" spans="1:7" ht="15.75" thickBot="1">
      <c r="A397" s="28">
        <f t="shared" si="6"/>
        <v>9</v>
      </c>
      <c r="B397" s="29" t="s">
        <v>1324</v>
      </c>
      <c r="C397" s="29" t="s">
        <v>1082</v>
      </c>
      <c r="D397" s="34">
        <v>25203527948.369999</v>
      </c>
      <c r="E397" s="34">
        <v>660046578.07000005</v>
      </c>
      <c r="F397" s="34">
        <v>25863574526.439999</v>
      </c>
      <c r="G397" s="28" t="s">
        <v>697</v>
      </c>
    </row>
    <row r="398" spans="1:7" ht="15.75" thickBot="1">
      <c r="A398" s="28">
        <f t="shared" si="6"/>
        <v>9</v>
      </c>
      <c r="B398" s="29" t="s">
        <v>1325</v>
      </c>
      <c r="C398" s="29" t="s">
        <v>1084</v>
      </c>
      <c r="D398" s="34">
        <v>336068967063.65002</v>
      </c>
      <c r="E398" s="34">
        <v>27687959848.139999</v>
      </c>
      <c r="F398" s="34">
        <v>363756926911.78998</v>
      </c>
      <c r="G398" s="28" t="s">
        <v>697</v>
      </c>
    </row>
    <row r="399" spans="1:7" ht="15.75" thickBot="1">
      <c r="A399" s="28">
        <f t="shared" si="6"/>
        <v>9</v>
      </c>
      <c r="B399" s="29" t="s">
        <v>1326</v>
      </c>
      <c r="C399" s="29" t="s">
        <v>474</v>
      </c>
      <c r="D399" s="34">
        <v>522192774043.63</v>
      </c>
      <c r="E399" s="34">
        <v>1502396753670.6399</v>
      </c>
      <c r="F399" s="34">
        <v>2024589527714.27</v>
      </c>
      <c r="G399" s="28" t="s">
        <v>697</v>
      </c>
    </row>
    <row r="400" spans="1:7" ht="15.75" thickBot="1">
      <c r="A400" s="28">
        <f t="shared" si="6"/>
        <v>9</v>
      </c>
      <c r="B400" s="29" t="s">
        <v>1327</v>
      </c>
      <c r="C400" s="29" t="s">
        <v>128</v>
      </c>
      <c r="D400" s="35">
        <v>12971666963</v>
      </c>
      <c r="E400" s="35">
        <v>13715610676</v>
      </c>
      <c r="F400" s="35">
        <v>26687277639</v>
      </c>
      <c r="G400" s="28" t="s">
        <v>697</v>
      </c>
    </row>
    <row r="401" spans="1:7" ht="15.75" thickBot="1">
      <c r="A401" s="28">
        <f t="shared" si="6"/>
        <v>9</v>
      </c>
      <c r="B401" s="29" t="s">
        <v>1328</v>
      </c>
      <c r="C401" s="29" t="s">
        <v>1329</v>
      </c>
      <c r="D401" s="35">
        <v>1288174798950</v>
      </c>
      <c r="E401" s="34">
        <v>1031233946147.09</v>
      </c>
      <c r="F401" s="34">
        <v>2319408745097.0898</v>
      </c>
      <c r="G401" s="28" t="s">
        <v>697</v>
      </c>
    </row>
    <row r="402" spans="1:7" ht="15.75" thickBot="1">
      <c r="A402" s="28">
        <f t="shared" si="6"/>
        <v>9</v>
      </c>
      <c r="B402" s="29" t="s">
        <v>1330</v>
      </c>
      <c r="C402" s="29" t="s">
        <v>465</v>
      </c>
      <c r="D402" s="34">
        <v>669498669901.89001</v>
      </c>
      <c r="E402" s="34">
        <v>1807223381798.3601</v>
      </c>
      <c r="F402" s="34">
        <v>2476722051700.25</v>
      </c>
      <c r="G402" s="28" t="s">
        <v>697</v>
      </c>
    </row>
    <row r="403" spans="1:7" ht="15.75" thickBot="1">
      <c r="A403" s="28">
        <f t="shared" si="6"/>
        <v>9</v>
      </c>
      <c r="B403" s="29" t="s">
        <v>1331</v>
      </c>
      <c r="C403" s="29" t="s">
        <v>134</v>
      </c>
      <c r="D403" s="35">
        <v>60932505</v>
      </c>
      <c r="E403" s="35">
        <v>0</v>
      </c>
      <c r="F403" s="35">
        <v>60932505</v>
      </c>
      <c r="G403" s="28" t="s">
        <v>697</v>
      </c>
    </row>
    <row r="404" spans="1:7" ht="15.75" thickBot="1">
      <c r="A404" s="28">
        <f t="shared" si="6"/>
        <v>9</v>
      </c>
      <c r="B404" s="29" t="s">
        <v>1332</v>
      </c>
      <c r="C404" s="29" t="s">
        <v>476</v>
      </c>
      <c r="D404" s="34">
        <v>1575258580.4300001</v>
      </c>
      <c r="E404" s="35">
        <v>0</v>
      </c>
      <c r="F404" s="34">
        <v>1575258580.4300001</v>
      </c>
      <c r="G404" s="28" t="s">
        <v>697</v>
      </c>
    </row>
    <row r="405" spans="1:7" ht="15.75" thickBot="1">
      <c r="A405" s="28">
        <f t="shared" si="6"/>
        <v>9</v>
      </c>
      <c r="B405" s="29" t="s">
        <v>1333</v>
      </c>
      <c r="C405" s="29" t="s">
        <v>1334</v>
      </c>
      <c r="D405" s="34">
        <v>166165173553.10001</v>
      </c>
      <c r="E405" s="34">
        <v>251332686030.64999</v>
      </c>
      <c r="F405" s="34">
        <v>417497859583.75</v>
      </c>
      <c r="G405" s="28" t="s">
        <v>697</v>
      </c>
    </row>
    <row r="406" spans="1:7" ht="15.75" thickBot="1">
      <c r="A406" s="28">
        <f t="shared" si="6"/>
        <v>6</v>
      </c>
      <c r="B406" s="29" t="s">
        <v>492</v>
      </c>
      <c r="C406" s="29" t="s">
        <v>493</v>
      </c>
      <c r="D406" s="34">
        <v>7871387635354.8398</v>
      </c>
      <c r="E406" s="34">
        <v>5390129847475.1699</v>
      </c>
      <c r="F406" s="34">
        <v>13261517482830</v>
      </c>
      <c r="G406" s="28" t="s">
        <v>697</v>
      </c>
    </row>
    <row r="407" spans="1:7" ht="15.75" thickBot="1">
      <c r="A407" s="28">
        <f t="shared" si="6"/>
        <v>9</v>
      </c>
      <c r="B407" s="29" t="s">
        <v>1335</v>
      </c>
      <c r="C407" s="29" t="s">
        <v>133</v>
      </c>
      <c r="D407" s="34">
        <v>54610999235.529999</v>
      </c>
      <c r="E407" s="35">
        <v>43114822445</v>
      </c>
      <c r="F407" s="34">
        <v>97725821680.529999</v>
      </c>
      <c r="G407" s="28" t="s">
        <v>697</v>
      </c>
    </row>
    <row r="408" spans="1:7" ht="15.75" thickBot="1">
      <c r="A408" s="28">
        <f t="shared" si="6"/>
        <v>9</v>
      </c>
      <c r="B408" s="29" t="s">
        <v>1336</v>
      </c>
      <c r="C408" s="29" t="s">
        <v>132</v>
      </c>
      <c r="D408" s="34">
        <v>134934070775.37</v>
      </c>
      <c r="E408" s="34">
        <v>33664136716.349998</v>
      </c>
      <c r="F408" s="34">
        <v>168598207491.72</v>
      </c>
      <c r="G408" s="28" t="s">
        <v>697</v>
      </c>
    </row>
    <row r="409" spans="1:7" ht="15.75" thickBot="1">
      <c r="A409" s="28">
        <f t="shared" si="6"/>
        <v>9</v>
      </c>
      <c r="B409" s="29" t="s">
        <v>1337</v>
      </c>
      <c r="C409" s="29" t="s">
        <v>1074</v>
      </c>
      <c r="D409" s="34">
        <v>228642384508.91</v>
      </c>
      <c r="E409" s="34">
        <v>128570997024.2</v>
      </c>
      <c r="F409" s="34">
        <v>357213381533.10999</v>
      </c>
      <c r="G409" s="28" t="s">
        <v>697</v>
      </c>
    </row>
    <row r="410" spans="1:7" ht="15.75" thickBot="1">
      <c r="A410" s="28">
        <f t="shared" si="6"/>
        <v>9</v>
      </c>
      <c r="B410" s="29" t="s">
        <v>1338</v>
      </c>
      <c r="C410" s="29" t="s">
        <v>1076</v>
      </c>
      <c r="D410" s="34">
        <v>113604738521.22</v>
      </c>
      <c r="E410" s="34">
        <v>97762801984.300003</v>
      </c>
      <c r="F410" s="34">
        <v>211367540505.51999</v>
      </c>
      <c r="G410" s="28" t="s">
        <v>697</v>
      </c>
    </row>
    <row r="411" spans="1:7" ht="15.75" thickBot="1">
      <c r="A411" s="28">
        <f t="shared" si="6"/>
        <v>9</v>
      </c>
      <c r="B411" s="29" t="s">
        <v>1339</v>
      </c>
      <c r="C411" s="29" t="s">
        <v>1078</v>
      </c>
      <c r="D411" s="34">
        <v>48752258347.959999</v>
      </c>
      <c r="E411" s="34">
        <v>65299394991.669998</v>
      </c>
      <c r="F411" s="34">
        <v>114051653339.63</v>
      </c>
      <c r="G411" s="28" t="s">
        <v>697</v>
      </c>
    </row>
    <row r="412" spans="1:7" ht="15.75" thickBot="1">
      <c r="A412" s="28">
        <f t="shared" si="6"/>
        <v>9</v>
      </c>
      <c r="B412" s="29" t="s">
        <v>1340</v>
      </c>
      <c r="C412" s="29" t="s">
        <v>1080</v>
      </c>
      <c r="D412" s="34">
        <v>61152046266.279999</v>
      </c>
      <c r="E412" s="34">
        <v>7798296230.1999998</v>
      </c>
      <c r="F412" s="34">
        <v>68950342496.479996</v>
      </c>
      <c r="G412" s="28" t="s">
        <v>697</v>
      </c>
    </row>
    <row r="413" spans="1:7" ht="15.75" thickBot="1">
      <c r="A413" s="28">
        <f t="shared" si="6"/>
        <v>9</v>
      </c>
      <c r="B413" s="29" t="s">
        <v>1341</v>
      </c>
      <c r="C413" s="29" t="s">
        <v>1082</v>
      </c>
      <c r="D413" s="34">
        <v>34600974988.019997</v>
      </c>
      <c r="E413" s="34">
        <v>2075472761.51</v>
      </c>
      <c r="F413" s="34">
        <v>36676447749.529999</v>
      </c>
      <c r="G413" s="28" t="s">
        <v>697</v>
      </c>
    </row>
    <row r="414" spans="1:7" ht="15.75" thickBot="1">
      <c r="A414" s="28">
        <f t="shared" si="6"/>
        <v>9</v>
      </c>
      <c r="B414" s="29" t="s">
        <v>1342</v>
      </c>
      <c r="C414" s="29" t="s">
        <v>1084</v>
      </c>
      <c r="D414" s="35">
        <v>679510089320</v>
      </c>
      <c r="E414" s="35">
        <v>25445574004</v>
      </c>
      <c r="F414" s="35">
        <v>704955663324</v>
      </c>
      <c r="G414" s="28" t="s">
        <v>697</v>
      </c>
    </row>
    <row r="415" spans="1:7" ht="15.75" thickBot="1">
      <c r="A415" s="28">
        <f t="shared" si="6"/>
        <v>9</v>
      </c>
      <c r="B415" s="29" t="s">
        <v>1343</v>
      </c>
      <c r="C415" s="29" t="s">
        <v>474</v>
      </c>
      <c r="D415" s="34">
        <v>845578550150.67004</v>
      </c>
      <c r="E415" s="34">
        <v>1284631583216.96</v>
      </c>
      <c r="F415" s="34">
        <v>2130210133367.6299</v>
      </c>
      <c r="G415" s="28" t="s">
        <v>697</v>
      </c>
    </row>
    <row r="416" spans="1:7" ht="15.75" thickBot="1">
      <c r="A416" s="28">
        <f t="shared" si="6"/>
        <v>9</v>
      </c>
      <c r="B416" s="29" t="s">
        <v>1344</v>
      </c>
      <c r="C416" s="29" t="s">
        <v>128</v>
      </c>
      <c r="D416" s="34">
        <v>27785120724.34</v>
      </c>
      <c r="E416" s="35">
        <v>16842873957</v>
      </c>
      <c r="F416" s="34">
        <v>44627994681.339996</v>
      </c>
      <c r="G416" s="28" t="s">
        <v>697</v>
      </c>
    </row>
    <row r="417" spans="1:7" ht="15.75" thickBot="1">
      <c r="A417" s="28">
        <f t="shared" si="6"/>
        <v>9</v>
      </c>
      <c r="B417" s="29" t="s">
        <v>1345</v>
      </c>
      <c r="C417" s="29" t="s">
        <v>1329</v>
      </c>
      <c r="D417" s="34">
        <v>2351164285178.4102</v>
      </c>
      <c r="E417" s="34">
        <v>1275055405408.9199</v>
      </c>
      <c r="F417" s="34">
        <v>3626219690587.3301</v>
      </c>
      <c r="G417" s="28" t="s">
        <v>697</v>
      </c>
    </row>
    <row r="418" spans="1:7" ht="15.75" thickBot="1">
      <c r="A418" s="28">
        <f t="shared" si="6"/>
        <v>9</v>
      </c>
      <c r="B418" s="29" t="s">
        <v>1346</v>
      </c>
      <c r="C418" s="29" t="s">
        <v>465</v>
      </c>
      <c r="D418" s="34">
        <v>2841174552364.8398</v>
      </c>
      <c r="E418" s="34">
        <v>2065443364676.3601</v>
      </c>
      <c r="F418" s="34">
        <v>4906617917041.2002</v>
      </c>
      <c r="G418" s="28" t="s">
        <v>697</v>
      </c>
    </row>
    <row r="419" spans="1:7" ht="15.75" thickBot="1">
      <c r="A419" s="28">
        <f t="shared" si="6"/>
        <v>9</v>
      </c>
      <c r="B419" s="29" t="s">
        <v>1347</v>
      </c>
      <c r="C419" s="29" t="s">
        <v>134</v>
      </c>
      <c r="D419" s="34">
        <v>1359868.07</v>
      </c>
      <c r="E419" s="35">
        <v>0</v>
      </c>
      <c r="F419" s="34">
        <v>1359868.07</v>
      </c>
      <c r="G419" s="28" t="s">
        <v>697</v>
      </c>
    </row>
    <row r="420" spans="1:7" ht="15.75" thickBot="1">
      <c r="A420" s="28">
        <f t="shared" si="6"/>
        <v>9</v>
      </c>
      <c r="B420" s="29" t="s">
        <v>1348</v>
      </c>
      <c r="C420" s="29" t="s">
        <v>489</v>
      </c>
      <c r="D420" s="34">
        <v>449876205105.21997</v>
      </c>
      <c r="E420" s="34">
        <v>344425124058.70001</v>
      </c>
      <c r="F420" s="34">
        <v>794301329163.92004</v>
      </c>
      <c r="G420" s="28" t="s">
        <v>697</v>
      </c>
    </row>
    <row r="421" spans="1:7" ht="15.75" thickBot="1">
      <c r="A421" s="28">
        <f t="shared" si="6"/>
        <v>6</v>
      </c>
      <c r="B421" s="29" t="s">
        <v>494</v>
      </c>
      <c r="C421" s="29" t="s">
        <v>495</v>
      </c>
      <c r="D421" s="34">
        <v>1529844121787.49</v>
      </c>
      <c r="E421" s="34">
        <v>327170573452.89001</v>
      </c>
      <c r="F421" s="34">
        <v>1857014695240.3799</v>
      </c>
      <c r="G421" s="28" t="s">
        <v>697</v>
      </c>
    </row>
    <row r="422" spans="1:7" ht="15.75" thickBot="1">
      <c r="A422" s="28">
        <f t="shared" si="6"/>
        <v>9</v>
      </c>
      <c r="B422" s="29" t="s">
        <v>1349</v>
      </c>
      <c r="C422" s="29" t="s">
        <v>133</v>
      </c>
      <c r="D422" s="35">
        <v>408002605</v>
      </c>
      <c r="E422" s="35">
        <v>5457379210</v>
      </c>
      <c r="F422" s="35">
        <v>5865381815</v>
      </c>
      <c r="G422" s="28" t="s">
        <v>697</v>
      </c>
    </row>
    <row r="423" spans="1:7" ht="15.75" thickBot="1">
      <c r="A423" s="28">
        <f t="shared" si="6"/>
        <v>9</v>
      </c>
      <c r="B423" s="29" t="s">
        <v>1350</v>
      </c>
      <c r="C423" s="29" t="s">
        <v>132</v>
      </c>
      <c r="D423" s="35">
        <v>32893279</v>
      </c>
      <c r="E423" s="35">
        <v>362407512</v>
      </c>
      <c r="F423" s="35">
        <v>395300791</v>
      </c>
      <c r="G423" s="28" t="s">
        <v>697</v>
      </c>
    </row>
    <row r="424" spans="1:7" ht="15.75" thickBot="1">
      <c r="A424" s="28">
        <f t="shared" si="6"/>
        <v>9</v>
      </c>
      <c r="B424" s="29" t="s">
        <v>1351</v>
      </c>
      <c r="C424" s="29" t="s">
        <v>1074</v>
      </c>
      <c r="D424" s="34">
        <v>1130213946488.21</v>
      </c>
      <c r="E424" s="34">
        <v>98783530842.699997</v>
      </c>
      <c r="F424" s="34">
        <v>1228997477330.9099</v>
      </c>
      <c r="G424" s="28" t="s">
        <v>697</v>
      </c>
    </row>
    <row r="425" spans="1:7" ht="15.75" thickBot="1">
      <c r="A425" s="28">
        <f t="shared" si="6"/>
        <v>9</v>
      </c>
      <c r="B425" s="29" t="s">
        <v>1352</v>
      </c>
      <c r="C425" s="29" t="s">
        <v>1076</v>
      </c>
      <c r="D425" s="34">
        <v>115233791177.34</v>
      </c>
      <c r="E425" s="34">
        <v>66142248969.690002</v>
      </c>
      <c r="F425" s="34">
        <v>181376040147.03</v>
      </c>
      <c r="G425" s="28" t="s">
        <v>697</v>
      </c>
    </row>
    <row r="426" spans="1:7" ht="15.75" thickBot="1">
      <c r="A426" s="28">
        <f t="shared" si="6"/>
        <v>9</v>
      </c>
      <c r="B426" s="29" t="s">
        <v>1353</v>
      </c>
      <c r="C426" s="29" t="s">
        <v>1078</v>
      </c>
      <c r="D426" s="34">
        <v>68125844177.849998</v>
      </c>
      <c r="E426" s="34">
        <v>21721539358.110001</v>
      </c>
      <c r="F426" s="34">
        <v>89847383535.960007</v>
      </c>
      <c r="G426" s="28" t="s">
        <v>697</v>
      </c>
    </row>
    <row r="427" spans="1:7" ht="15.75" thickBot="1">
      <c r="A427" s="28">
        <f t="shared" si="6"/>
        <v>9</v>
      </c>
      <c r="B427" s="29" t="s">
        <v>1354</v>
      </c>
      <c r="C427" s="29" t="s">
        <v>1080</v>
      </c>
      <c r="D427" s="34">
        <v>29349275795.91</v>
      </c>
      <c r="E427" s="35">
        <v>250271402</v>
      </c>
      <c r="F427" s="34">
        <v>29599547197.91</v>
      </c>
      <c r="G427" s="28" t="s">
        <v>697</v>
      </c>
    </row>
    <row r="428" spans="1:7" ht="15.75" thickBot="1">
      <c r="A428" s="28">
        <f t="shared" si="6"/>
        <v>9</v>
      </c>
      <c r="B428" s="29" t="s">
        <v>1355</v>
      </c>
      <c r="C428" s="29" t="s">
        <v>1082</v>
      </c>
      <c r="D428" s="34">
        <v>169983679988.17999</v>
      </c>
      <c r="E428" s="34">
        <v>122123594024.38</v>
      </c>
      <c r="F428" s="34">
        <v>292107274012.56</v>
      </c>
      <c r="G428" s="28" t="s">
        <v>697</v>
      </c>
    </row>
    <row r="429" spans="1:7" ht="15.75" thickBot="1">
      <c r="A429" s="28">
        <f t="shared" si="6"/>
        <v>9</v>
      </c>
      <c r="B429" s="29" t="s">
        <v>1356</v>
      </c>
      <c r="C429" s="29" t="s">
        <v>1084</v>
      </c>
      <c r="D429" s="35">
        <v>63169015</v>
      </c>
      <c r="E429" s="34">
        <v>3843483694.2800002</v>
      </c>
      <c r="F429" s="34">
        <v>3906652709.2800002</v>
      </c>
      <c r="G429" s="28" t="s">
        <v>697</v>
      </c>
    </row>
    <row r="430" spans="1:7" ht="15.75" thickBot="1">
      <c r="A430" s="28">
        <f t="shared" si="6"/>
        <v>9</v>
      </c>
      <c r="B430" s="29" t="s">
        <v>1357</v>
      </c>
      <c r="C430" s="29" t="s">
        <v>474</v>
      </c>
      <c r="D430" s="35">
        <v>0</v>
      </c>
      <c r="E430" s="35">
        <v>357919879</v>
      </c>
      <c r="F430" s="35">
        <v>357919879</v>
      </c>
      <c r="G430" s="28" t="s">
        <v>697</v>
      </c>
    </row>
    <row r="431" spans="1:7" ht="15.75" thickBot="1">
      <c r="A431" s="28">
        <f t="shared" si="6"/>
        <v>9</v>
      </c>
      <c r="B431" s="29" t="s">
        <v>1358</v>
      </c>
      <c r="C431" s="29" t="s">
        <v>1359</v>
      </c>
      <c r="D431" s="35">
        <v>16433519261</v>
      </c>
      <c r="E431" s="34">
        <v>8128198560.7299995</v>
      </c>
      <c r="F431" s="34">
        <v>24561717821.73</v>
      </c>
      <c r="G431" s="28" t="s">
        <v>697</v>
      </c>
    </row>
    <row r="432" spans="1:7" ht="15.75" thickBot="1">
      <c r="A432" s="28">
        <f t="shared" si="6"/>
        <v>6</v>
      </c>
      <c r="B432" s="29" t="s">
        <v>496</v>
      </c>
      <c r="C432" s="29" t="s">
        <v>497</v>
      </c>
      <c r="D432" s="34">
        <v>16760978859.780001</v>
      </c>
      <c r="E432" s="34">
        <v>54827032067.620003</v>
      </c>
      <c r="F432" s="34">
        <v>71588010927.399994</v>
      </c>
      <c r="G432" s="28" t="s">
        <v>697</v>
      </c>
    </row>
    <row r="433" spans="1:7" ht="15.75" thickBot="1">
      <c r="A433" s="28">
        <f t="shared" si="6"/>
        <v>9</v>
      </c>
      <c r="B433" s="29" t="s">
        <v>1360</v>
      </c>
      <c r="C433" s="29" t="s">
        <v>133</v>
      </c>
      <c r="D433" s="35">
        <v>18000000</v>
      </c>
      <c r="E433" s="35">
        <v>4808941076</v>
      </c>
      <c r="F433" s="35">
        <v>4826941076</v>
      </c>
      <c r="G433" s="28" t="s">
        <v>697</v>
      </c>
    </row>
    <row r="434" spans="1:7" ht="15.75" thickBot="1">
      <c r="A434" s="28">
        <f t="shared" si="6"/>
        <v>9</v>
      </c>
      <c r="B434" s="29" t="s">
        <v>1361</v>
      </c>
      <c r="C434" s="29" t="s">
        <v>132</v>
      </c>
      <c r="D434" s="35">
        <v>994245092</v>
      </c>
      <c r="E434" s="35">
        <v>424266671</v>
      </c>
      <c r="F434" s="35">
        <v>1418511763</v>
      </c>
      <c r="G434" s="28" t="s">
        <v>697</v>
      </c>
    </row>
    <row r="435" spans="1:7" ht="15.75" thickBot="1">
      <c r="A435" s="28">
        <f t="shared" si="6"/>
        <v>9</v>
      </c>
      <c r="B435" s="29" t="s">
        <v>1362</v>
      </c>
      <c r="C435" s="29" t="s">
        <v>1074</v>
      </c>
      <c r="D435" s="35">
        <v>7213754372</v>
      </c>
      <c r="E435" s="35">
        <v>26855411828</v>
      </c>
      <c r="F435" s="35">
        <v>34069166200</v>
      </c>
      <c r="G435" s="28" t="s">
        <v>697</v>
      </c>
    </row>
    <row r="436" spans="1:7" ht="15.75" thickBot="1">
      <c r="A436" s="28">
        <f t="shared" si="6"/>
        <v>9</v>
      </c>
      <c r="B436" s="29" t="s">
        <v>1363</v>
      </c>
      <c r="C436" s="29" t="s">
        <v>1076</v>
      </c>
      <c r="D436" s="34">
        <v>1280794320.0799999</v>
      </c>
      <c r="E436" s="34">
        <v>11873260405.700001</v>
      </c>
      <c r="F436" s="34">
        <v>13154054725.780001</v>
      </c>
      <c r="G436" s="28" t="s">
        <v>697</v>
      </c>
    </row>
    <row r="437" spans="1:7" ht="15.75" thickBot="1">
      <c r="A437" s="28">
        <f t="shared" si="6"/>
        <v>9</v>
      </c>
      <c r="B437" s="29" t="s">
        <v>1364</v>
      </c>
      <c r="C437" s="29" t="s">
        <v>1078</v>
      </c>
      <c r="D437" s="34">
        <v>418000960.85000002</v>
      </c>
      <c r="E437" s="34">
        <v>6461900537.3100004</v>
      </c>
      <c r="F437" s="34">
        <v>6879901498.1599998</v>
      </c>
      <c r="G437" s="28" t="s">
        <v>697</v>
      </c>
    </row>
    <row r="438" spans="1:7" ht="15.75" thickBot="1">
      <c r="A438" s="28">
        <f t="shared" si="6"/>
        <v>9</v>
      </c>
      <c r="B438" s="29" t="s">
        <v>1365</v>
      </c>
      <c r="C438" s="29" t="s">
        <v>1080</v>
      </c>
      <c r="D438" s="34">
        <v>859792905.25999999</v>
      </c>
      <c r="E438" s="34">
        <v>239887713.38</v>
      </c>
      <c r="F438" s="34">
        <v>1099680618.6400001</v>
      </c>
      <c r="G438" s="28" t="s">
        <v>697</v>
      </c>
    </row>
    <row r="439" spans="1:7" ht="15.75" thickBot="1">
      <c r="A439" s="28">
        <f t="shared" si="6"/>
        <v>9</v>
      </c>
      <c r="B439" s="29" t="s">
        <v>1366</v>
      </c>
      <c r="C439" s="29" t="s">
        <v>1084</v>
      </c>
      <c r="D439" s="35">
        <v>0</v>
      </c>
      <c r="E439" s="35">
        <v>3452097001</v>
      </c>
      <c r="F439" s="35">
        <v>3452097001</v>
      </c>
      <c r="G439" s="28" t="s">
        <v>697</v>
      </c>
    </row>
    <row r="440" spans="1:7" ht="15.75" thickBot="1">
      <c r="A440" s="28">
        <f t="shared" si="6"/>
        <v>9</v>
      </c>
      <c r="B440" s="29" t="s">
        <v>1367</v>
      </c>
      <c r="C440" s="29" t="s">
        <v>474</v>
      </c>
      <c r="D440" s="35">
        <v>2606109792</v>
      </c>
      <c r="E440" s="34">
        <v>711211337.23000002</v>
      </c>
      <c r="F440" s="34">
        <v>3317321129.23</v>
      </c>
      <c r="G440" s="28" t="s">
        <v>697</v>
      </c>
    </row>
    <row r="441" spans="1:7" ht="15.75" thickBot="1">
      <c r="A441" s="28">
        <f t="shared" si="6"/>
        <v>9</v>
      </c>
      <c r="B441" s="29" t="s">
        <v>1368</v>
      </c>
      <c r="C441" s="29" t="s">
        <v>1359</v>
      </c>
      <c r="D441" s="34">
        <v>3370281417.5900002</v>
      </c>
      <c r="E441" s="35">
        <v>55498</v>
      </c>
      <c r="F441" s="34">
        <v>3370336915.5900002</v>
      </c>
      <c r="G441" s="28" t="s">
        <v>697</v>
      </c>
    </row>
    <row r="442" spans="1:7" ht="15.75" thickBot="1">
      <c r="A442" s="28">
        <f t="shared" si="6"/>
        <v>3</v>
      </c>
      <c r="B442" s="29" t="s">
        <v>235</v>
      </c>
      <c r="C442" s="29" t="s">
        <v>498</v>
      </c>
      <c r="D442" s="34">
        <v>839956690009.43005</v>
      </c>
      <c r="E442" s="34">
        <v>7996221265647.8896</v>
      </c>
      <c r="F442" s="34">
        <v>8836177955657.3203</v>
      </c>
      <c r="G442" s="28" t="s">
        <v>697</v>
      </c>
    </row>
    <row r="443" spans="1:7" ht="15.75" thickBot="1">
      <c r="A443" s="28">
        <f t="shared" si="6"/>
        <v>6</v>
      </c>
      <c r="B443" s="29" t="s">
        <v>247</v>
      </c>
      <c r="C443" s="29" t="s">
        <v>126</v>
      </c>
      <c r="D443" s="34">
        <v>851923263149.56995</v>
      </c>
      <c r="E443" s="34">
        <v>8142160525125.1299</v>
      </c>
      <c r="F443" s="34">
        <v>8994083788274.6992</v>
      </c>
      <c r="G443" s="28" t="s">
        <v>697</v>
      </c>
    </row>
    <row r="444" spans="1:7" ht="15.75" thickBot="1">
      <c r="A444" s="28">
        <f t="shared" si="6"/>
        <v>9</v>
      </c>
      <c r="B444" s="29" t="s">
        <v>1369</v>
      </c>
      <c r="C444" s="29" t="s">
        <v>1370</v>
      </c>
      <c r="D444" s="34">
        <v>23963110504.060001</v>
      </c>
      <c r="E444" s="34">
        <v>126454148587.42</v>
      </c>
      <c r="F444" s="34">
        <v>150417259091.48001</v>
      </c>
      <c r="G444" s="28" t="s">
        <v>697</v>
      </c>
    </row>
    <row r="445" spans="1:7" ht="15.75" thickBot="1">
      <c r="A445" s="28">
        <f t="shared" si="6"/>
        <v>9</v>
      </c>
      <c r="B445" s="29" t="s">
        <v>1371</v>
      </c>
      <c r="C445" s="29" t="s">
        <v>1372</v>
      </c>
      <c r="D445" s="34">
        <v>177261182409.51999</v>
      </c>
      <c r="E445" s="34">
        <v>1675862678436.01</v>
      </c>
      <c r="F445" s="34">
        <v>1853123860845.53</v>
      </c>
      <c r="G445" s="28" t="s">
        <v>697</v>
      </c>
    </row>
    <row r="446" spans="1:7" ht="15.75" thickBot="1">
      <c r="A446" s="28">
        <f t="shared" si="6"/>
        <v>9</v>
      </c>
      <c r="B446" s="29" t="s">
        <v>1373</v>
      </c>
      <c r="C446" s="29" t="s">
        <v>1374</v>
      </c>
      <c r="D446" s="34">
        <v>63828481852.129997</v>
      </c>
      <c r="E446" s="34">
        <v>165621359306.63</v>
      </c>
      <c r="F446" s="34">
        <v>229449841158.76001</v>
      </c>
      <c r="G446" s="28" t="s">
        <v>697</v>
      </c>
    </row>
    <row r="447" spans="1:7" ht="15.75" thickBot="1">
      <c r="A447" s="28">
        <f t="shared" si="6"/>
        <v>9</v>
      </c>
      <c r="B447" s="29" t="s">
        <v>1375</v>
      </c>
      <c r="C447" s="29" t="s">
        <v>1376</v>
      </c>
      <c r="D447" s="34">
        <v>4170412446.75</v>
      </c>
      <c r="E447" s="34">
        <v>11677861741.879999</v>
      </c>
      <c r="F447" s="34">
        <v>15848274188.629999</v>
      </c>
      <c r="G447" s="28" t="s">
        <v>697</v>
      </c>
    </row>
    <row r="448" spans="1:7" ht="15.75" thickBot="1">
      <c r="A448" s="28">
        <f t="shared" si="6"/>
        <v>9</v>
      </c>
      <c r="B448" s="29" t="s">
        <v>1377</v>
      </c>
      <c r="C448" s="29" t="s">
        <v>1378</v>
      </c>
      <c r="D448" s="34">
        <v>30911745006.5</v>
      </c>
      <c r="E448" s="35">
        <v>38223058151</v>
      </c>
      <c r="F448" s="34">
        <v>69134803157.5</v>
      </c>
      <c r="G448" s="28" t="s">
        <v>697</v>
      </c>
    </row>
    <row r="449" spans="1:7" ht="15.75" thickBot="1">
      <c r="A449" s="28">
        <f t="shared" si="6"/>
        <v>9</v>
      </c>
      <c r="B449" s="29" t="s">
        <v>1379</v>
      </c>
      <c r="C449" s="29" t="s">
        <v>1380</v>
      </c>
      <c r="D449" s="34">
        <v>4034925605.1799998</v>
      </c>
      <c r="E449" s="34">
        <v>1981020678.5599999</v>
      </c>
      <c r="F449" s="34">
        <v>6015946283.7399998</v>
      </c>
      <c r="G449" s="28" t="s">
        <v>697</v>
      </c>
    </row>
    <row r="450" spans="1:7" ht="15.75" thickBot="1">
      <c r="A450" s="28">
        <f t="shared" si="6"/>
        <v>9</v>
      </c>
      <c r="B450" s="29" t="s">
        <v>1381</v>
      </c>
      <c r="C450" s="29" t="s">
        <v>1382</v>
      </c>
      <c r="D450" s="34">
        <v>57496317025.620003</v>
      </c>
      <c r="E450" s="34">
        <v>766287814501.07996</v>
      </c>
      <c r="F450" s="34">
        <v>823784131526.69995</v>
      </c>
      <c r="G450" s="28" t="s">
        <v>697</v>
      </c>
    </row>
    <row r="451" spans="1:7" ht="15.75" thickBot="1">
      <c r="A451" s="28">
        <f t="shared" si="6"/>
        <v>9</v>
      </c>
      <c r="B451" s="29" t="s">
        <v>1383</v>
      </c>
      <c r="C451" s="29" t="s">
        <v>1384</v>
      </c>
      <c r="D451" s="34">
        <v>302849789318.28998</v>
      </c>
      <c r="E451" s="34">
        <v>1885234438958.3601</v>
      </c>
      <c r="F451" s="34">
        <v>2188084228276.6499</v>
      </c>
      <c r="G451" s="28" t="s">
        <v>697</v>
      </c>
    </row>
    <row r="452" spans="1:7" ht="15.75" thickBot="1">
      <c r="A452" s="28">
        <f t="shared" si="6"/>
        <v>9</v>
      </c>
      <c r="B452" s="29" t="s">
        <v>1385</v>
      </c>
      <c r="C452" s="29" t="s">
        <v>1386</v>
      </c>
      <c r="D452" s="35">
        <v>69719980</v>
      </c>
      <c r="E452" s="35">
        <v>71091498</v>
      </c>
      <c r="F452" s="35">
        <v>140811478</v>
      </c>
      <c r="G452" s="28" t="s">
        <v>697</v>
      </c>
    </row>
    <row r="453" spans="1:7" ht="15.75" thickBot="1">
      <c r="A453" s="28">
        <f t="shared" ref="A453:A516" si="7">LEN(B453)</f>
        <v>9</v>
      </c>
      <c r="B453" s="29" t="s">
        <v>1387</v>
      </c>
      <c r="C453" s="29" t="s">
        <v>1388</v>
      </c>
      <c r="D453" s="34">
        <v>175016440987.59</v>
      </c>
      <c r="E453" s="34">
        <v>76050323591.610001</v>
      </c>
      <c r="F453" s="34">
        <v>251066764579.20001</v>
      </c>
      <c r="G453" s="28" t="s">
        <v>697</v>
      </c>
    </row>
    <row r="454" spans="1:7" ht="15.75" thickBot="1">
      <c r="A454" s="28">
        <f t="shared" si="7"/>
        <v>9</v>
      </c>
      <c r="B454" s="29" t="s">
        <v>1389</v>
      </c>
      <c r="C454" s="29" t="s">
        <v>1390</v>
      </c>
      <c r="D454" s="35">
        <v>2141519198</v>
      </c>
      <c r="E454" s="34">
        <v>3381729580665.5801</v>
      </c>
      <c r="F454" s="34">
        <v>3383871099863.5801</v>
      </c>
      <c r="G454" s="28" t="s">
        <v>697</v>
      </c>
    </row>
    <row r="455" spans="1:7" ht="15.75" thickBot="1">
      <c r="A455" s="28">
        <f t="shared" si="7"/>
        <v>9</v>
      </c>
      <c r="B455" s="29" t="s">
        <v>1391</v>
      </c>
      <c r="C455" s="29" t="s">
        <v>1392</v>
      </c>
      <c r="D455" s="34">
        <v>10179618815.93</v>
      </c>
      <c r="E455" s="35">
        <v>12967149009</v>
      </c>
      <c r="F455" s="34">
        <v>23146767824.93</v>
      </c>
      <c r="G455" s="28" t="s">
        <v>697</v>
      </c>
    </row>
    <row r="456" spans="1:7" ht="15.75" thickBot="1">
      <c r="A456" s="28">
        <f t="shared" si="7"/>
        <v>6</v>
      </c>
      <c r="B456" s="29" t="s">
        <v>248</v>
      </c>
      <c r="C456" s="29" t="s">
        <v>125</v>
      </c>
      <c r="D456" s="35">
        <v>552377357</v>
      </c>
      <c r="E456" s="35">
        <v>0</v>
      </c>
      <c r="F456" s="35">
        <v>552377357</v>
      </c>
      <c r="G456" s="28" t="s">
        <v>697</v>
      </c>
    </row>
    <row r="457" spans="1:7" ht="15.75" thickBot="1">
      <c r="A457" s="28">
        <f t="shared" si="7"/>
        <v>9</v>
      </c>
      <c r="B457" s="29" t="s">
        <v>1393</v>
      </c>
      <c r="C457" s="29" t="s">
        <v>1394</v>
      </c>
      <c r="D457" s="35">
        <v>500000000</v>
      </c>
      <c r="E457" s="35">
        <v>0</v>
      </c>
      <c r="F457" s="35">
        <v>500000000</v>
      </c>
      <c r="G457" s="28" t="s">
        <v>697</v>
      </c>
    </row>
    <row r="458" spans="1:7" ht="15.75" thickBot="1">
      <c r="A458" s="28">
        <f t="shared" si="7"/>
        <v>9</v>
      </c>
      <c r="B458" s="29" t="s">
        <v>1395</v>
      </c>
      <c r="C458" s="29" t="s">
        <v>1396</v>
      </c>
      <c r="D458" s="35">
        <v>0</v>
      </c>
      <c r="E458" s="35">
        <v>0</v>
      </c>
      <c r="F458" s="35">
        <v>0</v>
      </c>
      <c r="G458" s="28" t="s">
        <v>697</v>
      </c>
    </row>
    <row r="459" spans="1:7" ht="15.75" thickBot="1">
      <c r="A459" s="28">
        <f t="shared" si="7"/>
        <v>9</v>
      </c>
      <c r="B459" s="29" t="s">
        <v>1397</v>
      </c>
      <c r="C459" s="29" t="s">
        <v>1398</v>
      </c>
      <c r="D459" s="35">
        <v>0</v>
      </c>
      <c r="E459" s="35">
        <v>0</v>
      </c>
      <c r="F459" s="35">
        <v>0</v>
      </c>
      <c r="G459" s="28" t="s">
        <v>697</v>
      </c>
    </row>
    <row r="460" spans="1:7" ht="15.75" thickBot="1">
      <c r="A460" s="28">
        <f t="shared" si="7"/>
        <v>9</v>
      </c>
      <c r="B460" s="29" t="s">
        <v>1399</v>
      </c>
      <c r="C460" s="29" t="s">
        <v>1400</v>
      </c>
      <c r="D460" s="35">
        <v>0</v>
      </c>
      <c r="E460" s="35">
        <v>0</v>
      </c>
      <c r="F460" s="35">
        <v>0</v>
      </c>
      <c r="G460" s="28" t="s">
        <v>697</v>
      </c>
    </row>
    <row r="461" spans="1:7" ht="15.75" thickBot="1">
      <c r="A461" s="28">
        <f t="shared" si="7"/>
        <v>9</v>
      </c>
      <c r="B461" s="29" t="s">
        <v>1401</v>
      </c>
      <c r="C461" s="29" t="s">
        <v>1402</v>
      </c>
      <c r="D461" s="35">
        <v>52377357</v>
      </c>
      <c r="E461" s="35">
        <v>0</v>
      </c>
      <c r="F461" s="35">
        <v>52377357</v>
      </c>
      <c r="G461" s="28" t="s">
        <v>697</v>
      </c>
    </row>
    <row r="462" spans="1:7" ht="15.75" thickBot="1">
      <c r="A462" s="28">
        <f t="shared" si="7"/>
        <v>6</v>
      </c>
      <c r="B462" s="29" t="s">
        <v>499</v>
      </c>
      <c r="C462" s="29" t="s">
        <v>500</v>
      </c>
      <c r="D462" s="35">
        <v>801730</v>
      </c>
      <c r="E462" s="35">
        <v>0</v>
      </c>
      <c r="F462" s="35">
        <v>801730</v>
      </c>
      <c r="G462" s="28" t="s">
        <v>697</v>
      </c>
    </row>
    <row r="463" spans="1:7" ht="15.75" thickBot="1">
      <c r="A463" s="28">
        <f t="shared" si="7"/>
        <v>9</v>
      </c>
      <c r="B463" s="29" t="s">
        <v>1403</v>
      </c>
      <c r="C463" s="29" t="s">
        <v>498</v>
      </c>
      <c r="D463" s="35">
        <v>801730</v>
      </c>
      <c r="E463" s="35">
        <v>0</v>
      </c>
      <c r="F463" s="35">
        <v>801730</v>
      </c>
      <c r="G463" s="28" t="s">
        <v>697</v>
      </c>
    </row>
    <row r="464" spans="1:7" ht="15.75" thickBot="1">
      <c r="A464" s="28">
        <f t="shared" si="7"/>
        <v>6</v>
      </c>
      <c r="B464" s="29" t="s">
        <v>501</v>
      </c>
      <c r="C464" s="29" t="s">
        <v>502</v>
      </c>
      <c r="D464" s="34">
        <v>44004375338.519997</v>
      </c>
      <c r="E464" s="35">
        <v>65174141924</v>
      </c>
      <c r="F464" s="34">
        <v>109178517262.52</v>
      </c>
      <c r="G464" s="28" t="s">
        <v>697</v>
      </c>
    </row>
    <row r="465" spans="1:7" ht="15.75" thickBot="1">
      <c r="A465" s="28">
        <f t="shared" si="7"/>
        <v>9</v>
      </c>
      <c r="B465" s="29" t="s">
        <v>1404</v>
      </c>
      <c r="C465" s="29" t="s">
        <v>126</v>
      </c>
      <c r="D465" s="34">
        <v>43972232562.519997</v>
      </c>
      <c r="E465" s="35">
        <v>61383818249</v>
      </c>
      <c r="F465" s="34">
        <v>105356050811.52</v>
      </c>
      <c r="G465" s="28" t="s">
        <v>697</v>
      </c>
    </row>
    <row r="466" spans="1:7" ht="15.75" thickBot="1">
      <c r="A466" s="28">
        <f t="shared" si="7"/>
        <v>9</v>
      </c>
      <c r="B466" s="29" t="s">
        <v>1405</v>
      </c>
      <c r="C466" s="29" t="s">
        <v>125</v>
      </c>
      <c r="D466" s="35">
        <v>32142776</v>
      </c>
      <c r="E466" s="35">
        <v>3790323675</v>
      </c>
      <c r="F466" s="35">
        <v>3822466451</v>
      </c>
      <c r="G466" s="28" t="s">
        <v>697</v>
      </c>
    </row>
    <row r="467" spans="1:7" ht="15.75" thickBot="1">
      <c r="A467" s="28">
        <f t="shared" si="7"/>
        <v>6</v>
      </c>
      <c r="B467" s="29" t="s">
        <v>260</v>
      </c>
      <c r="C467" s="29" t="s">
        <v>503</v>
      </c>
      <c r="D467" s="34">
        <v>56524127565.660004</v>
      </c>
      <c r="E467" s="34">
        <v>211113401401.23999</v>
      </c>
      <c r="F467" s="34">
        <v>267637528966.89999</v>
      </c>
      <c r="G467" s="28" t="s">
        <v>697</v>
      </c>
    </row>
    <row r="468" spans="1:7" ht="15.75" thickBot="1">
      <c r="A468" s="28">
        <f t="shared" si="7"/>
        <v>9</v>
      </c>
      <c r="B468" s="29" t="s">
        <v>1406</v>
      </c>
      <c r="C468" s="29" t="s">
        <v>126</v>
      </c>
      <c r="D468" s="34">
        <v>56524127565.660004</v>
      </c>
      <c r="E468" s="34">
        <v>208202634480.23999</v>
      </c>
      <c r="F468" s="34">
        <v>264726762045.89999</v>
      </c>
      <c r="G468" s="28" t="s">
        <v>697</v>
      </c>
    </row>
    <row r="469" spans="1:7" ht="15.75" thickBot="1">
      <c r="A469" s="28">
        <f t="shared" si="7"/>
        <v>9</v>
      </c>
      <c r="B469" s="29" t="s">
        <v>1407</v>
      </c>
      <c r="C469" s="29" t="s">
        <v>125</v>
      </c>
      <c r="D469" s="35">
        <v>0</v>
      </c>
      <c r="E469" s="35">
        <v>2910766921</v>
      </c>
      <c r="F469" s="35">
        <v>2910766921</v>
      </c>
      <c r="G469" s="28" t="s">
        <v>697</v>
      </c>
    </row>
    <row r="470" spans="1:7" ht="15.75" thickBot="1">
      <c r="A470" s="28">
        <f t="shared" si="7"/>
        <v>3</v>
      </c>
      <c r="B470" s="29" t="s">
        <v>261</v>
      </c>
      <c r="C470" s="29" t="s">
        <v>117</v>
      </c>
      <c r="D470" s="34">
        <v>1783141879927.8799</v>
      </c>
      <c r="E470" s="34">
        <v>85543202329.089996</v>
      </c>
      <c r="F470" s="34">
        <v>1868685082256.97</v>
      </c>
      <c r="G470" s="28" t="s">
        <v>697</v>
      </c>
    </row>
    <row r="471" spans="1:7" ht="15.75" thickBot="1">
      <c r="A471" s="28">
        <f t="shared" si="7"/>
        <v>6</v>
      </c>
      <c r="B471" s="29" t="s">
        <v>262</v>
      </c>
      <c r="C471" s="29" t="s">
        <v>116</v>
      </c>
      <c r="D471" s="34">
        <v>67017197149.889999</v>
      </c>
      <c r="E471" s="35">
        <v>0</v>
      </c>
      <c r="F471" s="34">
        <v>67017197149.889999</v>
      </c>
      <c r="G471" s="28" t="s">
        <v>697</v>
      </c>
    </row>
    <row r="472" spans="1:7" ht="15.75" thickBot="1">
      <c r="A472" s="28">
        <f t="shared" si="7"/>
        <v>9</v>
      </c>
      <c r="B472" s="29" t="s">
        <v>1408</v>
      </c>
      <c r="C472" s="29" t="s">
        <v>1018</v>
      </c>
      <c r="D472" s="34">
        <v>13574883698.360001</v>
      </c>
      <c r="E472" s="35">
        <v>0</v>
      </c>
      <c r="F472" s="34">
        <v>13574883698.360001</v>
      </c>
      <c r="G472" s="28" t="s">
        <v>697</v>
      </c>
    </row>
    <row r="473" spans="1:7" ht="15.75" thickBot="1">
      <c r="A473" s="28">
        <f t="shared" si="7"/>
        <v>9</v>
      </c>
      <c r="B473" s="29" t="s">
        <v>1409</v>
      </c>
      <c r="C473" s="29" t="s">
        <v>1410</v>
      </c>
      <c r="D473" s="34">
        <v>289119479.69999999</v>
      </c>
      <c r="E473" s="35">
        <v>0</v>
      </c>
      <c r="F473" s="34">
        <v>289119479.69999999</v>
      </c>
      <c r="G473" s="28" t="s">
        <v>697</v>
      </c>
    </row>
    <row r="474" spans="1:7" ht="15.75" thickBot="1">
      <c r="A474" s="28">
        <f t="shared" si="7"/>
        <v>9</v>
      </c>
      <c r="B474" s="29" t="s">
        <v>1411</v>
      </c>
      <c r="C474" s="29" t="s">
        <v>1412</v>
      </c>
      <c r="D474" s="34">
        <v>49941070634.940002</v>
      </c>
      <c r="E474" s="35">
        <v>0</v>
      </c>
      <c r="F474" s="34">
        <v>49941070634.940002</v>
      </c>
      <c r="G474" s="28" t="s">
        <v>697</v>
      </c>
    </row>
    <row r="475" spans="1:7" ht="15.75" thickBot="1">
      <c r="A475" s="28">
        <f t="shared" si="7"/>
        <v>9</v>
      </c>
      <c r="B475" s="29" t="s">
        <v>1413</v>
      </c>
      <c r="C475" s="29" t="s">
        <v>1414</v>
      </c>
      <c r="D475" s="35">
        <v>348521759</v>
      </c>
      <c r="E475" s="35">
        <v>0</v>
      </c>
      <c r="F475" s="35">
        <v>348521759</v>
      </c>
      <c r="G475" s="28" t="s">
        <v>697</v>
      </c>
    </row>
    <row r="476" spans="1:7" ht="15.75" thickBot="1">
      <c r="A476" s="28">
        <f t="shared" si="7"/>
        <v>9</v>
      </c>
      <c r="B476" s="29" t="s">
        <v>1415</v>
      </c>
      <c r="C476" s="29" t="s">
        <v>1416</v>
      </c>
      <c r="D476" s="34">
        <v>2014654616.9400001</v>
      </c>
      <c r="E476" s="35">
        <v>0</v>
      </c>
      <c r="F476" s="34">
        <v>2014654616.9400001</v>
      </c>
      <c r="G476" s="28" t="s">
        <v>697</v>
      </c>
    </row>
    <row r="477" spans="1:7" ht="15.75" thickBot="1">
      <c r="A477" s="28">
        <f t="shared" si="7"/>
        <v>9</v>
      </c>
      <c r="B477" s="29" t="s">
        <v>1417</v>
      </c>
      <c r="C477" s="29" t="s">
        <v>1418</v>
      </c>
      <c r="D477" s="35">
        <v>5827530</v>
      </c>
      <c r="E477" s="35">
        <v>0</v>
      </c>
      <c r="F477" s="35">
        <v>5827530</v>
      </c>
      <c r="G477" s="28" t="s">
        <v>697</v>
      </c>
    </row>
    <row r="478" spans="1:7" ht="15.75" thickBot="1">
      <c r="A478" s="28">
        <f t="shared" si="7"/>
        <v>9</v>
      </c>
      <c r="B478" s="29" t="s">
        <v>1419</v>
      </c>
      <c r="C478" s="29" t="s">
        <v>1420</v>
      </c>
      <c r="D478" s="35">
        <v>9159000</v>
      </c>
      <c r="E478" s="35">
        <v>0</v>
      </c>
      <c r="F478" s="35">
        <v>9159000</v>
      </c>
      <c r="G478" s="28" t="s">
        <v>697</v>
      </c>
    </row>
    <row r="479" spans="1:7" ht="15.75" thickBot="1">
      <c r="A479" s="28">
        <f t="shared" si="7"/>
        <v>9</v>
      </c>
      <c r="B479" s="29" t="s">
        <v>1421</v>
      </c>
      <c r="C479" s="29" t="s">
        <v>1012</v>
      </c>
      <c r="D479" s="35">
        <v>792569835</v>
      </c>
      <c r="E479" s="35">
        <v>0</v>
      </c>
      <c r="F479" s="35">
        <v>792569835</v>
      </c>
      <c r="G479" s="28" t="s">
        <v>697</v>
      </c>
    </row>
    <row r="480" spans="1:7" ht="15.75" thickBot="1">
      <c r="A480" s="28">
        <f t="shared" si="7"/>
        <v>9</v>
      </c>
      <c r="B480" s="29" t="s">
        <v>1422</v>
      </c>
      <c r="C480" s="29" t="s">
        <v>1423</v>
      </c>
      <c r="D480" s="34">
        <v>41390595.950000003</v>
      </c>
      <c r="E480" s="35">
        <v>0</v>
      </c>
      <c r="F480" s="34">
        <v>41390595.950000003</v>
      </c>
      <c r="G480" s="28" t="s">
        <v>697</v>
      </c>
    </row>
    <row r="481" spans="1:7" ht="15.75" thickBot="1">
      <c r="A481" s="28">
        <f t="shared" si="7"/>
        <v>6</v>
      </c>
      <c r="B481" s="29" t="s">
        <v>263</v>
      </c>
      <c r="C481" s="29" t="s">
        <v>115</v>
      </c>
      <c r="D481" s="34">
        <v>387069763000.40002</v>
      </c>
      <c r="E481" s="35">
        <v>0</v>
      </c>
      <c r="F481" s="34">
        <v>387069763000.40002</v>
      </c>
      <c r="G481" s="28" t="s">
        <v>697</v>
      </c>
    </row>
    <row r="482" spans="1:7" ht="15.75" thickBot="1">
      <c r="A482" s="28">
        <f t="shared" si="7"/>
        <v>9</v>
      </c>
      <c r="B482" s="29" t="s">
        <v>1424</v>
      </c>
      <c r="C482" s="29" t="s">
        <v>107</v>
      </c>
      <c r="D482" s="34">
        <v>184758878303.29999</v>
      </c>
      <c r="E482" s="35">
        <v>0</v>
      </c>
      <c r="F482" s="34">
        <v>184758878303.29999</v>
      </c>
      <c r="G482" s="28" t="s">
        <v>697</v>
      </c>
    </row>
    <row r="483" spans="1:7" ht="15.75" thickBot="1">
      <c r="A483" s="28">
        <f t="shared" si="7"/>
        <v>9</v>
      </c>
      <c r="B483" s="29" t="s">
        <v>1425</v>
      </c>
      <c r="C483" s="29" t="s">
        <v>1018</v>
      </c>
      <c r="D483" s="34">
        <v>43340904014.400002</v>
      </c>
      <c r="E483" s="35">
        <v>0</v>
      </c>
      <c r="F483" s="34">
        <v>43340904014.400002</v>
      </c>
      <c r="G483" s="28" t="s">
        <v>697</v>
      </c>
    </row>
    <row r="484" spans="1:7" ht="15.75" thickBot="1">
      <c r="A484" s="28">
        <f t="shared" si="7"/>
        <v>9</v>
      </c>
      <c r="B484" s="29" t="s">
        <v>1426</v>
      </c>
      <c r="C484" s="29" t="s">
        <v>1410</v>
      </c>
      <c r="D484" s="34">
        <v>4642631405.4499998</v>
      </c>
      <c r="E484" s="35">
        <v>0</v>
      </c>
      <c r="F484" s="34">
        <v>4642631405.4499998</v>
      </c>
      <c r="G484" s="28" t="s">
        <v>697</v>
      </c>
    </row>
    <row r="485" spans="1:7" ht="15.75" thickBot="1">
      <c r="A485" s="28">
        <f t="shared" si="7"/>
        <v>9</v>
      </c>
      <c r="B485" s="29" t="s">
        <v>1427</v>
      </c>
      <c r="C485" s="29" t="s">
        <v>1428</v>
      </c>
      <c r="D485" s="34">
        <v>641209442.47000003</v>
      </c>
      <c r="E485" s="35">
        <v>0</v>
      </c>
      <c r="F485" s="34">
        <v>641209442.47000003</v>
      </c>
      <c r="G485" s="28" t="s">
        <v>697</v>
      </c>
    </row>
    <row r="486" spans="1:7" ht="15.75" thickBot="1">
      <c r="A486" s="28">
        <f t="shared" si="7"/>
        <v>9</v>
      </c>
      <c r="B486" s="29" t="s">
        <v>1429</v>
      </c>
      <c r="C486" s="29" t="s">
        <v>1414</v>
      </c>
      <c r="D486" s="34">
        <v>767865750.72000003</v>
      </c>
      <c r="E486" s="35">
        <v>0</v>
      </c>
      <c r="F486" s="34">
        <v>767865750.72000003</v>
      </c>
      <c r="G486" s="28" t="s">
        <v>697</v>
      </c>
    </row>
    <row r="487" spans="1:7" ht="15.75" thickBot="1">
      <c r="A487" s="28">
        <f t="shared" si="7"/>
        <v>9</v>
      </c>
      <c r="B487" s="29" t="s">
        <v>1430</v>
      </c>
      <c r="C487" s="29" t="s">
        <v>1431</v>
      </c>
      <c r="D487" s="34">
        <v>137055942.09999999</v>
      </c>
      <c r="E487" s="35">
        <v>0</v>
      </c>
      <c r="F487" s="34">
        <v>137055942.09999999</v>
      </c>
      <c r="G487" s="28" t="s">
        <v>697</v>
      </c>
    </row>
    <row r="488" spans="1:7" ht="15.75" thickBot="1">
      <c r="A488" s="28">
        <f t="shared" si="7"/>
        <v>9</v>
      </c>
      <c r="B488" s="29" t="s">
        <v>1432</v>
      </c>
      <c r="C488" s="29" t="s">
        <v>106</v>
      </c>
      <c r="D488" s="35">
        <v>186879434</v>
      </c>
      <c r="E488" s="35">
        <v>0</v>
      </c>
      <c r="F488" s="35">
        <v>186879434</v>
      </c>
      <c r="G488" s="28" t="s">
        <v>697</v>
      </c>
    </row>
    <row r="489" spans="1:7" ht="15.75" thickBot="1">
      <c r="A489" s="28">
        <f t="shared" si="7"/>
        <v>9</v>
      </c>
      <c r="B489" s="29" t="s">
        <v>1433</v>
      </c>
      <c r="C489" s="29" t="s">
        <v>1434</v>
      </c>
      <c r="D489" s="34">
        <v>106560064.56999999</v>
      </c>
      <c r="E489" s="35">
        <v>0</v>
      </c>
      <c r="F489" s="34">
        <v>106560064.56999999</v>
      </c>
      <c r="G489" s="28" t="s">
        <v>697</v>
      </c>
    </row>
    <row r="490" spans="1:7" ht="15.75" thickBot="1">
      <c r="A490" s="28">
        <f t="shared" si="7"/>
        <v>9</v>
      </c>
      <c r="B490" s="29" t="s">
        <v>1435</v>
      </c>
      <c r="C490" s="29" t="s">
        <v>1412</v>
      </c>
      <c r="D490" s="34">
        <v>770889546.46000004</v>
      </c>
      <c r="E490" s="35">
        <v>0</v>
      </c>
      <c r="F490" s="34">
        <v>770889546.46000004</v>
      </c>
      <c r="G490" s="28" t="s">
        <v>697</v>
      </c>
    </row>
    <row r="491" spans="1:7" ht="15.75" thickBot="1">
      <c r="A491" s="28">
        <f t="shared" si="7"/>
        <v>9</v>
      </c>
      <c r="B491" s="29" t="s">
        <v>1436</v>
      </c>
      <c r="C491" s="29" t="s">
        <v>1437</v>
      </c>
      <c r="D491" s="35">
        <v>726000</v>
      </c>
      <c r="E491" s="35">
        <v>0</v>
      </c>
      <c r="F491" s="35">
        <v>726000</v>
      </c>
      <c r="G491" s="28" t="s">
        <v>697</v>
      </c>
    </row>
    <row r="492" spans="1:7" ht="15.75" thickBot="1">
      <c r="A492" s="28">
        <f t="shared" si="7"/>
        <v>9</v>
      </c>
      <c r="B492" s="29" t="s">
        <v>1438</v>
      </c>
      <c r="C492" s="29" t="s">
        <v>1439</v>
      </c>
      <c r="D492" s="34">
        <v>41220765.869999997</v>
      </c>
      <c r="E492" s="35">
        <v>0</v>
      </c>
      <c r="F492" s="34">
        <v>41220765.869999997</v>
      </c>
      <c r="G492" s="28" t="s">
        <v>697</v>
      </c>
    </row>
    <row r="493" spans="1:7" ht="15.75" thickBot="1">
      <c r="A493" s="28">
        <f t="shared" si="7"/>
        <v>9</v>
      </c>
      <c r="B493" s="29" t="s">
        <v>1440</v>
      </c>
      <c r="C493" s="29" t="s">
        <v>96</v>
      </c>
      <c r="D493" s="34">
        <v>43153994311.5</v>
      </c>
      <c r="E493" s="35">
        <v>0</v>
      </c>
      <c r="F493" s="34">
        <v>43153994311.5</v>
      </c>
      <c r="G493" s="28" t="s">
        <v>697</v>
      </c>
    </row>
    <row r="494" spans="1:7" ht="15.75" thickBot="1">
      <c r="A494" s="28">
        <f t="shared" si="7"/>
        <v>9</v>
      </c>
      <c r="B494" s="29" t="s">
        <v>1441</v>
      </c>
      <c r="C494" s="29" t="s">
        <v>1442</v>
      </c>
      <c r="D494" s="34">
        <v>472769.9</v>
      </c>
      <c r="E494" s="35">
        <v>0</v>
      </c>
      <c r="F494" s="34">
        <v>472769.9</v>
      </c>
      <c r="G494" s="28" t="s">
        <v>697</v>
      </c>
    </row>
    <row r="495" spans="1:7" ht="15.75" thickBot="1">
      <c r="A495" s="28">
        <f t="shared" si="7"/>
        <v>9</v>
      </c>
      <c r="B495" s="29" t="s">
        <v>1443</v>
      </c>
      <c r="C495" s="29" t="s">
        <v>1444</v>
      </c>
      <c r="D495" s="34">
        <v>18820060545.66</v>
      </c>
      <c r="E495" s="35">
        <v>0</v>
      </c>
      <c r="F495" s="34">
        <v>18820060545.66</v>
      </c>
      <c r="G495" s="28" t="s">
        <v>697</v>
      </c>
    </row>
    <row r="496" spans="1:7" ht="15.75" thickBot="1">
      <c r="A496" s="28">
        <f t="shared" si="7"/>
        <v>9</v>
      </c>
      <c r="B496" s="29" t="s">
        <v>1445</v>
      </c>
      <c r="C496" s="29" t="s">
        <v>1446</v>
      </c>
      <c r="D496" s="34">
        <v>315464001.88</v>
      </c>
      <c r="E496" s="35">
        <v>0</v>
      </c>
      <c r="F496" s="34">
        <v>315464001.88</v>
      </c>
      <c r="G496" s="28" t="s">
        <v>697</v>
      </c>
    </row>
    <row r="497" spans="1:7" ht="15.75" thickBot="1">
      <c r="A497" s="28">
        <f t="shared" si="7"/>
        <v>9</v>
      </c>
      <c r="B497" s="29" t="s">
        <v>1447</v>
      </c>
      <c r="C497" s="29" t="s">
        <v>1448</v>
      </c>
      <c r="D497" s="34">
        <v>884433879.66999996</v>
      </c>
      <c r="E497" s="35">
        <v>0</v>
      </c>
      <c r="F497" s="34">
        <v>884433879.66999996</v>
      </c>
      <c r="G497" s="28" t="s">
        <v>697</v>
      </c>
    </row>
    <row r="498" spans="1:7" ht="15.75" thickBot="1">
      <c r="A498" s="28">
        <f t="shared" si="7"/>
        <v>9</v>
      </c>
      <c r="B498" s="29" t="s">
        <v>1449</v>
      </c>
      <c r="C498" s="29" t="s">
        <v>1450</v>
      </c>
      <c r="D498" s="34">
        <v>388030256.52999997</v>
      </c>
      <c r="E498" s="35">
        <v>0</v>
      </c>
      <c r="F498" s="34">
        <v>388030256.52999997</v>
      </c>
      <c r="G498" s="28" t="s">
        <v>697</v>
      </c>
    </row>
    <row r="499" spans="1:7" ht="15.75" thickBot="1">
      <c r="A499" s="28">
        <f t="shared" si="7"/>
        <v>9</v>
      </c>
      <c r="B499" s="29" t="s">
        <v>1451</v>
      </c>
      <c r="C499" s="29" t="s">
        <v>1452</v>
      </c>
      <c r="D499" s="34">
        <v>2677991015.6100001</v>
      </c>
      <c r="E499" s="35">
        <v>0</v>
      </c>
      <c r="F499" s="34">
        <v>2677991015.6100001</v>
      </c>
      <c r="G499" s="28" t="s">
        <v>697</v>
      </c>
    </row>
    <row r="500" spans="1:7" ht="15.75" thickBot="1">
      <c r="A500" s="28">
        <f t="shared" si="7"/>
        <v>9</v>
      </c>
      <c r="B500" s="29" t="s">
        <v>1453</v>
      </c>
      <c r="C500" s="29" t="s">
        <v>1454</v>
      </c>
      <c r="D500" s="34">
        <v>8908085267.2099991</v>
      </c>
      <c r="E500" s="35">
        <v>0</v>
      </c>
      <c r="F500" s="34">
        <v>8908085267.2099991</v>
      </c>
      <c r="G500" s="28" t="s">
        <v>697</v>
      </c>
    </row>
    <row r="501" spans="1:7" ht="15.75" thickBot="1">
      <c r="A501" s="28">
        <f t="shared" si="7"/>
        <v>9</v>
      </c>
      <c r="B501" s="29" t="s">
        <v>1455</v>
      </c>
      <c r="C501" s="29" t="s">
        <v>1456</v>
      </c>
      <c r="D501" s="34">
        <v>1701266063.78</v>
      </c>
      <c r="E501" s="35">
        <v>0</v>
      </c>
      <c r="F501" s="34">
        <v>1701266063.78</v>
      </c>
      <c r="G501" s="28" t="s">
        <v>697</v>
      </c>
    </row>
    <row r="502" spans="1:7" ht="15.75" thickBot="1">
      <c r="A502" s="28">
        <f t="shared" si="7"/>
        <v>9</v>
      </c>
      <c r="B502" s="29" t="s">
        <v>1457</v>
      </c>
      <c r="C502" s="29" t="s">
        <v>1458</v>
      </c>
      <c r="D502" s="34">
        <v>5600833721.4300003</v>
      </c>
      <c r="E502" s="35">
        <v>0</v>
      </c>
      <c r="F502" s="34">
        <v>5600833721.4300003</v>
      </c>
      <c r="G502" s="28" t="s">
        <v>697</v>
      </c>
    </row>
    <row r="503" spans="1:7" ht="15.75" thickBot="1">
      <c r="A503" s="28">
        <f t="shared" si="7"/>
        <v>9</v>
      </c>
      <c r="B503" s="29" t="s">
        <v>1459</v>
      </c>
      <c r="C503" s="29" t="s">
        <v>1012</v>
      </c>
      <c r="D503" s="34">
        <v>135808969.69999999</v>
      </c>
      <c r="E503" s="35">
        <v>0</v>
      </c>
      <c r="F503" s="34">
        <v>135808969.69999999</v>
      </c>
      <c r="G503" s="28" t="s">
        <v>697</v>
      </c>
    </row>
    <row r="504" spans="1:7" ht="15.75" thickBot="1">
      <c r="A504" s="28">
        <f t="shared" si="7"/>
        <v>9</v>
      </c>
      <c r="B504" s="29" t="s">
        <v>1460</v>
      </c>
      <c r="C504" s="29" t="s">
        <v>1416</v>
      </c>
      <c r="D504" s="34">
        <v>24191647871.029999</v>
      </c>
      <c r="E504" s="35">
        <v>0</v>
      </c>
      <c r="F504" s="34">
        <v>24191647871.029999</v>
      </c>
      <c r="G504" s="28" t="s">
        <v>697</v>
      </c>
    </row>
    <row r="505" spans="1:7" ht="15.75" thickBot="1">
      <c r="A505" s="28">
        <f t="shared" si="7"/>
        <v>9</v>
      </c>
      <c r="B505" s="29" t="s">
        <v>1461</v>
      </c>
      <c r="C505" s="29" t="s">
        <v>1462</v>
      </c>
      <c r="D505" s="34">
        <v>4945451245.3599997</v>
      </c>
      <c r="E505" s="35">
        <v>0</v>
      </c>
      <c r="F505" s="34">
        <v>4945451245.3599997</v>
      </c>
      <c r="G505" s="28" t="s">
        <v>697</v>
      </c>
    </row>
    <row r="506" spans="1:7" ht="15.75" thickBot="1">
      <c r="A506" s="28">
        <f t="shared" si="7"/>
        <v>9</v>
      </c>
      <c r="B506" s="29" t="s">
        <v>1463</v>
      </c>
      <c r="C506" s="29" t="s">
        <v>1464</v>
      </c>
      <c r="D506" s="34">
        <v>111583377.64</v>
      </c>
      <c r="E506" s="35">
        <v>0</v>
      </c>
      <c r="F506" s="34">
        <v>111583377.64</v>
      </c>
      <c r="G506" s="28" t="s">
        <v>697</v>
      </c>
    </row>
    <row r="507" spans="1:7" ht="15.75" thickBot="1">
      <c r="A507" s="28">
        <f t="shared" si="7"/>
        <v>9</v>
      </c>
      <c r="B507" s="29" t="s">
        <v>1465</v>
      </c>
      <c r="C507" s="29" t="s">
        <v>1466</v>
      </c>
      <c r="D507" s="34">
        <v>39839819034.160004</v>
      </c>
      <c r="E507" s="35">
        <v>0</v>
      </c>
      <c r="F507" s="34">
        <v>39839819034.160004</v>
      </c>
      <c r="G507" s="28" t="s">
        <v>697</v>
      </c>
    </row>
    <row r="508" spans="1:7" ht="15.75" thickBot="1">
      <c r="A508" s="28">
        <f t="shared" si="7"/>
        <v>6</v>
      </c>
      <c r="B508" s="29" t="s">
        <v>504</v>
      </c>
      <c r="C508" s="29" t="s">
        <v>505</v>
      </c>
      <c r="D508" s="34">
        <v>24763606023.639999</v>
      </c>
      <c r="E508" s="35">
        <v>0</v>
      </c>
      <c r="F508" s="34">
        <v>24763606023.639999</v>
      </c>
      <c r="G508" s="28" t="s">
        <v>697</v>
      </c>
    </row>
    <row r="509" spans="1:7" ht="15.75" thickBot="1">
      <c r="A509" s="28">
        <f t="shared" si="7"/>
        <v>9</v>
      </c>
      <c r="B509" s="29" t="s">
        <v>1467</v>
      </c>
      <c r="C509" s="29" t="s">
        <v>1468</v>
      </c>
      <c r="D509" s="34">
        <v>9213978079.7600002</v>
      </c>
      <c r="E509" s="35">
        <v>0</v>
      </c>
      <c r="F509" s="34">
        <v>9213978079.7600002</v>
      </c>
      <c r="G509" s="28" t="s">
        <v>697</v>
      </c>
    </row>
    <row r="510" spans="1:7" ht="15.75" thickBot="1">
      <c r="A510" s="28">
        <f t="shared" si="7"/>
        <v>9</v>
      </c>
      <c r="B510" s="29" t="s">
        <v>1469</v>
      </c>
      <c r="C510" s="29" t="s">
        <v>1470</v>
      </c>
      <c r="D510" s="34">
        <v>1111567743.49</v>
      </c>
      <c r="E510" s="35">
        <v>0</v>
      </c>
      <c r="F510" s="34">
        <v>1111567743.49</v>
      </c>
      <c r="G510" s="28" t="s">
        <v>697</v>
      </c>
    </row>
    <row r="511" spans="1:7" ht="15.75" thickBot="1">
      <c r="A511" s="28">
        <f t="shared" si="7"/>
        <v>9</v>
      </c>
      <c r="B511" s="29" t="s">
        <v>1471</v>
      </c>
      <c r="C511" s="29" t="s">
        <v>1472</v>
      </c>
      <c r="D511" s="34">
        <v>14438060200.389999</v>
      </c>
      <c r="E511" s="35">
        <v>0</v>
      </c>
      <c r="F511" s="34">
        <v>14438060200.389999</v>
      </c>
      <c r="G511" s="28" t="s">
        <v>697</v>
      </c>
    </row>
    <row r="512" spans="1:7" ht="15.75" thickBot="1">
      <c r="A512" s="28">
        <f t="shared" si="7"/>
        <v>6</v>
      </c>
      <c r="B512" s="29" t="s">
        <v>264</v>
      </c>
      <c r="C512" s="29" t="s">
        <v>114</v>
      </c>
      <c r="D512" s="34">
        <v>21134731266.84</v>
      </c>
      <c r="E512" s="35">
        <v>0</v>
      </c>
      <c r="F512" s="34">
        <v>21134731266.84</v>
      </c>
      <c r="G512" s="28" t="s">
        <v>697</v>
      </c>
    </row>
    <row r="513" spans="1:7" ht="15.75" thickBot="1">
      <c r="A513" s="28">
        <f t="shared" si="7"/>
        <v>9</v>
      </c>
      <c r="B513" s="29" t="s">
        <v>1473</v>
      </c>
      <c r="C513" s="29" t="s">
        <v>114</v>
      </c>
      <c r="D513" s="34">
        <v>21134731266.84</v>
      </c>
      <c r="E513" s="35">
        <v>0</v>
      </c>
      <c r="F513" s="34">
        <v>21134731266.84</v>
      </c>
      <c r="G513" s="28" t="s">
        <v>697</v>
      </c>
    </row>
    <row r="514" spans="1:7" ht="15.75" thickBot="1">
      <c r="A514" s="28">
        <f t="shared" si="7"/>
        <v>6</v>
      </c>
      <c r="B514" s="29" t="s">
        <v>506</v>
      </c>
      <c r="C514" s="29" t="s">
        <v>507</v>
      </c>
      <c r="D514" s="34">
        <v>831034991918.43005</v>
      </c>
      <c r="E514" s="34">
        <v>85543202329.089996</v>
      </c>
      <c r="F514" s="34">
        <v>916578194247.52002</v>
      </c>
      <c r="G514" s="28" t="s">
        <v>697</v>
      </c>
    </row>
    <row r="515" spans="1:7" ht="15.75" thickBot="1">
      <c r="A515" s="28">
        <f t="shared" si="7"/>
        <v>9</v>
      </c>
      <c r="B515" s="29" t="s">
        <v>1474</v>
      </c>
      <c r="C515" s="29" t="s">
        <v>113</v>
      </c>
      <c r="D515" s="34">
        <v>49198993417.120003</v>
      </c>
      <c r="E515" s="34">
        <v>21026765.739999998</v>
      </c>
      <c r="F515" s="34">
        <v>49220020182.860001</v>
      </c>
      <c r="G515" s="28" t="s">
        <v>697</v>
      </c>
    </row>
    <row r="516" spans="1:7" ht="15.75" thickBot="1">
      <c r="A516" s="28">
        <f t="shared" si="7"/>
        <v>9</v>
      </c>
      <c r="B516" s="29" t="s">
        <v>1475</v>
      </c>
      <c r="C516" s="29" t="s">
        <v>112</v>
      </c>
      <c r="D516" s="34">
        <v>5539856219.1300001</v>
      </c>
      <c r="E516" s="34">
        <v>6988700.7999999998</v>
      </c>
      <c r="F516" s="34">
        <v>5546844919.9300003</v>
      </c>
      <c r="G516" s="28" t="s">
        <v>697</v>
      </c>
    </row>
    <row r="517" spans="1:7" ht="15.75" thickBot="1">
      <c r="A517" s="28">
        <f t="shared" ref="A517:A580" si="8">LEN(B517)</f>
        <v>9</v>
      </c>
      <c r="B517" s="29" t="s">
        <v>1476</v>
      </c>
      <c r="C517" s="29" t="s">
        <v>1416</v>
      </c>
      <c r="D517" s="34">
        <v>122875619550.75999</v>
      </c>
      <c r="E517" s="34">
        <v>10903062945.139999</v>
      </c>
      <c r="F517" s="34">
        <v>133778682495.89999</v>
      </c>
      <c r="G517" s="28" t="s">
        <v>697</v>
      </c>
    </row>
    <row r="518" spans="1:7" ht="15.75" thickBot="1">
      <c r="A518" s="28">
        <f t="shared" si="8"/>
        <v>9</v>
      </c>
      <c r="B518" s="29" t="s">
        <v>1477</v>
      </c>
      <c r="C518" s="29" t="s">
        <v>1462</v>
      </c>
      <c r="D518" s="34">
        <v>118034568878.28</v>
      </c>
      <c r="E518" s="34">
        <v>1775826476.8299999</v>
      </c>
      <c r="F518" s="34">
        <v>119810395355.11</v>
      </c>
      <c r="G518" s="28" t="s">
        <v>697</v>
      </c>
    </row>
    <row r="519" spans="1:7" ht="15.75" thickBot="1">
      <c r="A519" s="28">
        <f t="shared" si="8"/>
        <v>9</v>
      </c>
      <c r="B519" s="29" t="s">
        <v>1478</v>
      </c>
      <c r="C519" s="29" t="s">
        <v>1479</v>
      </c>
      <c r="D519" s="34">
        <v>34782793828.279999</v>
      </c>
      <c r="E519" s="34">
        <v>4039249679.0799999</v>
      </c>
      <c r="F519" s="34">
        <v>38822043507.360001</v>
      </c>
      <c r="G519" s="28" t="s">
        <v>697</v>
      </c>
    </row>
    <row r="520" spans="1:7" ht="15.75" thickBot="1">
      <c r="A520" s="28">
        <f t="shared" si="8"/>
        <v>9</v>
      </c>
      <c r="B520" s="29" t="s">
        <v>1480</v>
      </c>
      <c r="C520" s="29" t="s">
        <v>1481</v>
      </c>
      <c r="D520" s="34">
        <v>15108503921.459999</v>
      </c>
      <c r="E520" s="34">
        <v>5383734304.21</v>
      </c>
      <c r="F520" s="34">
        <v>20492238225.669998</v>
      </c>
      <c r="G520" s="28" t="s">
        <v>697</v>
      </c>
    </row>
    <row r="521" spans="1:7" ht="15.75" thickBot="1">
      <c r="A521" s="28">
        <f t="shared" si="8"/>
        <v>9</v>
      </c>
      <c r="B521" s="29" t="s">
        <v>1482</v>
      </c>
      <c r="C521" s="29" t="s">
        <v>1483</v>
      </c>
      <c r="D521" s="34">
        <v>3067177120.6100001</v>
      </c>
      <c r="E521" s="34">
        <v>6123877.7000000002</v>
      </c>
      <c r="F521" s="34">
        <v>3073300998.3099999</v>
      </c>
      <c r="G521" s="28" t="s">
        <v>697</v>
      </c>
    </row>
    <row r="522" spans="1:7" ht="15.75" thickBot="1">
      <c r="A522" s="28">
        <f t="shared" si="8"/>
        <v>9</v>
      </c>
      <c r="B522" s="29" t="s">
        <v>1484</v>
      </c>
      <c r="C522" s="29" t="s">
        <v>1464</v>
      </c>
      <c r="D522" s="34">
        <v>5672598471.7700005</v>
      </c>
      <c r="E522" s="34">
        <v>199893385.38999999</v>
      </c>
      <c r="F522" s="34">
        <v>5872491857.1599998</v>
      </c>
      <c r="G522" s="28" t="s">
        <v>697</v>
      </c>
    </row>
    <row r="523" spans="1:7" ht="15.75" thickBot="1">
      <c r="A523" s="28">
        <f t="shared" si="8"/>
        <v>9</v>
      </c>
      <c r="B523" s="29" t="s">
        <v>1485</v>
      </c>
      <c r="C523" s="29" t="s">
        <v>512</v>
      </c>
      <c r="D523" s="34">
        <v>163201442160.94</v>
      </c>
      <c r="E523" s="34">
        <v>1369693523.5599999</v>
      </c>
      <c r="F523" s="34">
        <v>164571135684.5</v>
      </c>
      <c r="G523" s="28" t="s">
        <v>697</v>
      </c>
    </row>
    <row r="524" spans="1:7" ht="15.75" thickBot="1">
      <c r="A524" s="28">
        <f t="shared" si="8"/>
        <v>9</v>
      </c>
      <c r="B524" s="29" t="s">
        <v>1486</v>
      </c>
      <c r="C524" s="29" t="s">
        <v>1487</v>
      </c>
      <c r="D524" s="34">
        <v>75964580536.990005</v>
      </c>
      <c r="E524" s="34">
        <v>987629558.62</v>
      </c>
      <c r="F524" s="34">
        <v>76952210095.610001</v>
      </c>
      <c r="G524" s="28" t="s">
        <v>697</v>
      </c>
    </row>
    <row r="525" spans="1:7" ht="15.75" thickBot="1">
      <c r="A525" s="28">
        <f t="shared" si="8"/>
        <v>9</v>
      </c>
      <c r="B525" s="29" t="s">
        <v>1488</v>
      </c>
      <c r="C525" s="29" t="s">
        <v>1489</v>
      </c>
      <c r="D525" s="34">
        <v>12398652149.25</v>
      </c>
      <c r="E525" s="34">
        <v>1800235246.5899999</v>
      </c>
      <c r="F525" s="34">
        <v>14198887395.84</v>
      </c>
      <c r="G525" s="28" t="s">
        <v>697</v>
      </c>
    </row>
    <row r="526" spans="1:7" ht="15.75" thickBot="1">
      <c r="A526" s="28">
        <f t="shared" si="8"/>
        <v>9</v>
      </c>
      <c r="B526" s="29" t="s">
        <v>1490</v>
      </c>
      <c r="C526" s="29" t="s">
        <v>1491</v>
      </c>
      <c r="D526" s="34">
        <v>18904382183.860001</v>
      </c>
      <c r="E526" s="34">
        <v>712955564.75</v>
      </c>
      <c r="F526" s="34">
        <v>19617337748.610001</v>
      </c>
      <c r="G526" s="28" t="s">
        <v>697</v>
      </c>
    </row>
    <row r="527" spans="1:7" ht="15.75" thickBot="1">
      <c r="A527" s="28">
        <f t="shared" si="8"/>
        <v>9</v>
      </c>
      <c r="B527" s="29" t="s">
        <v>1492</v>
      </c>
      <c r="C527" s="29" t="s">
        <v>1493</v>
      </c>
      <c r="D527" s="34">
        <v>79847633445.410004</v>
      </c>
      <c r="E527" s="34">
        <v>2772515060.6500001</v>
      </c>
      <c r="F527" s="34">
        <v>82620148506.059998</v>
      </c>
      <c r="G527" s="28" t="s">
        <v>697</v>
      </c>
    </row>
    <row r="528" spans="1:7" ht="15.75" thickBot="1">
      <c r="A528" s="28">
        <f t="shared" si="8"/>
        <v>9</v>
      </c>
      <c r="B528" s="29" t="s">
        <v>1494</v>
      </c>
      <c r="C528" s="29" t="s">
        <v>1495</v>
      </c>
      <c r="D528" s="34">
        <v>8775949781.3999996</v>
      </c>
      <c r="E528" s="34">
        <v>268464094.76999998</v>
      </c>
      <c r="F528" s="34">
        <v>9044413876.1700001</v>
      </c>
      <c r="G528" s="28" t="s">
        <v>697</v>
      </c>
    </row>
    <row r="529" spans="1:7" ht="15.75" thickBot="1">
      <c r="A529" s="28">
        <f t="shared" si="8"/>
        <v>9</v>
      </c>
      <c r="B529" s="29" t="s">
        <v>1496</v>
      </c>
      <c r="C529" s="29" t="s">
        <v>1497</v>
      </c>
      <c r="D529" s="34">
        <v>3602077269.3200002</v>
      </c>
      <c r="E529" s="34">
        <v>5046327033.3699999</v>
      </c>
      <c r="F529" s="34">
        <v>8648404302.6900005</v>
      </c>
      <c r="G529" s="28" t="s">
        <v>697</v>
      </c>
    </row>
    <row r="530" spans="1:7" ht="15.75" thickBot="1">
      <c r="A530" s="28">
        <f t="shared" si="8"/>
        <v>9</v>
      </c>
      <c r="B530" s="29" t="s">
        <v>1498</v>
      </c>
      <c r="C530" s="29" t="s">
        <v>1499</v>
      </c>
      <c r="D530" s="34">
        <v>1055752539.26</v>
      </c>
      <c r="E530" s="34">
        <v>374533226.38</v>
      </c>
      <c r="F530" s="34">
        <v>1430285765.6400001</v>
      </c>
      <c r="G530" s="28" t="s">
        <v>697</v>
      </c>
    </row>
    <row r="531" spans="1:7" ht="15.75" thickBot="1">
      <c r="A531" s="28">
        <f t="shared" si="8"/>
        <v>9</v>
      </c>
      <c r="B531" s="29" t="s">
        <v>1500</v>
      </c>
      <c r="C531" s="29" t="s">
        <v>1501</v>
      </c>
      <c r="D531" s="34">
        <v>9699314782.5799999</v>
      </c>
      <c r="E531" s="34">
        <v>1304626228.1900001</v>
      </c>
      <c r="F531" s="34">
        <v>11003941010.77</v>
      </c>
      <c r="G531" s="28" t="s">
        <v>697</v>
      </c>
    </row>
    <row r="532" spans="1:7" ht="15.75" thickBot="1">
      <c r="A532" s="28">
        <f t="shared" si="8"/>
        <v>9</v>
      </c>
      <c r="B532" s="29" t="s">
        <v>1502</v>
      </c>
      <c r="C532" s="29" t="s">
        <v>1503</v>
      </c>
      <c r="D532" s="34">
        <v>915653796.76999998</v>
      </c>
      <c r="E532" s="35">
        <v>0</v>
      </c>
      <c r="F532" s="34">
        <v>915653796.76999998</v>
      </c>
      <c r="G532" s="28" t="s">
        <v>697</v>
      </c>
    </row>
    <row r="533" spans="1:7" ht="15.75" thickBot="1">
      <c r="A533" s="28">
        <f t="shared" si="8"/>
        <v>9</v>
      </c>
      <c r="B533" s="29" t="s">
        <v>1504</v>
      </c>
      <c r="C533" s="29" t="s">
        <v>195</v>
      </c>
      <c r="D533" s="34">
        <v>211410835.86000001</v>
      </c>
      <c r="E533" s="35">
        <v>0</v>
      </c>
      <c r="F533" s="34">
        <v>211410835.86000001</v>
      </c>
      <c r="G533" s="28" t="s">
        <v>697</v>
      </c>
    </row>
    <row r="534" spans="1:7" ht="15.75" thickBot="1">
      <c r="A534" s="28">
        <f t="shared" si="8"/>
        <v>9</v>
      </c>
      <c r="B534" s="29" t="s">
        <v>1505</v>
      </c>
      <c r="C534" s="29" t="s">
        <v>1506</v>
      </c>
      <c r="D534" s="35">
        <v>0</v>
      </c>
      <c r="E534" s="35">
        <v>437420</v>
      </c>
      <c r="F534" s="35">
        <v>437420</v>
      </c>
      <c r="G534" s="28" t="s">
        <v>697</v>
      </c>
    </row>
    <row r="535" spans="1:7" ht="15.75" thickBot="1">
      <c r="A535" s="28">
        <f t="shared" si="8"/>
        <v>9</v>
      </c>
      <c r="B535" s="29" t="s">
        <v>1507</v>
      </c>
      <c r="C535" s="29" t="s">
        <v>1508</v>
      </c>
      <c r="D535" s="34">
        <v>9114167652.0100002</v>
      </c>
      <c r="E535" s="34">
        <v>1573312917.21</v>
      </c>
      <c r="F535" s="34">
        <v>10687480569.219999</v>
      </c>
      <c r="G535" s="28" t="s">
        <v>697</v>
      </c>
    </row>
    <row r="536" spans="1:7" ht="15.75" thickBot="1">
      <c r="A536" s="28">
        <f t="shared" si="8"/>
        <v>9</v>
      </c>
      <c r="B536" s="29" t="s">
        <v>1509</v>
      </c>
      <c r="C536" s="29" t="s">
        <v>1510</v>
      </c>
      <c r="D536" s="34">
        <v>1249941017.23</v>
      </c>
      <c r="E536" s="35">
        <v>0</v>
      </c>
      <c r="F536" s="34">
        <v>1249941017.23</v>
      </c>
      <c r="G536" s="28" t="s">
        <v>697</v>
      </c>
    </row>
    <row r="537" spans="1:7" ht="15.75" thickBot="1">
      <c r="A537" s="28">
        <f t="shared" si="8"/>
        <v>9</v>
      </c>
      <c r="B537" s="29" t="s">
        <v>1511</v>
      </c>
      <c r="C537" s="29" t="s">
        <v>1512</v>
      </c>
      <c r="D537" s="34">
        <v>3273025366.6399999</v>
      </c>
      <c r="E537" s="34">
        <v>2080092089.3199999</v>
      </c>
      <c r="F537" s="34">
        <v>5353117455.96</v>
      </c>
      <c r="G537" s="28" t="s">
        <v>697</v>
      </c>
    </row>
    <row r="538" spans="1:7" ht="15.75" thickBot="1">
      <c r="A538" s="28">
        <f t="shared" si="8"/>
        <v>9</v>
      </c>
      <c r="B538" s="29" t="s">
        <v>1513</v>
      </c>
      <c r="C538" s="29" t="s">
        <v>1514</v>
      </c>
      <c r="D538" s="34">
        <v>8625356389.7999992</v>
      </c>
      <c r="E538" s="34">
        <v>3410542974.1199999</v>
      </c>
      <c r="F538" s="34">
        <v>12035899363.92</v>
      </c>
      <c r="G538" s="28" t="s">
        <v>697</v>
      </c>
    </row>
    <row r="539" spans="1:7" ht="15.75" thickBot="1">
      <c r="A539" s="28">
        <f t="shared" si="8"/>
        <v>9</v>
      </c>
      <c r="B539" s="29" t="s">
        <v>1515</v>
      </c>
      <c r="C539" s="29" t="s">
        <v>1516</v>
      </c>
      <c r="D539" s="35">
        <v>98940000</v>
      </c>
      <c r="E539" s="35">
        <v>3974924</v>
      </c>
      <c r="F539" s="35">
        <v>102914924</v>
      </c>
      <c r="G539" s="28" t="s">
        <v>697</v>
      </c>
    </row>
    <row r="540" spans="1:7" ht="15.75" thickBot="1">
      <c r="A540" s="28">
        <f t="shared" si="8"/>
        <v>9</v>
      </c>
      <c r="B540" s="29" t="s">
        <v>1517</v>
      </c>
      <c r="C540" s="29" t="s">
        <v>1518</v>
      </c>
      <c r="D540" s="34">
        <v>79816600603.699997</v>
      </c>
      <c r="E540" s="34">
        <v>41501956332.669998</v>
      </c>
      <c r="F540" s="34">
        <v>121318556936.37</v>
      </c>
      <c r="G540" s="28" t="s">
        <v>697</v>
      </c>
    </row>
    <row r="541" spans="1:7" ht="15.75" thickBot="1">
      <c r="A541" s="28">
        <f t="shared" si="8"/>
        <v>6</v>
      </c>
      <c r="B541" s="29" t="s">
        <v>269</v>
      </c>
      <c r="C541" s="29" t="s">
        <v>110</v>
      </c>
      <c r="D541" s="34">
        <v>459656014448.12</v>
      </c>
      <c r="E541" s="35">
        <v>0</v>
      </c>
      <c r="F541" s="34">
        <v>459656014448.12</v>
      </c>
      <c r="G541" s="28" t="s">
        <v>697</v>
      </c>
    </row>
    <row r="542" spans="1:7" ht="15.75" thickBot="1">
      <c r="A542" s="28">
        <f t="shared" si="8"/>
        <v>9</v>
      </c>
      <c r="B542" s="29" t="s">
        <v>1519</v>
      </c>
      <c r="C542" s="29" t="s">
        <v>1018</v>
      </c>
      <c r="D542" s="34">
        <v>127050098028.03999</v>
      </c>
      <c r="E542" s="35">
        <v>0</v>
      </c>
      <c r="F542" s="34">
        <v>127050098028.03999</v>
      </c>
      <c r="G542" s="28" t="s">
        <v>697</v>
      </c>
    </row>
    <row r="543" spans="1:7" ht="15.75" thickBot="1">
      <c r="A543" s="28">
        <f t="shared" si="8"/>
        <v>9</v>
      </c>
      <c r="B543" s="29" t="s">
        <v>1520</v>
      </c>
      <c r="C543" s="29" t="s">
        <v>1410</v>
      </c>
      <c r="D543" s="35">
        <v>32461568267</v>
      </c>
      <c r="E543" s="35">
        <v>0</v>
      </c>
      <c r="F543" s="35">
        <v>32461568267</v>
      </c>
      <c r="G543" s="28" t="s">
        <v>697</v>
      </c>
    </row>
    <row r="544" spans="1:7" ht="15.75" thickBot="1">
      <c r="A544" s="28">
        <f t="shared" si="8"/>
        <v>9</v>
      </c>
      <c r="B544" s="29" t="s">
        <v>1521</v>
      </c>
      <c r="C544" s="29" t="s">
        <v>1416</v>
      </c>
      <c r="D544" s="34">
        <v>29801831.370000001</v>
      </c>
      <c r="E544" s="35">
        <v>0</v>
      </c>
      <c r="F544" s="34">
        <v>29801831.370000001</v>
      </c>
      <c r="G544" s="28" t="s">
        <v>697</v>
      </c>
    </row>
    <row r="545" spans="1:7" ht="15.75" thickBot="1">
      <c r="A545" s="28">
        <f t="shared" si="8"/>
        <v>9</v>
      </c>
      <c r="B545" s="29" t="s">
        <v>1522</v>
      </c>
      <c r="C545" s="29" t="s">
        <v>1412</v>
      </c>
      <c r="D545" s="34">
        <v>162449718115.17001</v>
      </c>
      <c r="E545" s="35">
        <v>0</v>
      </c>
      <c r="F545" s="34">
        <v>162449718115.17001</v>
      </c>
      <c r="G545" s="28" t="s">
        <v>697</v>
      </c>
    </row>
    <row r="546" spans="1:7" ht="15.75" thickBot="1">
      <c r="A546" s="28">
        <f t="shared" si="8"/>
        <v>9</v>
      </c>
      <c r="B546" s="29" t="s">
        <v>1523</v>
      </c>
      <c r="C546" s="29" t="s">
        <v>1012</v>
      </c>
      <c r="D546" s="35">
        <v>1194610305</v>
      </c>
      <c r="E546" s="35">
        <v>0</v>
      </c>
      <c r="F546" s="35">
        <v>1194610305</v>
      </c>
      <c r="G546" s="28" t="s">
        <v>697</v>
      </c>
    </row>
    <row r="547" spans="1:7" ht="15.75" thickBot="1">
      <c r="A547" s="28">
        <f t="shared" si="8"/>
        <v>9</v>
      </c>
      <c r="B547" s="29" t="s">
        <v>1524</v>
      </c>
      <c r="C547" s="29" t="s">
        <v>1525</v>
      </c>
      <c r="D547" s="34">
        <v>136470217901.53999</v>
      </c>
      <c r="E547" s="35">
        <v>0</v>
      </c>
      <c r="F547" s="34">
        <v>136470217901.53999</v>
      </c>
      <c r="G547" s="28" t="s">
        <v>697</v>
      </c>
    </row>
    <row r="548" spans="1:7" ht="15.75" thickBot="1">
      <c r="A548" s="28">
        <f t="shared" si="8"/>
        <v>6</v>
      </c>
      <c r="B548" s="29" t="s">
        <v>270</v>
      </c>
      <c r="C548" s="29" t="s">
        <v>157</v>
      </c>
      <c r="D548" s="34">
        <v>18863552002.040001</v>
      </c>
      <c r="E548" s="35">
        <v>0</v>
      </c>
      <c r="F548" s="34">
        <v>18863552002.040001</v>
      </c>
      <c r="G548" s="28" t="s">
        <v>697</v>
      </c>
    </row>
    <row r="549" spans="1:7" ht="15.75" thickBot="1">
      <c r="A549" s="28">
        <f t="shared" si="8"/>
        <v>9</v>
      </c>
      <c r="B549" s="29" t="s">
        <v>1526</v>
      </c>
      <c r="C549" s="29" t="s">
        <v>114</v>
      </c>
      <c r="D549" s="34">
        <v>821826594.92999995</v>
      </c>
      <c r="E549" s="35">
        <v>0</v>
      </c>
      <c r="F549" s="34">
        <v>821826594.92999995</v>
      </c>
      <c r="G549" s="28" t="s">
        <v>697</v>
      </c>
    </row>
    <row r="550" spans="1:7" ht="15.75" thickBot="1">
      <c r="A550" s="28">
        <f t="shared" si="8"/>
        <v>9</v>
      </c>
      <c r="B550" s="29" t="s">
        <v>1527</v>
      </c>
      <c r="C550" s="29" t="s">
        <v>1416</v>
      </c>
      <c r="D550" s="34">
        <v>941855977.71000004</v>
      </c>
      <c r="E550" s="35">
        <v>0</v>
      </c>
      <c r="F550" s="34">
        <v>941855977.71000004</v>
      </c>
      <c r="G550" s="28" t="s">
        <v>697</v>
      </c>
    </row>
    <row r="551" spans="1:7" ht="15.75" thickBot="1">
      <c r="A551" s="28">
        <f t="shared" si="8"/>
        <v>9</v>
      </c>
      <c r="B551" s="29" t="s">
        <v>1528</v>
      </c>
      <c r="C551" s="29" t="s">
        <v>1462</v>
      </c>
      <c r="D551" s="35">
        <v>78787</v>
      </c>
      <c r="E551" s="35">
        <v>0</v>
      </c>
      <c r="F551" s="35">
        <v>78787</v>
      </c>
      <c r="G551" s="28" t="s">
        <v>697</v>
      </c>
    </row>
    <row r="552" spans="1:7" ht="15.75" thickBot="1">
      <c r="A552" s="28">
        <f t="shared" si="8"/>
        <v>9</v>
      </c>
      <c r="B552" s="29" t="s">
        <v>1529</v>
      </c>
      <c r="C552" s="29" t="s">
        <v>1414</v>
      </c>
      <c r="D552" s="35">
        <v>700000</v>
      </c>
      <c r="E552" s="35">
        <v>0</v>
      </c>
      <c r="F552" s="35">
        <v>700000</v>
      </c>
      <c r="G552" s="28" t="s">
        <v>697</v>
      </c>
    </row>
    <row r="553" spans="1:7" ht="15.75" thickBot="1">
      <c r="A553" s="28">
        <f t="shared" si="8"/>
        <v>9</v>
      </c>
      <c r="B553" s="29" t="s">
        <v>1530</v>
      </c>
      <c r="C553" s="29" t="s">
        <v>111</v>
      </c>
      <c r="D553" s="34">
        <v>1167706269.9100001</v>
      </c>
      <c r="E553" s="35">
        <v>0</v>
      </c>
      <c r="F553" s="34">
        <v>1167706269.9100001</v>
      </c>
      <c r="G553" s="28" t="s">
        <v>697</v>
      </c>
    </row>
    <row r="554" spans="1:7" ht="15.75" thickBot="1">
      <c r="A554" s="28">
        <f t="shared" si="8"/>
        <v>9</v>
      </c>
      <c r="B554" s="29" t="s">
        <v>1531</v>
      </c>
      <c r="C554" s="29" t="s">
        <v>96</v>
      </c>
      <c r="D554" s="35">
        <v>2037523</v>
      </c>
      <c r="E554" s="35">
        <v>0</v>
      </c>
      <c r="F554" s="35">
        <v>2037523</v>
      </c>
      <c r="G554" s="28" t="s">
        <v>697</v>
      </c>
    </row>
    <row r="555" spans="1:7" ht="15.75" thickBot="1">
      <c r="A555" s="28">
        <f t="shared" si="8"/>
        <v>9</v>
      </c>
      <c r="B555" s="29" t="s">
        <v>1532</v>
      </c>
      <c r="C555" s="29" t="s">
        <v>1444</v>
      </c>
      <c r="D555" s="35">
        <v>17930580</v>
      </c>
      <c r="E555" s="35">
        <v>0</v>
      </c>
      <c r="F555" s="35">
        <v>17930580</v>
      </c>
      <c r="G555" s="28" t="s">
        <v>697</v>
      </c>
    </row>
    <row r="556" spans="1:7" ht="15.75" thickBot="1">
      <c r="A556" s="28">
        <f t="shared" si="8"/>
        <v>9</v>
      </c>
      <c r="B556" s="29" t="s">
        <v>1533</v>
      </c>
      <c r="C556" s="29" t="s">
        <v>1018</v>
      </c>
      <c r="D556" s="34">
        <v>2878279.49</v>
      </c>
      <c r="E556" s="35">
        <v>0</v>
      </c>
      <c r="F556" s="34">
        <v>2878279.49</v>
      </c>
      <c r="G556" s="28" t="s">
        <v>697</v>
      </c>
    </row>
    <row r="557" spans="1:7" ht="15.75" thickBot="1">
      <c r="A557" s="28">
        <f t="shared" si="8"/>
        <v>9</v>
      </c>
      <c r="B557" s="29" t="s">
        <v>1534</v>
      </c>
      <c r="C557" s="29" t="s">
        <v>1535</v>
      </c>
      <c r="D557" s="35">
        <v>15908537990</v>
      </c>
      <c r="E557" s="35">
        <v>0</v>
      </c>
      <c r="F557" s="35">
        <v>15908537990</v>
      </c>
      <c r="G557" s="28" t="s">
        <v>697</v>
      </c>
    </row>
    <row r="558" spans="1:7" ht="15.75" thickBot="1">
      <c r="A558" s="28">
        <f t="shared" si="8"/>
        <v>6</v>
      </c>
      <c r="B558" s="29" t="s">
        <v>271</v>
      </c>
      <c r="C558" s="29" t="s">
        <v>109</v>
      </c>
      <c r="D558" s="34">
        <v>40287906075.800003</v>
      </c>
      <c r="E558" s="35">
        <v>0</v>
      </c>
      <c r="F558" s="34">
        <v>40287906075.800003</v>
      </c>
      <c r="G558" s="28" t="s">
        <v>697</v>
      </c>
    </row>
    <row r="559" spans="1:7" ht="15.75" thickBot="1">
      <c r="A559" s="28">
        <f t="shared" si="8"/>
        <v>9</v>
      </c>
      <c r="B559" s="29" t="s">
        <v>1536</v>
      </c>
      <c r="C559" s="29" t="s">
        <v>1410</v>
      </c>
      <c r="D559" s="34">
        <v>322086279.23000002</v>
      </c>
      <c r="E559" s="35">
        <v>0</v>
      </c>
      <c r="F559" s="34">
        <v>322086279.23000002</v>
      </c>
      <c r="G559" s="28" t="s">
        <v>697</v>
      </c>
    </row>
    <row r="560" spans="1:7" ht="15.75" thickBot="1">
      <c r="A560" s="28">
        <f t="shared" si="8"/>
        <v>9</v>
      </c>
      <c r="B560" s="29" t="s">
        <v>1537</v>
      </c>
      <c r="C560" s="29" t="s">
        <v>1416</v>
      </c>
      <c r="D560" s="34">
        <v>223859567.63</v>
      </c>
      <c r="E560" s="35">
        <v>0</v>
      </c>
      <c r="F560" s="34">
        <v>223859567.63</v>
      </c>
      <c r="G560" s="28" t="s">
        <v>697</v>
      </c>
    </row>
    <row r="561" spans="1:7" ht="15.75" thickBot="1">
      <c r="A561" s="28">
        <f t="shared" si="8"/>
        <v>9</v>
      </c>
      <c r="B561" s="29" t="s">
        <v>1538</v>
      </c>
      <c r="C561" s="29" t="s">
        <v>114</v>
      </c>
      <c r="D561" s="35">
        <v>129609200</v>
      </c>
      <c r="E561" s="35">
        <v>0</v>
      </c>
      <c r="F561" s="35">
        <v>129609200</v>
      </c>
      <c r="G561" s="28" t="s">
        <v>697</v>
      </c>
    </row>
    <row r="562" spans="1:7" ht="15.75" thickBot="1">
      <c r="A562" s="28">
        <f t="shared" si="8"/>
        <v>9</v>
      </c>
      <c r="B562" s="29" t="s">
        <v>1539</v>
      </c>
      <c r="C562" s="29" t="s">
        <v>111</v>
      </c>
      <c r="D562" s="34">
        <v>36200967218.760002</v>
      </c>
      <c r="E562" s="35">
        <v>0</v>
      </c>
      <c r="F562" s="34">
        <v>36200967218.760002</v>
      </c>
      <c r="G562" s="28" t="s">
        <v>697</v>
      </c>
    </row>
    <row r="563" spans="1:7" ht="15.75" thickBot="1">
      <c r="A563" s="28">
        <f t="shared" si="8"/>
        <v>9</v>
      </c>
      <c r="B563" s="29" t="s">
        <v>1540</v>
      </c>
      <c r="C563" s="29" t="s">
        <v>1018</v>
      </c>
      <c r="D563" s="35">
        <v>6130000</v>
      </c>
      <c r="E563" s="35">
        <v>0</v>
      </c>
      <c r="F563" s="35">
        <v>6130000</v>
      </c>
      <c r="G563" s="28" t="s">
        <v>697</v>
      </c>
    </row>
    <row r="564" spans="1:7" ht="15.75" thickBot="1">
      <c r="A564" s="28">
        <f t="shared" si="8"/>
        <v>9</v>
      </c>
      <c r="B564" s="29" t="s">
        <v>1541</v>
      </c>
      <c r="C564" s="29" t="s">
        <v>1418</v>
      </c>
      <c r="D564" s="35">
        <v>17400</v>
      </c>
      <c r="E564" s="35">
        <v>0</v>
      </c>
      <c r="F564" s="35">
        <v>17400</v>
      </c>
      <c r="G564" s="28" t="s">
        <v>697</v>
      </c>
    </row>
    <row r="565" spans="1:7" ht="15.75" thickBot="1">
      <c r="A565" s="28">
        <f t="shared" si="8"/>
        <v>9</v>
      </c>
      <c r="B565" s="29" t="s">
        <v>1542</v>
      </c>
      <c r="C565" s="29" t="s">
        <v>113</v>
      </c>
      <c r="D565" s="35">
        <v>32781444</v>
      </c>
      <c r="E565" s="35">
        <v>0</v>
      </c>
      <c r="F565" s="35">
        <v>32781444</v>
      </c>
      <c r="G565" s="28" t="s">
        <v>697</v>
      </c>
    </row>
    <row r="566" spans="1:7" ht="15.75" thickBot="1">
      <c r="A566" s="28">
        <f t="shared" si="8"/>
        <v>9</v>
      </c>
      <c r="B566" s="29" t="s">
        <v>1543</v>
      </c>
      <c r="C566" s="29" t="s">
        <v>1462</v>
      </c>
      <c r="D566" s="35">
        <v>454872353</v>
      </c>
      <c r="E566" s="35">
        <v>0</v>
      </c>
      <c r="F566" s="35">
        <v>454872353</v>
      </c>
      <c r="G566" s="28" t="s">
        <v>697</v>
      </c>
    </row>
    <row r="567" spans="1:7" ht="15.75" thickBot="1">
      <c r="A567" s="28">
        <f t="shared" si="8"/>
        <v>9</v>
      </c>
      <c r="B567" s="29" t="s">
        <v>1544</v>
      </c>
      <c r="C567" s="29" t="s">
        <v>1428</v>
      </c>
      <c r="D567" s="35">
        <v>16137600</v>
      </c>
      <c r="E567" s="35">
        <v>0</v>
      </c>
      <c r="F567" s="35">
        <v>16137600</v>
      </c>
      <c r="G567" s="28" t="s">
        <v>697</v>
      </c>
    </row>
    <row r="568" spans="1:7" ht="15.75" thickBot="1">
      <c r="A568" s="28">
        <f t="shared" si="8"/>
        <v>9</v>
      </c>
      <c r="B568" s="29" t="s">
        <v>1545</v>
      </c>
      <c r="C568" s="29" t="s">
        <v>96</v>
      </c>
      <c r="D568" s="35">
        <v>37131980</v>
      </c>
      <c r="E568" s="35">
        <v>0</v>
      </c>
      <c r="F568" s="35">
        <v>37131980</v>
      </c>
      <c r="G568" s="28" t="s">
        <v>697</v>
      </c>
    </row>
    <row r="569" spans="1:7" ht="15.75" thickBot="1">
      <c r="A569" s="28">
        <f t="shared" si="8"/>
        <v>9</v>
      </c>
      <c r="B569" s="29" t="s">
        <v>1546</v>
      </c>
      <c r="C569" s="29" t="s">
        <v>1450</v>
      </c>
      <c r="D569" s="35">
        <v>159732</v>
      </c>
      <c r="E569" s="35">
        <v>0</v>
      </c>
      <c r="F569" s="35">
        <v>159732</v>
      </c>
      <c r="G569" s="28" t="s">
        <v>697</v>
      </c>
    </row>
    <row r="570" spans="1:7" ht="15.75" thickBot="1">
      <c r="A570" s="28">
        <f t="shared" si="8"/>
        <v>9</v>
      </c>
      <c r="B570" s="29" t="s">
        <v>1547</v>
      </c>
      <c r="C570" s="29" t="s">
        <v>1548</v>
      </c>
      <c r="D570" s="34">
        <v>2864153301.1799998</v>
      </c>
      <c r="E570" s="35">
        <v>0</v>
      </c>
      <c r="F570" s="34">
        <v>2864153301.1799998</v>
      </c>
      <c r="G570" s="28" t="s">
        <v>697</v>
      </c>
    </row>
    <row r="571" spans="1:7" ht="15.75" thickBot="1">
      <c r="A571" s="28">
        <f t="shared" si="8"/>
        <v>6</v>
      </c>
      <c r="B571" s="29" t="s">
        <v>272</v>
      </c>
      <c r="C571" s="29" t="s">
        <v>508</v>
      </c>
      <c r="D571" s="34">
        <v>66685881957.279999</v>
      </c>
      <c r="E571" s="35">
        <v>0</v>
      </c>
      <c r="F571" s="34">
        <v>66685881957.279999</v>
      </c>
      <c r="G571" s="28" t="s">
        <v>697</v>
      </c>
    </row>
    <row r="572" spans="1:7" ht="15.75" thickBot="1">
      <c r="A572" s="28">
        <f t="shared" si="8"/>
        <v>9</v>
      </c>
      <c r="B572" s="29" t="s">
        <v>1549</v>
      </c>
      <c r="C572" s="29" t="s">
        <v>116</v>
      </c>
      <c r="D572" s="34">
        <v>1966564634.3199999</v>
      </c>
      <c r="E572" s="35">
        <v>0</v>
      </c>
      <c r="F572" s="34">
        <v>1966564634.3199999</v>
      </c>
      <c r="G572" s="28" t="s">
        <v>697</v>
      </c>
    </row>
    <row r="573" spans="1:7" ht="15.75" thickBot="1">
      <c r="A573" s="28">
        <f t="shared" si="8"/>
        <v>9</v>
      </c>
      <c r="B573" s="29" t="s">
        <v>1550</v>
      </c>
      <c r="C573" s="29" t="s">
        <v>115</v>
      </c>
      <c r="D573" s="34">
        <v>26931982349.779999</v>
      </c>
      <c r="E573" s="35">
        <v>0</v>
      </c>
      <c r="F573" s="34">
        <v>26931982349.779999</v>
      </c>
      <c r="G573" s="28" t="s">
        <v>697</v>
      </c>
    </row>
    <row r="574" spans="1:7" ht="15.75" thickBot="1">
      <c r="A574" s="28">
        <f t="shared" si="8"/>
        <v>9</v>
      </c>
      <c r="B574" s="29" t="s">
        <v>1551</v>
      </c>
      <c r="C574" s="29" t="s">
        <v>114</v>
      </c>
      <c r="D574" s="34">
        <v>954068058.79999995</v>
      </c>
      <c r="E574" s="35">
        <v>0</v>
      </c>
      <c r="F574" s="34">
        <v>954068058.79999995</v>
      </c>
      <c r="G574" s="28" t="s">
        <v>697</v>
      </c>
    </row>
    <row r="575" spans="1:7" ht="15.75" thickBot="1">
      <c r="A575" s="28">
        <f t="shared" si="8"/>
        <v>9</v>
      </c>
      <c r="B575" s="29" t="s">
        <v>1552</v>
      </c>
      <c r="C575" s="29" t="s">
        <v>1553</v>
      </c>
      <c r="D575" s="35">
        <v>1733874</v>
      </c>
      <c r="E575" s="35">
        <v>0</v>
      </c>
      <c r="F575" s="35">
        <v>1733874</v>
      </c>
      <c r="G575" s="28" t="s">
        <v>697</v>
      </c>
    </row>
    <row r="576" spans="1:7" ht="15.75" thickBot="1">
      <c r="A576" s="28">
        <f t="shared" si="8"/>
        <v>9</v>
      </c>
      <c r="B576" s="29" t="s">
        <v>1554</v>
      </c>
      <c r="C576" s="29" t="s">
        <v>1555</v>
      </c>
      <c r="D576" s="35">
        <v>433301006</v>
      </c>
      <c r="E576" s="35">
        <v>0</v>
      </c>
      <c r="F576" s="35">
        <v>433301006</v>
      </c>
      <c r="G576" s="28" t="s">
        <v>697</v>
      </c>
    </row>
    <row r="577" spans="1:7" ht="15.75" thickBot="1">
      <c r="A577" s="28">
        <f t="shared" si="8"/>
        <v>9</v>
      </c>
      <c r="B577" s="29" t="s">
        <v>1556</v>
      </c>
      <c r="C577" s="29" t="s">
        <v>1557</v>
      </c>
      <c r="D577" s="34">
        <v>3182260831.8600001</v>
      </c>
      <c r="E577" s="35">
        <v>0</v>
      </c>
      <c r="F577" s="34">
        <v>3182260831.8600001</v>
      </c>
      <c r="G577" s="28" t="s">
        <v>697</v>
      </c>
    </row>
    <row r="578" spans="1:7" ht="15.75" thickBot="1">
      <c r="A578" s="28">
        <f t="shared" si="8"/>
        <v>9</v>
      </c>
      <c r="B578" s="29" t="s">
        <v>1558</v>
      </c>
      <c r="C578" s="29" t="s">
        <v>507</v>
      </c>
      <c r="D578" s="34">
        <v>33215971202.52</v>
      </c>
      <c r="E578" s="35">
        <v>0</v>
      </c>
      <c r="F578" s="34">
        <v>33215971202.52</v>
      </c>
      <c r="G578" s="28" t="s">
        <v>697</v>
      </c>
    </row>
    <row r="579" spans="1:7" ht="15.75" thickBot="1">
      <c r="A579" s="28">
        <f t="shared" si="8"/>
        <v>3</v>
      </c>
      <c r="B579" s="29" t="s">
        <v>273</v>
      </c>
      <c r="C579" s="29" t="s">
        <v>196</v>
      </c>
      <c r="D579" s="35">
        <v>0</v>
      </c>
      <c r="E579" s="34">
        <v>164902652404555</v>
      </c>
      <c r="F579" s="34">
        <v>164902652404555</v>
      </c>
      <c r="G579" s="28" t="s">
        <v>697</v>
      </c>
    </row>
    <row r="580" spans="1:7" ht="15.75" thickBot="1">
      <c r="A580" s="28">
        <f t="shared" si="8"/>
        <v>6</v>
      </c>
      <c r="B580" s="29" t="s">
        <v>274</v>
      </c>
      <c r="C580" s="29" t="s">
        <v>107</v>
      </c>
      <c r="D580" s="35">
        <v>0</v>
      </c>
      <c r="E580" s="34">
        <v>41233271793151.398</v>
      </c>
      <c r="F580" s="34">
        <v>41233271793151.398</v>
      </c>
      <c r="G580" s="28" t="s">
        <v>697</v>
      </c>
    </row>
    <row r="581" spans="1:7" ht="15.75" thickBot="1">
      <c r="A581" s="28">
        <f t="shared" ref="A581:A644" si="9">LEN(B581)</f>
        <v>9</v>
      </c>
      <c r="B581" s="29" t="s">
        <v>1559</v>
      </c>
      <c r="C581" s="29" t="s">
        <v>1560</v>
      </c>
      <c r="D581" s="35">
        <v>0</v>
      </c>
      <c r="E581" s="34">
        <v>27968351315226.898</v>
      </c>
      <c r="F581" s="34">
        <v>27968351315226.898</v>
      </c>
      <c r="G581" s="28" t="s">
        <v>697</v>
      </c>
    </row>
    <row r="582" spans="1:7" ht="15.75" thickBot="1">
      <c r="A582" s="28">
        <f t="shared" si="9"/>
        <v>9</v>
      </c>
      <c r="B582" s="29" t="s">
        <v>1561</v>
      </c>
      <c r="C582" s="29" t="s">
        <v>1562</v>
      </c>
      <c r="D582" s="35">
        <v>0</v>
      </c>
      <c r="E582" s="34">
        <v>6446840883243.3301</v>
      </c>
      <c r="F582" s="34">
        <v>6446840883243.3301</v>
      </c>
      <c r="G582" s="28" t="s">
        <v>697</v>
      </c>
    </row>
    <row r="583" spans="1:7" ht="15.75" thickBot="1">
      <c r="A583" s="28">
        <f t="shared" si="9"/>
        <v>9</v>
      </c>
      <c r="B583" s="29" t="s">
        <v>1563</v>
      </c>
      <c r="C583" s="29" t="s">
        <v>1564</v>
      </c>
      <c r="D583" s="35">
        <v>0</v>
      </c>
      <c r="E583" s="34">
        <v>2730528859084.4902</v>
      </c>
      <c r="F583" s="34">
        <v>2730528859084.4902</v>
      </c>
      <c r="G583" s="28" t="s">
        <v>697</v>
      </c>
    </row>
    <row r="584" spans="1:7" ht="15.75" thickBot="1">
      <c r="A584" s="28">
        <f t="shared" si="9"/>
        <v>9</v>
      </c>
      <c r="B584" s="29" t="s">
        <v>1565</v>
      </c>
      <c r="C584" s="29" t="s">
        <v>1566</v>
      </c>
      <c r="D584" s="35">
        <v>0</v>
      </c>
      <c r="E584" s="34">
        <v>3195965518299.3901</v>
      </c>
      <c r="F584" s="34">
        <v>3195965518299.3901</v>
      </c>
      <c r="G584" s="28" t="s">
        <v>697</v>
      </c>
    </row>
    <row r="585" spans="1:7" ht="15.75" thickBot="1">
      <c r="A585" s="28">
        <f t="shared" si="9"/>
        <v>9</v>
      </c>
      <c r="B585" s="29" t="s">
        <v>1567</v>
      </c>
      <c r="C585" s="29" t="s">
        <v>1568</v>
      </c>
      <c r="D585" s="35">
        <v>0</v>
      </c>
      <c r="E585" s="34">
        <v>799990861408.08997</v>
      </c>
      <c r="F585" s="34">
        <v>799990861408.08997</v>
      </c>
      <c r="G585" s="28" t="s">
        <v>697</v>
      </c>
    </row>
    <row r="586" spans="1:7" ht="15.75" thickBot="1">
      <c r="A586" s="28">
        <f t="shared" si="9"/>
        <v>9</v>
      </c>
      <c r="B586" s="29" t="s">
        <v>1569</v>
      </c>
      <c r="C586" s="29" t="s">
        <v>1570</v>
      </c>
      <c r="D586" s="35">
        <v>0</v>
      </c>
      <c r="E586" s="34">
        <v>91594355889.220001</v>
      </c>
      <c r="F586" s="34">
        <v>91594355889.220001</v>
      </c>
      <c r="G586" s="28" t="s">
        <v>697</v>
      </c>
    </row>
    <row r="587" spans="1:7" ht="15.75" thickBot="1">
      <c r="A587" s="28">
        <f t="shared" si="9"/>
        <v>6</v>
      </c>
      <c r="B587" s="29" t="s">
        <v>275</v>
      </c>
      <c r="C587" s="29" t="s">
        <v>509</v>
      </c>
      <c r="D587" s="35">
        <v>0</v>
      </c>
      <c r="E587" s="35">
        <v>17525289847</v>
      </c>
      <c r="F587" s="35">
        <v>17525289847</v>
      </c>
      <c r="G587" s="28" t="s">
        <v>697</v>
      </c>
    </row>
    <row r="588" spans="1:7" ht="15.75" thickBot="1">
      <c r="A588" s="28">
        <f t="shared" si="9"/>
        <v>9</v>
      </c>
      <c r="B588" s="29" t="s">
        <v>1571</v>
      </c>
      <c r="C588" s="29" t="s">
        <v>1572</v>
      </c>
      <c r="D588" s="35">
        <v>0</v>
      </c>
      <c r="E588" s="35">
        <v>9597283640</v>
      </c>
      <c r="F588" s="35">
        <v>9597283640</v>
      </c>
      <c r="G588" s="28" t="s">
        <v>697</v>
      </c>
    </row>
    <row r="589" spans="1:7" ht="15.75" thickBot="1">
      <c r="A589" s="28">
        <f t="shared" si="9"/>
        <v>9</v>
      </c>
      <c r="B589" s="29" t="s">
        <v>1573</v>
      </c>
      <c r="C589" s="29" t="s">
        <v>1574</v>
      </c>
      <c r="D589" s="35">
        <v>0</v>
      </c>
      <c r="E589" s="35">
        <v>552231783</v>
      </c>
      <c r="F589" s="35">
        <v>552231783</v>
      </c>
      <c r="G589" s="28" t="s">
        <v>697</v>
      </c>
    </row>
    <row r="590" spans="1:7" ht="15.75" thickBot="1">
      <c r="A590" s="28">
        <f t="shared" si="9"/>
        <v>9</v>
      </c>
      <c r="B590" s="29" t="s">
        <v>1575</v>
      </c>
      <c r="C590" s="29" t="s">
        <v>1576</v>
      </c>
      <c r="D590" s="35">
        <v>0</v>
      </c>
      <c r="E590" s="35">
        <v>5612104283</v>
      </c>
      <c r="F590" s="35">
        <v>5612104283</v>
      </c>
      <c r="G590" s="28" t="s">
        <v>697</v>
      </c>
    </row>
    <row r="591" spans="1:7" ht="15.75" thickBot="1">
      <c r="A591" s="28">
        <f t="shared" si="9"/>
        <v>9</v>
      </c>
      <c r="B591" s="29" t="s">
        <v>1577</v>
      </c>
      <c r="C591" s="29" t="s">
        <v>1578</v>
      </c>
      <c r="D591" s="35">
        <v>0</v>
      </c>
      <c r="E591" s="35">
        <v>48441422</v>
      </c>
      <c r="F591" s="35">
        <v>48441422</v>
      </c>
      <c r="G591" s="28" t="s">
        <v>697</v>
      </c>
    </row>
    <row r="592" spans="1:7" ht="15.75" thickBot="1">
      <c r="A592" s="28">
        <f t="shared" si="9"/>
        <v>9</v>
      </c>
      <c r="B592" s="29" t="s">
        <v>1579</v>
      </c>
      <c r="C592" s="29" t="s">
        <v>1580</v>
      </c>
      <c r="D592" s="35">
        <v>0</v>
      </c>
      <c r="E592" s="35">
        <v>12600000</v>
      </c>
      <c r="F592" s="35">
        <v>12600000</v>
      </c>
      <c r="G592" s="28" t="s">
        <v>697</v>
      </c>
    </row>
    <row r="593" spans="1:7" ht="15.75" thickBot="1">
      <c r="A593" s="28">
        <f t="shared" si="9"/>
        <v>9</v>
      </c>
      <c r="B593" s="29" t="s">
        <v>1581</v>
      </c>
      <c r="C593" s="29" t="s">
        <v>1582</v>
      </c>
      <c r="D593" s="35">
        <v>0</v>
      </c>
      <c r="E593" s="35">
        <v>1702628719</v>
      </c>
      <c r="F593" s="35">
        <v>1702628719</v>
      </c>
      <c r="G593" s="28" t="s">
        <v>697</v>
      </c>
    </row>
    <row r="594" spans="1:7" ht="15.75" thickBot="1">
      <c r="A594" s="28">
        <f t="shared" si="9"/>
        <v>6</v>
      </c>
      <c r="B594" s="29" t="s">
        <v>276</v>
      </c>
      <c r="C594" s="29" t="s">
        <v>510</v>
      </c>
      <c r="D594" s="35">
        <v>0</v>
      </c>
      <c r="E594" s="35">
        <v>5158838736</v>
      </c>
      <c r="F594" s="35">
        <v>5158838736</v>
      </c>
      <c r="G594" s="28" t="s">
        <v>697</v>
      </c>
    </row>
    <row r="595" spans="1:7" ht="15.75" thickBot="1">
      <c r="A595" s="28">
        <f t="shared" si="9"/>
        <v>9</v>
      </c>
      <c r="B595" s="29" t="s">
        <v>1583</v>
      </c>
      <c r="C595" s="29" t="s">
        <v>1584</v>
      </c>
      <c r="D595" s="35">
        <v>0</v>
      </c>
      <c r="E595" s="35">
        <v>3410236553</v>
      </c>
      <c r="F595" s="35">
        <v>3410236553</v>
      </c>
      <c r="G595" s="28" t="s">
        <v>697</v>
      </c>
    </row>
    <row r="596" spans="1:7" ht="15.75" thickBot="1">
      <c r="A596" s="28">
        <f t="shared" si="9"/>
        <v>9</v>
      </c>
      <c r="B596" s="29" t="s">
        <v>1585</v>
      </c>
      <c r="C596" s="29" t="s">
        <v>1586</v>
      </c>
      <c r="D596" s="35">
        <v>0</v>
      </c>
      <c r="E596" s="35">
        <v>1748602183</v>
      </c>
      <c r="F596" s="35">
        <v>1748602183</v>
      </c>
      <c r="G596" s="28" t="s">
        <v>697</v>
      </c>
    </row>
    <row r="597" spans="1:7" ht="15.75" thickBot="1">
      <c r="A597" s="28">
        <f t="shared" si="9"/>
        <v>6</v>
      </c>
      <c r="B597" s="29" t="s">
        <v>277</v>
      </c>
      <c r="C597" s="29" t="s">
        <v>104</v>
      </c>
      <c r="D597" s="35">
        <v>0</v>
      </c>
      <c r="E597" s="34">
        <v>21211140841592.5</v>
      </c>
      <c r="F597" s="34">
        <v>21211140841592.5</v>
      </c>
      <c r="G597" s="28" t="s">
        <v>697</v>
      </c>
    </row>
    <row r="598" spans="1:7" ht="15.75" thickBot="1">
      <c r="A598" s="28">
        <f t="shared" si="9"/>
        <v>9</v>
      </c>
      <c r="B598" s="29" t="s">
        <v>1587</v>
      </c>
      <c r="C598" s="29" t="s">
        <v>99</v>
      </c>
      <c r="D598" s="35">
        <v>0</v>
      </c>
      <c r="E598" s="34">
        <v>4857580600528.0303</v>
      </c>
      <c r="F598" s="34">
        <v>4857580600528.0303</v>
      </c>
      <c r="G598" s="28" t="s">
        <v>697</v>
      </c>
    </row>
    <row r="599" spans="1:7" ht="15.75" thickBot="1">
      <c r="A599" s="28">
        <f t="shared" si="9"/>
        <v>9</v>
      </c>
      <c r="B599" s="29" t="s">
        <v>1588</v>
      </c>
      <c r="C599" s="29" t="s">
        <v>198</v>
      </c>
      <c r="D599" s="35">
        <v>0</v>
      </c>
      <c r="E599" s="34">
        <v>10458163955961.199</v>
      </c>
      <c r="F599" s="34">
        <v>10458163955961.199</v>
      </c>
      <c r="G599" s="28" t="s">
        <v>697</v>
      </c>
    </row>
    <row r="600" spans="1:7" ht="15.75" thickBot="1">
      <c r="A600" s="28">
        <f t="shared" si="9"/>
        <v>9</v>
      </c>
      <c r="B600" s="29" t="s">
        <v>1589</v>
      </c>
      <c r="C600" s="29" t="s">
        <v>98</v>
      </c>
      <c r="D600" s="35">
        <v>0</v>
      </c>
      <c r="E600" s="34">
        <v>3486230318365.77</v>
      </c>
      <c r="F600" s="34">
        <v>3486230318365.77</v>
      </c>
      <c r="G600" s="28" t="s">
        <v>697</v>
      </c>
    </row>
    <row r="601" spans="1:7" ht="15.75" thickBot="1">
      <c r="A601" s="28">
        <f t="shared" si="9"/>
        <v>9</v>
      </c>
      <c r="B601" s="29" t="s">
        <v>1590</v>
      </c>
      <c r="C601" s="29" t="s">
        <v>1591</v>
      </c>
      <c r="D601" s="35">
        <v>0</v>
      </c>
      <c r="E601" s="34">
        <v>2409165966737.48</v>
      </c>
      <c r="F601" s="34">
        <v>2409165966737.48</v>
      </c>
      <c r="G601" s="28" t="s">
        <v>697</v>
      </c>
    </row>
    <row r="602" spans="1:7" ht="15.75" thickBot="1">
      <c r="A602" s="28">
        <f t="shared" si="9"/>
        <v>6</v>
      </c>
      <c r="B602" s="29" t="s">
        <v>278</v>
      </c>
      <c r="C602" s="29" t="s">
        <v>103</v>
      </c>
      <c r="D602" s="35">
        <v>0</v>
      </c>
      <c r="E602" s="34">
        <v>988245876774.29004</v>
      </c>
      <c r="F602" s="34">
        <v>988245876774.29004</v>
      </c>
      <c r="G602" s="28" t="s">
        <v>697</v>
      </c>
    </row>
    <row r="603" spans="1:7" ht="15.75" thickBot="1">
      <c r="A603" s="28">
        <f t="shared" si="9"/>
        <v>9</v>
      </c>
      <c r="B603" s="29" t="s">
        <v>1592</v>
      </c>
      <c r="C603" s="29" t="s">
        <v>198</v>
      </c>
      <c r="D603" s="35">
        <v>0</v>
      </c>
      <c r="E603" s="34">
        <v>135295185014.46001</v>
      </c>
      <c r="F603" s="34">
        <v>135295185014.46001</v>
      </c>
      <c r="G603" s="28" t="s">
        <v>697</v>
      </c>
    </row>
    <row r="604" spans="1:7" ht="15.75" thickBot="1">
      <c r="A604" s="28">
        <f t="shared" si="9"/>
        <v>9</v>
      </c>
      <c r="B604" s="29" t="s">
        <v>1593</v>
      </c>
      <c r="C604" s="29" t="s">
        <v>98</v>
      </c>
      <c r="D604" s="35">
        <v>0</v>
      </c>
      <c r="E604" s="34">
        <v>719157483970.56006</v>
      </c>
      <c r="F604" s="34">
        <v>719157483970.56006</v>
      </c>
      <c r="G604" s="28" t="s">
        <v>697</v>
      </c>
    </row>
    <row r="605" spans="1:7" ht="15.75" thickBot="1">
      <c r="A605" s="28">
        <f t="shared" si="9"/>
        <v>9</v>
      </c>
      <c r="B605" s="29" t="s">
        <v>1594</v>
      </c>
      <c r="C605" s="29" t="s">
        <v>199</v>
      </c>
      <c r="D605" s="35">
        <v>0</v>
      </c>
      <c r="E605" s="34">
        <v>118055485950.46001</v>
      </c>
      <c r="F605" s="34">
        <v>118055485950.46001</v>
      </c>
      <c r="G605" s="28" t="s">
        <v>697</v>
      </c>
    </row>
    <row r="606" spans="1:7" ht="15.75" thickBot="1">
      <c r="A606" s="28">
        <f t="shared" si="9"/>
        <v>9</v>
      </c>
      <c r="B606" s="29" t="s">
        <v>1595</v>
      </c>
      <c r="C606" s="29" t="s">
        <v>97</v>
      </c>
      <c r="D606" s="35">
        <v>0</v>
      </c>
      <c r="E606" s="35">
        <v>1347088339</v>
      </c>
      <c r="F606" s="35">
        <v>1347088339</v>
      </c>
      <c r="G606" s="28" t="s">
        <v>697</v>
      </c>
    </row>
    <row r="607" spans="1:7" ht="15.75" thickBot="1">
      <c r="A607" s="28">
        <f t="shared" si="9"/>
        <v>9</v>
      </c>
      <c r="B607" s="29" t="s">
        <v>1596</v>
      </c>
      <c r="C607" s="29" t="s">
        <v>96</v>
      </c>
      <c r="D607" s="35">
        <v>0</v>
      </c>
      <c r="E607" s="34">
        <v>7044736355.8100004</v>
      </c>
      <c r="F607" s="34">
        <v>7044736355.8100004</v>
      </c>
      <c r="G607" s="28" t="s">
        <v>697</v>
      </c>
    </row>
    <row r="608" spans="1:7" ht="15.75" thickBot="1">
      <c r="A608" s="28">
        <f t="shared" si="9"/>
        <v>9</v>
      </c>
      <c r="B608" s="29" t="s">
        <v>1597</v>
      </c>
      <c r="C608" s="29" t="s">
        <v>95</v>
      </c>
      <c r="D608" s="35">
        <v>0</v>
      </c>
      <c r="E608" s="35">
        <v>7640800</v>
      </c>
      <c r="F608" s="35">
        <v>7640800</v>
      </c>
      <c r="G608" s="28" t="s">
        <v>697</v>
      </c>
    </row>
    <row r="609" spans="1:7" ht="15.75" thickBot="1">
      <c r="A609" s="28">
        <f t="shared" si="9"/>
        <v>9</v>
      </c>
      <c r="B609" s="29" t="s">
        <v>1598</v>
      </c>
      <c r="C609" s="29" t="s">
        <v>201</v>
      </c>
      <c r="D609" s="35">
        <v>0</v>
      </c>
      <c r="E609" s="35">
        <v>5379816193</v>
      </c>
      <c r="F609" s="35">
        <v>5379816193</v>
      </c>
      <c r="G609" s="28" t="s">
        <v>697</v>
      </c>
    </row>
    <row r="610" spans="1:7" ht="15.75" thickBot="1">
      <c r="A610" s="28">
        <f t="shared" si="9"/>
        <v>9</v>
      </c>
      <c r="B610" s="29" t="s">
        <v>1599</v>
      </c>
      <c r="C610" s="29" t="s">
        <v>1600</v>
      </c>
      <c r="D610" s="35">
        <v>0</v>
      </c>
      <c r="E610" s="35">
        <v>1958440151</v>
      </c>
      <c r="F610" s="35">
        <v>1958440151</v>
      </c>
      <c r="G610" s="28" t="s">
        <v>697</v>
      </c>
    </row>
    <row r="611" spans="1:7" ht="15.75" thickBot="1">
      <c r="A611" s="28">
        <f t="shared" si="9"/>
        <v>6</v>
      </c>
      <c r="B611" s="29" t="s">
        <v>279</v>
      </c>
      <c r="C611" s="29" t="s">
        <v>197</v>
      </c>
      <c r="D611" s="35">
        <v>0</v>
      </c>
      <c r="E611" s="34">
        <v>139394737661.39001</v>
      </c>
      <c r="F611" s="34">
        <v>139394737661.39001</v>
      </c>
      <c r="G611" s="28" t="s">
        <v>697</v>
      </c>
    </row>
    <row r="612" spans="1:7" ht="15.75" thickBot="1">
      <c r="A612" s="28">
        <f t="shared" si="9"/>
        <v>9</v>
      </c>
      <c r="B612" s="29" t="s">
        <v>1601</v>
      </c>
      <c r="C612" s="29" t="s">
        <v>1602</v>
      </c>
      <c r="D612" s="35">
        <v>0</v>
      </c>
      <c r="E612" s="34">
        <v>6240581965.4700003</v>
      </c>
      <c r="F612" s="34">
        <v>6240581965.4700003</v>
      </c>
      <c r="G612" s="28" t="s">
        <v>697</v>
      </c>
    </row>
    <row r="613" spans="1:7" ht="15.75" thickBot="1">
      <c r="A613" s="28">
        <f t="shared" si="9"/>
        <v>9</v>
      </c>
      <c r="B613" s="29" t="s">
        <v>1603</v>
      </c>
      <c r="C613" s="29" t="s">
        <v>98</v>
      </c>
      <c r="D613" s="35">
        <v>0</v>
      </c>
      <c r="E613" s="34">
        <v>16225690672.879999</v>
      </c>
      <c r="F613" s="34">
        <v>16225690672.879999</v>
      </c>
      <c r="G613" s="28" t="s">
        <v>697</v>
      </c>
    </row>
    <row r="614" spans="1:7" ht="15.75" thickBot="1">
      <c r="A614" s="28">
        <f t="shared" si="9"/>
        <v>9</v>
      </c>
      <c r="B614" s="29" t="s">
        <v>1604</v>
      </c>
      <c r="C614" s="29" t="s">
        <v>199</v>
      </c>
      <c r="D614" s="35">
        <v>0</v>
      </c>
      <c r="E614" s="34">
        <v>65373586408.32</v>
      </c>
      <c r="F614" s="34">
        <v>65373586408.32</v>
      </c>
      <c r="G614" s="28" t="s">
        <v>697</v>
      </c>
    </row>
    <row r="615" spans="1:7" ht="15.75" thickBot="1">
      <c r="A615" s="28">
        <f t="shared" si="9"/>
        <v>9</v>
      </c>
      <c r="B615" s="29" t="s">
        <v>1605</v>
      </c>
      <c r="C615" s="29" t="s">
        <v>97</v>
      </c>
      <c r="D615" s="35">
        <v>0</v>
      </c>
      <c r="E615" s="34">
        <v>5225286433.7200003</v>
      </c>
      <c r="F615" s="34">
        <v>5225286433.7200003</v>
      </c>
      <c r="G615" s="28" t="s">
        <v>697</v>
      </c>
    </row>
    <row r="616" spans="1:7" ht="15.75" thickBot="1">
      <c r="A616" s="28">
        <f t="shared" si="9"/>
        <v>9</v>
      </c>
      <c r="B616" s="29" t="s">
        <v>1606</v>
      </c>
      <c r="C616" s="29" t="s">
        <v>96</v>
      </c>
      <c r="D616" s="35">
        <v>0</v>
      </c>
      <c r="E616" s="35">
        <v>18819514819</v>
      </c>
      <c r="F616" s="35">
        <v>18819514819</v>
      </c>
      <c r="G616" s="28" t="s">
        <v>697</v>
      </c>
    </row>
    <row r="617" spans="1:7" ht="15.75" thickBot="1">
      <c r="A617" s="28">
        <f t="shared" si="9"/>
        <v>9</v>
      </c>
      <c r="B617" s="29" t="s">
        <v>1607</v>
      </c>
      <c r="C617" s="29" t="s">
        <v>201</v>
      </c>
      <c r="D617" s="35">
        <v>0</v>
      </c>
      <c r="E617" s="34">
        <v>6724641403.96</v>
      </c>
      <c r="F617" s="34">
        <v>6724641403.96</v>
      </c>
      <c r="G617" s="28" t="s">
        <v>697</v>
      </c>
    </row>
    <row r="618" spans="1:7" ht="15.75" thickBot="1">
      <c r="A618" s="28">
        <f t="shared" si="9"/>
        <v>9</v>
      </c>
      <c r="B618" s="29" t="s">
        <v>1608</v>
      </c>
      <c r="C618" s="29" t="s">
        <v>200</v>
      </c>
      <c r="D618" s="35">
        <v>0</v>
      </c>
      <c r="E618" s="34">
        <v>2653815786.4299998</v>
      </c>
      <c r="F618" s="34">
        <v>2653815786.4299998</v>
      </c>
      <c r="G618" s="28" t="s">
        <v>697</v>
      </c>
    </row>
    <row r="619" spans="1:7" ht="15.75" thickBot="1">
      <c r="A619" s="28">
        <f t="shared" si="9"/>
        <v>9</v>
      </c>
      <c r="B619" s="29" t="s">
        <v>1609</v>
      </c>
      <c r="C619" s="29" t="s">
        <v>95</v>
      </c>
      <c r="D619" s="35">
        <v>0</v>
      </c>
      <c r="E619" s="35">
        <v>42215000</v>
      </c>
      <c r="F619" s="35">
        <v>42215000</v>
      </c>
      <c r="G619" s="28" t="s">
        <v>697</v>
      </c>
    </row>
    <row r="620" spans="1:7" ht="15.75" thickBot="1">
      <c r="A620" s="28">
        <f t="shared" si="9"/>
        <v>9</v>
      </c>
      <c r="B620" s="29" t="s">
        <v>1610</v>
      </c>
      <c r="C620" s="29" t="s">
        <v>509</v>
      </c>
      <c r="D620" s="35">
        <v>0</v>
      </c>
      <c r="E620" s="35">
        <v>5600000</v>
      </c>
      <c r="F620" s="35">
        <v>5600000</v>
      </c>
      <c r="G620" s="28" t="s">
        <v>697</v>
      </c>
    </row>
    <row r="621" spans="1:7" ht="15.75" thickBot="1">
      <c r="A621" s="28">
        <f t="shared" si="9"/>
        <v>9</v>
      </c>
      <c r="B621" s="29" t="s">
        <v>1611</v>
      </c>
      <c r="C621" s="29" t="s">
        <v>1612</v>
      </c>
      <c r="D621" s="35">
        <v>0</v>
      </c>
      <c r="E621" s="35">
        <v>2034947815</v>
      </c>
      <c r="F621" s="35">
        <v>2034947815</v>
      </c>
      <c r="G621" s="28" t="s">
        <v>697</v>
      </c>
    </row>
    <row r="622" spans="1:7" ht="15.75" thickBot="1">
      <c r="A622" s="28">
        <f t="shared" si="9"/>
        <v>9</v>
      </c>
      <c r="B622" s="29" t="s">
        <v>1613</v>
      </c>
      <c r="C622" s="29" t="s">
        <v>1614</v>
      </c>
      <c r="D622" s="35">
        <v>0</v>
      </c>
      <c r="E622" s="34">
        <v>16048857356.610001</v>
      </c>
      <c r="F622" s="34">
        <v>16048857356.610001</v>
      </c>
      <c r="G622" s="28" t="s">
        <v>697</v>
      </c>
    </row>
    <row r="623" spans="1:7" ht="15.75" thickBot="1">
      <c r="A623" s="28">
        <f t="shared" si="9"/>
        <v>6</v>
      </c>
      <c r="B623" s="29" t="s">
        <v>280</v>
      </c>
      <c r="C623" s="29" t="s">
        <v>102</v>
      </c>
      <c r="D623" s="35">
        <v>0</v>
      </c>
      <c r="E623" s="34">
        <v>924763168205.43005</v>
      </c>
      <c r="F623" s="34">
        <v>924763168205.43005</v>
      </c>
      <c r="G623" s="28" t="s">
        <v>697</v>
      </c>
    </row>
    <row r="624" spans="1:7" ht="15.75" thickBot="1">
      <c r="A624" s="28">
        <f t="shared" si="9"/>
        <v>9</v>
      </c>
      <c r="B624" s="29" t="s">
        <v>1615</v>
      </c>
      <c r="C624" s="29" t="s">
        <v>199</v>
      </c>
      <c r="D624" s="35">
        <v>0</v>
      </c>
      <c r="E624" s="34">
        <v>155753486693.42999</v>
      </c>
      <c r="F624" s="34">
        <v>155753486693.42999</v>
      </c>
      <c r="G624" s="28" t="s">
        <v>697</v>
      </c>
    </row>
    <row r="625" spans="1:7" ht="15.75" thickBot="1">
      <c r="A625" s="28">
        <f t="shared" si="9"/>
        <v>9</v>
      </c>
      <c r="B625" s="29" t="s">
        <v>1616</v>
      </c>
      <c r="C625" s="29" t="s">
        <v>97</v>
      </c>
      <c r="D625" s="35">
        <v>0</v>
      </c>
      <c r="E625" s="34">
        <v>81387656689.899994</v>
      </c>
      <c r="F625" s="34">
        <v>81387656689.899994</v>
      </c>
      <c r="G625" s="28" t="s">
        <v>697</v>
      </c>
    </row>
    <row r="626" spans="1:7" ht="15.75" thickBot="1">
      <c r="A626" s="28">
        <f t="shared" si="9"/>
        <v>9</v>
      </c>
      <c r="B626" s="29" t="s">
        <v>1617</v>
      </c>
      <c r="C626" s="29" t="s">
        <v>200</v>
      </c>
      <c r="D626" s="35">
        <v>0</v>
      </c>
      <c r="E626" s="34">
        <v>92294998480.789993</v>
      </c>
      <c r="F626" s="34">
        <v>92294998480.789993</v>
      </c>
      <c r="G626" s="28" t="s">
        <v>697</v>
      </c>
    </row>
    <row r="627" spans="1:7" ht="15.75" thickBot="1">
      <c r="A627" s="28">
        <f t="shared" si="9"/>
        <v>9</v>
      </c>
      <c r="B627" s="29" t="s">
        <v>1618</v>
      </c>
      <c r="C627" s="29" t="s">
        <v>96</v>
      </c>
      <c r="D627" s="35">
        <v>0</v>
      </c>
      <c r="E627" s="34">
        <v>306467022567.51001</v>
      </c>
      <c r="F627" s="34">
        <v>306467022567.51001</v>
      </c>
      <c r="G627" s="28" t="s">
        <v>697</v>
      </c>
    </row>
    <row r="628" spans="1:7" ht="15.75" thickBot="1">
      <c r="A628" s="28">
        <f t="shared" si="9"/>
        <v>9</v>
      </c>
      <c r="B628" s="29" t="s">
        <v>1619</v>
      </c>
      <c r="C628" s="29" t="s">
        <v>201</v>
      </c>
      <c r="D628" s="35">
        <v>0</v>
      </c>
      <c r="E628" s="34">
        <v>128424165655.39999</v>
      </c>
      <c r="F628" s="34">
        <v>128424165655.39999</v>
      </c>
      <c r="G628" s="28" t="s">
        <v>697</v>
      </c>
    </row>
    <row r="629" spans="1:7" ht="15.75" thickBot="1">
      <c r="A629" s="28">
        <f t="shared" si="9"/>
        <v>9</v>
      </c>
      <c r="B629" s="29" t="s">
        <v>1620</v>
      </c>
      <c r="C629" s="29" t="s">
        <v>98</v>
      </c>
      <c r="D629" s="35">
        <v>0</v>
      </c>
      <c r="E629" s="34">
        <v>41158209570.18</v>
      </c>
      <c r="F629" s="34">
        <v>41158209570.18</v>
      </c>
      <c r="G629" s="28" t="s">
        <v>697</v>
      </c>
    </row>
    <row r="630" spans="1:7" ht="15.75" thickBot="1">
      <c r="A630" s="28">
        <f t="shared" si="9"/>
        <v>9</v>
      </c>
      <c r="B630" s="29" t="s">
        <v>1621</v>
      </c>
      <c r="C630" s="29" t="s">
        <v>95</v>
      </c>
      <c r="D630" s="35">
        <v>0</v>
      </c>
      <c r="E630" s="34">
        <v>5362919373.6199999</v>
      </c>
      <c r="F630" s="34">
        <v>5362919373.6199999</v>
      </c>
      <c r="G630" s="28" t="s">
        <v>697</v>
      </c>
    </row>
    <row r="631" spans="1:7" ht="15.75" thickBot="1">
      <c r="A631" s="28">
        <f t="shared" si="9"/>
        <v>9</v>
      </c>
      <c r="B631" s="29" t="s">
        <v>1622</v>
      </c>
      <c r="C631" s="29" t="s">
        <v>1612</v>
      </c>
      <c r="D631" s="35">
        <v>0</v>
      </c>
      <c r="E631" s="34">
        <v>14117684344.09</v>
      </c>
      <c r="F631" s="34">
        <v>14117684344.09</v>
      </c>
      <c r="G631" s="28" t="s">
        <v>697</v>
      </c>
    </row>
    <row r="632" spans="1:7" ht="15.75" thickBot="1">
      <c r="A632" s="28">
        <f t="shared" si="9"/>
        <v>9</v>
      </c>
      <c r="B632" s="29" t="s">
        <v>1623</v>
      </c>
      <c r="C632" s="29" t="s">
        <v>1624</v>
      </c>
      <c r="D632" s="35">
        <v>0</v>
      </c>
      <c r="E632" s="34">
        <v>99797024830.509995</v>
      </c>
      <c r="F632" s="34">
        <v>99797024830.509995</v>
      </c>
      <c r="G632" s="28" t="s">
        <v>697</v>
      </c>
    </row>
    <row r="633" spans="1:7" ht="15.75" thickBot="1">
      <c r="A633" s="28">
        <f t="shared" si="9"/>
        <v>6</v>
      </c>
      <c r="B633" s="29" t="s">
        <v>281</v>
      </c>
      <c r="C633" s="29" t="s">
        <v>101</v>
      </c>
      <c r="D633" s="35">
        <v>0</v>
      </c>
      <c r="E633" s="34">
        <v>39718271615.660004</v>
      </c>
      <c r="F633" s="34">
        <v>39718271615.660004</v>
      </c>
      <c r="G633" s="28" t="s">
        <v>697</v>
      </c>
    </row>
    <row r="634" spans="1:7" ht="15.75" thickBot="1">
      <c r="A634" s="28">
        <f t="shared" si="9"/>
        <v>9</v>
      </c>
      <c r="B634" s="29" t="s">
        <v>1625</v>
      </c>
      <c r="C634" s="29" t="s">
        <v>99</v>
      </c>
      <c r="D634" s="35">
        <v>0</v>
      </c>
      <c r="E634" s="34">
        <v>30159728276.360001</v>
      </c>
      <c r="F634" s="34">
        <v>30159728276.360001</v>
      </c>
      <c r="G634" s="28" t="s">
        <v>697</v>
      </c>
    </row>
    <row r="635" spans="1:7" ht="15.75" thickBot="1">
      <c r="A635" s="28">
        <f t="shared" si="9"/>
        <v>9</v>
      </c>
      <c r="B635" s="29" t="s">
        <v>1626</v>
      </c>
      <c r="C635" s="29" t="s">
        <v>198</v>
      </c>
      <c r="D635" s="35">
        <v>0</v>
      </c>
      <c r="E635" s="35">
        <v>2174659221</v>
      </c>
      <c r="F635" s="35">
        <v>2174659221</v>
      </c>
      <c r="G635" s="28" t="s">
        <v>697</v>
      </c>
    </row>
    <row r="636" spans="1:7" ht="15.75" thickBot="1">
      <c r="A636" s="28">
        <f t="shared" si="9"/>
        <v>9</v>
      </c>
      <c r="B636" s="29" t="s">
        <v>1627</v>
      </c>
      <c r="C636" s="29" t="s">
        <v>98</v>
      </c>
      <c r="D636" s="35">
        <v>0</v>
      </c>
      <c r="E636" s="35">
        <v>848644876</v>
      </c>
      <c r="F636" s="35">
        <v>848644876</v>
      </c>
      <c r="G636" s="28" t="s">
        <v>697</v>
      </c>
    </row>
    <row r="637" spans="1:7" ht="15.75" thickBot="1">
      <c r="A637" s="28">
        <f t="shared" si="9"/>
        <v>9</v>
      </c>
      <c r="B637" s="29" t="s">
        <v>1628</v>
      </c>
      <c r="C637" s="29" t="s">
        <v>199</v>
      </c>
      <c r="D637" s="35">
        <v>0</v>
      </c>
      <c r="E637" s="35">
        <v>635163060</v>
      </c>
      <c r="F637" s="35">
        <v>635163060</v>
      </c>
      <c r="G637" s="28" t="s">
        <v>697</v>
      </c>
    </row>
    <row r="638" spans="1:7" ht="15.75" thickBot="1">
      <c r="A638" s="28">
        <f t="shared" si="9"/>
        <v>9</v>
      </c>
      <c r="B638" s="29" t="s">
        <v>1629</v>
      </c>
      <c r="C638" s="29" t="s">
        <v>97</v>
      </c>
      <c r="D638" s="35">
        <v>0</v>
      </c>
      <c r="E638" s="35">
        <v>2577525609</v>
      </c>
      <c r="F638" s="35">
        <v>2577525609</v>
      </c>
      <c r="G638" s="28" t="s">
        <v>697</v>
      </c>
    </row>
    <row r="639" spans="1:7" ht="15.75" thickBot="1">
      <c r="A639" s="28">
        <f t="shared" si="9"/>
        <v>9</v>
      </c>
      <c r="B639" s="29" t="s">
        <v>1630</v>
      </c>
      <c r="C639" s="29" t="s">
        <v>200</v>
      </c>
      <c r="D639" s="35">
        <v>0</v>
      </c>
      <c r="E639" s="35">
        <v>825264004</v>
      </c>
      <c r="F639" s="35">
        <v>825264004</v>
      </c>
      <c r="G639" s="28" t="s">
        <v>697</v>
      </c>
    </row>
    <row r="640" spans="1:7" ht="15.75" thickBot="1">
      <c r="A640" s="28">
        <f t="shared" si="9"/>
        <v>9</v>
      </c>
      <c r="B640" s="29" t="s">
        <v>1631</v>
      </c>
      <c r="C640" s="29" t="s">
        <v>96</v>
      </c>
      <c r="D640" s="35">
        <v>0</v>
      </c>
      <c r="E640" s="34">
        <v>1036300207.04</v>
      </c>
      <c r="F640" s="34">
        <v>1036300207.04</v>
      </c>
      <c r="G640" s="28" t="s">
        <v>697</v>
      </c>
    </row>
    <row r="641" spans="1:7" ht="15.75" thickBot="1">
      <c r="A641" s="28">
        <f t="shared" si="9"/>
        <v>9</v>
      </c>
      <c r="B641" s="29" t="s">
        <v>1632</v>
      </c>
      <c r="C641" s="29" t="s">
        <v>201</v>
      </c>
      <c r="D641" s="35">
        <v>0</v>
      </c>
      <c r="E641" s="34">
        <v>1408038834.5899999</v>
      </c>
      <c r="F641" s="34">
        <v>1408038834.5899999</v>
      </c>
      <c r="G641" s="28" t="s">
        <v>697</v>
      </c>
    </row>
    <row r="642" spans="1:7" ht="15.75" thickBot="1">
      <c r="A642" s="28">
        <f t="shared" si="9"/>
        <v>9</v>
      </c>
      <c r="B642" s="29" t="s">
        <v>1633</v>
      </c>
      <c r="C642" s="29" t="s">
        <v>95</v>
      </c>
      <c r="D642" s="35">
        <v>0</v>
      </c>
      <c r="E642" s="34">
        <v>52947527.670000002</v>
      </c>
      <c r="F642" s="34">
        <v>52947527.670000002</v>
      </c>
      <c r="G642" s="28" t="s">
        <v>697</v>
      </c>
    </row>
    <row r="643" spans="1:7" ht="15.75" thickBot="1">
      <c r="A643" s="28">
        <f t="shared" si="9"/>
        <v>6</v>
      </c>
      <c r="B643" s="29" t="s">
        <v>282</v>
      </c>
      <c r="C643" s="29" t="s">
        <v>100</v>
      </c>
      <c r="D643" s="35">
        <v>0</v>
      </c>
      <c r="E643" s="34">
        <v>585513726197.77002</v>
      </c>
      <c r="F643" s="34">
        <v>585513726197.77002</v>
      </c>
      <c r="G643" s="28" t="s">
        <v>697</v>
      </c>
    </row>
    <row r="644" spans="1:7" ht="15.75" thickBot="1">
      <c r="A644" s="28">
        <f t="shared" si="9"/>
        <v>9</v>
      </c>
      <c r="B644" s="29" t="s">
        <v>1634</v>
      </c>
      <c r="C644" s="29" t="s">
        <v>107</v>
      </c>
      <c r="D644" s="35">
        <v>0</v>
      </c>
      <c r="E644" s="34">
        <v>129539581824.50999</v>
      </c>
      <c r="F644" s="34">
        <v>129539581824.50999</v>
      </c>
      <c r="G644" s="28" t="s">
        <v>697</v>
      </c>
    </row>
    <row r="645" spans="1:7" ht="15.75" thickBot="1">
      <c r="A645" s="28">
        <f t="shared" ref="A645:A708" si="10">LEN(B645)</f>
        <v>9</v>
      </c>
      <c r="B645" s="29" t="s">
        <v>1635</v>
      </c>
      <c r="C645" s="29" t="s">
        <v>104</v>
      </c>
      <c r="D645" s="35">
        <v>0</v>
      </c>
      <c r="E645" s="34">
        <v>16657378742.25</v>
      </c>
      <c r="F645" s="34">
        <v>16657378742.25</v>
      </c>
      <c r="G645" s="28" t="s">
        <v>697</v>
      </c>
    </row>
    <row r="646" spans="1:7" ht="15.75" thickBot="1">
      <c r="A646" s="28">
        <f t="shared" si="10"/>
        <v>9</v>
      </c>
      <c r="B646" s="29" t="s">
        <v>1636</v>
      </c>
      <c r="C646" s="29" t="s">
        <v>99</v>
      </c>
      <c r="D646" s="35">
        <v>0</v>
      </c>
      <c r="E646" s="34">
        <v>153286844856.07999</v>
      </c>
      <c r="F646" s="34">
        <v>153286844856.07999</v>
      </c>
      <c r="G646" s="28" t="s">
        <v>697</v>
      </c>
    </row>
    <row r="647" spans="1:7" ht="15.75" thickBot="1">
      <c r="A647" s="28">
        <f t="shared" si="10"/>
        <v>9</v>
      </c>
      <c r="B647" s="29" t="s">
        <v>1637</v>
      </c>
      <c r="C647" s="29" t="s">
        <v>198</v>
      </c>
      <c r="D647" s="35">
        <v>0</v>
      </c>
      <c r="E647" s="34">
        <v>111629025464.89999</v>
      </c>
      <c r="F647" s="34">
        <v>111629025464.89999</v>
      </c>
      <c r="G647" s="28" t="s">
        <v>697</v>
      </c>
    </row>
    <row r="648" spans="1:7" ht="15.75" thickBot="1">
      <c r="A648" s="28">
        <f t="shared" si="10"/>
        <v>9</v>
      </c>
      <c r="B648" s="29" t="s">
        <v>1638</v>
      </c>
      <c r="C648" s="29" t="s">
        <v>98</v>
      </c>
      <c r="D648" s="35">
        <v>0</v>
      </c>
      <c r="E648" s="34">
        <v>2886887748.6900001</v>
      </c>
      <c r="F648" s="34">
        <v>2886887748.6900001</v>
      </c>
      <c r="G648" s="28" t="s">
        <v>697</v>
      </c>
    </row>
    <row r="649" spans="1:7" ht="15.75" thickBot="1">
      <c r="A649" s="28">
        <f t="shared" si="10"/>
        <v>9</v>
      </c>
      <c r="B649" s="29" t="s">
        <v>1639</v>
      </c>
      <c r="C649" s="29" t="s">
        <v>199</v>
      </c>
      <c r="D649" s="35">
        <v>0</v>
      </c>
      <c r="E649" s="34">
        <v>16400294087.16</v>
      </c>
      <c r="F649" s="34">
        <v>16400294087.16</v>
      </c>
      <c r="G649" s="28" t="s">
        <v>697</v>
      </c>
    </row>
    <row r="650" spans="1:7" ht="15.75" thickBot="1">
      <c r="A650" s="28">
        <f t="shared" si="10"/>
        <v>9</v>
      </c>
      <c r="B650" s="29" t="s">
        <v>1640</v>
      </c>
      <c r="C650" s="29" t="s">
        <v>97</v>
      </c>
      <c r="D650" s="35">
        <v>0</v>
      </c>
      <c r="E650" s="34">
        <v>10164443691.959999</v>
      </c>
      <c r="F650" s="34">
        <v>10164443691.959999</v>
      </c>
      <c r="G650" s="28" t="s">
        <v>697</v>
      </c>
    </row>
    <row r="651" spans="1:7" ht="15.75" thickBot="1">
      <c r="A651" s="28">
        <f t="shared" si="10"/>
        <v>9</v>
      </c>
      <c r="B651" s="29" t="s">
        <v>1641</v>
      </c>
      <c r="C651" s="29" t="s">
        <v>200</v>
      </c>
      <c r="D651" s="35">
        <v>0</v>
      </c>
      <c r="E651" s="34">
        <v>10008299443.5</v>
      </c>
      <c r="F651" s="34">
        <v>10008299443.5</v>
      </c>
      <c r="G651" s="28" t="s">
        <v>697</v>
      </c>
    </row>
    <row r="652" spans="1:7" ht="15.75" thickBot="1">
      <c r="A652" s="28">
        <f t="shared" si="10"/>
        <v>9</v>
      </c>
      <c r="B652" s="29" t="s">
        <v>1642</v>
      </c>
      <c r="C652" s="29" t="s">
        <v>96</v>
      </c>
      <c r="D652" s="35">
        <v>0</v>
      </c>
      <c r="E652" s="34">
        <v>16438762085.08</v>
      </c>
      <c r="F652" s="34">
        <v>16438762085.08</v>
      </c>
      <c r="G652" s="28" t="s">
        <v>697</v>
      </c>
    </row>
    <row r="653" spans="1:7" ht="15.75" thickBot="1">
      <c r="A653" s="28">
        <f t="shared" si="10"/>
        <v>9</v>
      </c>
      <c r="B653" s="29" t="s">
        <v>1643</v>
      </c>
      <c r="C653" s="29" t="s">
        <v>201</v>
      </c>
      <c r="D653" s="35">
        <v>0</v>
      </c>
      <c r="E653" s="34">
        <v>117980765529.17999</v>
      </c>
      <c r="F653" s="34">
        <v>117980765529.17999</v>
      </c>
      <c r="G653" s="28" t="s">
        <v>697</v>
      </c>
    </row>
    <row r="654" spans="1:7" ht="15.75" thickBot="1">
      <c r="A654" s="28">
        <f t="shared" si="10"/>
        <v>9</v>
      </c>
      <c r="B654" s="29" t="s">
        <v>1644</v>
      </c>
      <c r="C654" s="29" t="s">
        <v>95</v>
      </c>
      <c r="D654" s="35">
        <v>0</v>
      </c>
      <c r="E654" s="34">
        <v>521442724.45999998</v>
      </c>
      <c r="F654" s="34">
        <v>521442724.45999998</v>
      </c>
      <c r="G654" s="28" t="s">
        <v>697</v>
      </c>
    </row>
    <row r="655" spans="1:7" ht="15.75" thickBot="1">
      <c r="A655" s="28">
        <f t="shared" si="10"/>
        <v>6</v>
      </c>
      <c r="B655" s="29" t="s">
        <v>283</v>
      </c>
      <c r="C655" s="29" t="s">
        <v>99</v>
      </c>
      <c r="D655" s="35">
        <v>0</v>
      </c>
      <c r="E655" s="34">
        <v>50141499006732.797</v>
      </c>
      <c r="F655" s="34">
        <v>50141499006732.797</v>
      </c>
      <c r="G655" s="28" t="s">
        <v>697</v>
      </c>
    </row>
    <row r="656" spans="1:7" ht="15.75" thickBot="1">
      <c r="A656" s="28">
        <f t="shared" si="10"/>
        <v>9</v>
      </c>
      <c r="B656" s="29" t="s">
        <v>1645</v>
      </c>
      <c r="C656" s="29" t="s">
        <v>1646</v>
      </c>
      <c r="D656" s="35">
        <v>0</v>
      </c>
      <c r="E656" s="34">
        <v>19759174566028.102</v>
      </c>
      <c r="F656" s="34">
        <v>19759174566028.102</v>
      </c>
      <c r="G656" s="28" t="s">
        <v>697</v>
      </c>
    </row>
    <row r="657" spans="1:7" ht="15.75" thickBot="1">
      <c r="A657" s="28">
        <f t="shared" si="10"/>
        <v>9</v>
      </c>
      <c r="B657" s="29" t="s">
        <v>1647</v>
      </c>
      <c r="C657" s="29" t="s">
        <v>1648</v>
      </c>
      <c r="D657" s="35">
        <v>0</v>
      </c>
      <c r="E657" s="34">
        <v>963453898313.47998</v>
      </c>
      <c r="F657" s="34">
        <v>963453898313.47998</v>
      </c>
      <c r="G657" s="28" t="s">
        <v>697</v>
      </c>
    </row>
    <row r="658" spans="1:7" ht="15.75" thickBot="1">
      <c r="A658" s="28">
        <f t="shared" si="10"/>
        <v>9</v>
      </c>
      <c r="B658" s="29" t="s">
        <v>1649</v>
      </c>
      <c r="C658" s="29" t="s">
        <v>1650</v>
      </c>
      <c r="D658" s="35">
        <v>0</v>
      </c>
      <c r="E658" s="34">
        <v>24287033791.959999</v>
      </c>
      <c r="F658" s="34">
        <v>24287033791.959999</v>
      </c>
      <c r="G658" s="28" t="s">
        <v>697</v>
      </c>
    </row>
    <row r="659" spans="1:7" ht="15.75" thickBot="1">
      <c r="A659" s="28">
        <f t="shared" si="10"/>
        <v>9</v>
      </c>
      <c r="B659" s="29" t="s">
        <v>1651</v>
      </c>
      <c r="C659" s="29" t="s">
        <v>1652</v>
      </c>
      <c r="D659" s="35">
        <v>0</v>
      </c>
      <c r="E659" s="34">
        <v>485726938656.52002</v>
      </c>
      <c r="F659" s="34">
        <v>485726938656.52002</v>
      </c>
      <c r="G659" s="28" t="s">
        <v>697</v>
      </c>
    </row>
    <row r="660" spans="1:7" ht="15.75" thickBot="1">
      <c r="A660" s="28">
        <f t="shared" si="10"/>
        <v>9</v>
      </c>
      <c r="B660" s="29" t="s">
        <v>1653</v>
      </c>
      <c r="C660" s="29" t="s">
        <v>1654</v>
      </c>
      <c r="D660" s="35">
        <v>0</v>
      </c>
      <c r="E660" s="34">
        <v>98592451491.339996</v>
      </c>
      <c r="F660" s="34">
        <v>98592451491.339996</v>
      </c>
      <c r="G660" s="28" t="s">
        <v>697</v>
      </c>
    </row>
    <row r="661" spans="1:7" ht="15.75" thickBot="1">
      <c r="A661" s="28">
        <f t="shared" si="10"/>
        <v>9</v>
      </c>
      <c r="B661" s="29" t="s">
        <v>1655</v>
      </c>
      <c r="C661" s="29" t="s">
        <v>1656</v>
      </c>
      <c r="D661" s="35">
        <v>0</v>
      </c>
      <c r="E661" s="34">
        <v>185918464163.72</v>
      </c>
      <c r="F661" s="34">
        <v>185918464163.72</v>
      </c>
      <c r="G661" s="28" t="s">
        <v>697</v>
      </c>
    </row>
    <row r="662" spans="1:7" ht="15.75" thickBot="1">
      <c r="A662" s="28">
        <f t="shared" si="10"/>
        <v>9</v>
      </c>
      <c r="B662" s="29" t="s">
        <v>1657</v>
      </c>
      <c r="C662" s="29" t="s">
        <v>1658</v>
      </c>
      <c r="D662" s="35">
        <v>0</v>
      </c>
      <c r="E662" s="34">
        <v>80884677700.380005</v>
      </c>
      <c r="F662" s="34">
        <v>80884677700.380005</v>
      </c>
      <c r="G662" s="28" t="s">
        <v>697</v>
      </c>
    </row>
    <row r="663" spans="1:7" ht="15.75" thickBot="1">
      <c r="A663" s="28">
        <f t="shared" si="10"/>
        <v>9</v>
      </c>
      <c r="B663" s="29" t="s">
        <v>1659</v>
      </c>
      <c r="C663" s="29" t="s">
        <v>1660</v>
      </c>
      <c r="D663" s="35">
        <v>0</v>
      </c>
      <c r="E663" s="34">
        <v>13515984937.629999</v>
      </c>
      <c r="F663" s="34">
        <v>13515984937.629999</v>
      </c>
      <c r="G663" s="28" t="s">
        <v>697</v>
      </c>
    </row>
    <row r="664" spans="1:7" ht="15.75" thickBot="1">
      <c r="A664" s="28">
        <f t="shared" si="10"/>
        <v>9</v>
      </c>
      <c r="B664" s="29" t="s">
        <v>1661</v>
      </c>
      <c r="C664" s="29" t="s">
        <v>1662</v>
      </c>
      <c r="D664" s="35">
        <v>0</v>
      </c>
      <c r="E664" s="34">
        <v>12782939142284</v>
      </c>
      <c r="F664" s="34">
        <v>12782939142284</v>
      </c>
      <c r="G664" s="28" t="s">
        <v>697</v>
      </c>
    </row>
    <row r="665" spans="1:7" ht="15.75" thickBot="1">
      <c r="A665" s="28">
        <f t="shared" si="10"/>
        <v>9</v>
      </c>
      <c r="B665" s="29" t="s">
        <v>1663</v>
      </c>
      <c r="C665" s="29" t="s">
        <v>1664</v>
      </c>
      <c r="D665" s="35">
        <v>0</v>
      </c>
      <c r="E665" s="34">
        <v>3506202306427.1299</v>
      </c>
      <c r="F665" s="34">
        <v>3506202306427.1299</v>
      </c>
      <c r="G665" s="28" t="s">
        <v>697</v>
      </c>
    </row>
    <row r="666" spans="1:7" ht="15.75" thickBot="1">
      <c r="A666" s="28">
        <f t="shared" si="10"/>
        <v>9</v>
      </c>
      <c r="B666" s="29" t="s">
        <v>1665</v>
      </c>
      <c r="C666" s="29" t="s">
        <v>1666</v>
      </c>
      <c r="D666" s="35">
        <v>0</v>
      </c>
      <c r="E666" s="34">
        <v>2411334731.7600002</v>
      </c>
      <c r="F666" s="34">
        <v>2411334731.7600002</v>
      </c>
      <c r="G666" s="28" t="s">
        <v>697</v>
      </c>
    </row>
    <row r="667" spans="1:7" ht="15.75" thickBot="1">
      <c r="A667" s="28">
        <f t="shared" si="10"/>
        <v>9</v>
      </c>
      <c r="B667" s="29" t="s">
        <v>1667</v>
      </c>
      <c r="C667" s="29" t="s">
        <v>1668</v>
      </c>
      <c r="D667" s="35">
        <v>0</v>
      </c>
      <c r="E667" s="34">
        <v>48416902312.639999</v>
      </c>
      <c r="F667" s="34">
        <v>48416902312.639999</v>
      </c>
      <c r="G667" s="28" t="s">
        <v>697</v>
      </c>
    </row>
    <row r="668" spans="1:7" ht="15.75" thickBot="1">
      <c r="A668" s="28">
        <f t="shared" si="10"/>
        <v>9</v>
      </c>
      <c r="B668" s="29" t="s">
        <v>1669</v>
      </c>
      <c r="C668" s="29" t="s">
        <v>1670</v>
      </c>
      <c r="D668" s="35">
        <v>0</v>
      </c>
      <c r="E668" s="34">
        <v>4248255733.0799999</v>
      </c>
      <c r="F668" s="34">
        <v>4248255733.0799999</v>
      </c>
      <c r="G668" s="28" t="s">
        <v>697</v>
      </c>
    </row>
    <row r="669" spans="1:7" ht="15.75" thickBot="1">
      <c r="A669" s="28">
        <f t="shared" si="10"/>
        <v>9</v>
      </c>
      <c r="B669" s="29" t="s">
        <v>1671</v>
      </c>
      <c r="C669" s="29" t="s">
        <v>1672</v>
      </c>
      <c r="D669" s="35">
        <v>0</v>
      </c>
      <c r="E669" s="34">
        <v>6070221662.8999996</v>
      </c>
      <c r="F669" s="34">
        <v>6070221662.8999996</v>
      </c>
      <c r="G669" s="28" t="s">
        <v>697</v>
      </c>
    </row>
    <row r="670" spans="1:7" ht="15.75" thickBot="1">
      <c r="A670" s="28">
        <f t="shared" si="10"/>
        <v>9</v>
      </c>
      <c r="B670" s="29" t="s">
        <v>1673</v>
      </c>
      <c r="C670" s="29" t="s">
        <v>1674</v>
      </c>
      <c r="D670" s="35">
        <v>0</v>
      </c>
      <c r="E670" s="34">
        <v>188218619679.79001</v>
      </c>
      <c r="F670" s="34">
        <v>188218619679.79001</v>
      </c>
      <c r="G670" s="28" t="s">
        <v>697</v>
      </c>
    </row>
    <row r="671" spans="1:7" ht="15.75" thickBot="1">
      <c r="A671" s="28">
        <f t="shared" si="10"/>
        <v>9</v>
      </c>
      <c r="B671" s="29" t="s">
        <v>1675</v>
      </c>
      <c r="C671" s="29" t="s">
        <v>1676</v>
      </c>
      <c r="D671" s="35">
        <v>0</v>
      </c>
      <c r="E671" s="34">
        <v>188870574253.73001</v>
      </c>
      <c r="F671" s="34">
        <v>188870574253.73001</v>
      </c>
      <c r="G671" s="28" t="s">
        <v>697</v>
      </c>
    </row>
    <row r="672" spans="1:7" ht="15.75" thickBot="1">
      <c r="A672" s="28">
        <f t="shared" si="10"/>
        <v>9</v>
      </c>
      <c r="B672" s="29" t="s">
        <v>1677</v>
      </c>
      <c r="C672" s="29" t="s">
        <v>1678</v>
      </c>
      <c r="D672" s="35">
        <v>0</v>
      </c>
      <c r="E672" s="34">
        <v>206418797674.04001</v>
      </c>
      <c r="F672" s="34">
        <v>206418797674.04001</v>
      </c>
      <c r="G672" s="28" t="s">
        <v>697</v>
      </c>
    </row>
    <row r="673" spans="1:7" ht="15.75" thickBot="1">
      <c r="A673" s="28">
        <f t="shared" si="10"/>
        <v>9</v>
      </c>
      <c r="B673" s="29" t="s">
        <v>1679</v>
      </c>
      <c r="C673" s="29" t="s">
        <v>1680</v>
      </c>
      <c r="D673" s="35">
        <v>0</v>
      </c>
      <c r="E673" s="34">
        <v>3559339377882.5498</v>
      </c>
      <c r="F673" s="34">
        <v>3559339377882.5498</v>
      </c>
      <c r="G673" s="28" t="s">
        <v>697</v>
      </c>
    </row>
    <row r="674" spans="1:7" ht="15.75" thickBot="1">
      <c r="A674" s="28">
        <f t="shared" si="10"/>
        <v>9</v>
      </c>
      <c r="B674" s="29" t="s">
        <v>1681</v>
      </c>
      <c r="C674" s="29" t="s">
        <v>1682</v>
      </c>
      <c r="D674" s="35">
        <v>0</v>
      </c>
      <c r="E674" s="34">
        <v>25326490735.349998</v>
      </c>
      <c r="F674" s="34">
        <v>25326490735.349998</v>
      </c>
      <c r="G674" s="28" t="s">
        <v>697</v>
      </c>
    </row>
    <row r="675" spans="1:7" ht="15.75" thickBot="1">
      <c r="A675" s="28">
        <f t="shared" si="10"/>
        <v>9</v>
      </c>
      <c r="B675" s="29" t="s">
        <v>1683</v>
      </c>
      <c r="C675" s="29" t="s">
        <v>1684</v>
      </c>
      <c r="D675" s="35">
        <v>0</v>
      </c>
      <c r="E675" s="34">
        <v>3373722899254.52</v>
      </c>
      <c r="F675" s="34">
        <v>3373722899254.52</v>
      </c>
      <c r="G675" s="28" t="s">
        <v>697</v>
      </c>
    </row>
    <row r="676" spans="1:7" ht="15.75" thickBot="1">
      <c r="A676" s="28">
        <f t="shared" si="10"/>
        <v>9</v>
      </c>
      <c r="B676" s="29" t="s">
        <v>1685</v>
      </c>
      <c r="C676" s="29" t="s">
        <v>1686</v>
      </c>
      <c r="D676" s="35">
        <v>0</v>
      </c>
      <c r="E676" s="34">
        <v>85878613911.5</v>
      </c>
      <c r="F676" s="34">
        <v>85878613911.5</v>
      </c>
      <c r="G676" s="28" t="s">
        <v>697</v>
      </c>
    </row>
    <row r="677" spans="1:7" ht="15.75" thickBot="1">
      <c r="A677" s="28">
        <f t="shared" si="10"/>
        <v>9</v>
      </c>
      <c r="B677" s="29" t="s">
        <v>1687</v>
      </c>
      <c r="C677" s="29" t="s">
        <v>1688</v>
      </c>
      <c r="D677" s="35">
        <v>0</v>
      </c>
      <c r="E677" s="34">
        <v>713194885514.82996</v>
      </c>
      <c r="F677" s="34">
        <v>713194885514.82996</v>
      </c>
      <c r="G677" s="28" t="s">
        <v>697</v>
      </c>
    </row>
    <row r="678" spans="1:7" ht="15.75" thickBot="1">
      <c r="A678" s="28">
        <f t="shared" si="10"/>
        <v>9</v>
      </c>
      <c r="B678" s="29" t="s">
        <v>1689</v>
      </c>
      <c r="C678" s="29" t="s">
        <v>1690</v>
      </c>
      <c r="D678" s="35">
        <v>0</v>
      </c>
      <c r="E678" s="34">
        <v>26102542481.779999</v>
      </c>
      <c r="F678" s="34">
        <v>26102542481.779999</v>
      </c>
      <c r="G678" s="28" t="s">
        <v>697</v>
      </c>
    </row>
    <row r="679" spans="1:7" ht="15.75" thickBot="1">
      <c r="A679" s="28">
        <f t="shared" si="10"/>
        <v>9</v>
      </c>
      <c r="B679" s="29" t="s">
        <v>1691</v>
      </c>
      <c r="C679" s="29" t="s">
        <v>1692</v>
      </c>
      <c r="D679" s="35">
        <v>0</v>
      </c>
      <c r="E679" s="34">
        <v>1610177394222.21</v>
      </c>
      <c r="F679" s="34">
        <v>1610177394222.21</v>
      </c>
      <c r="G679" s="28" t="s">
        <v>697</v>
      </c>
    </row>
    <row r="680" spans="1:7" ht="15.75" thickBot="1">
      <c r="A680" s="28">
        <f t="shared" si="10"/>
        <v>9</v>
      </c>
      <c r="B680" s="29" t="s">
        <v>1693</v>
      </c>
      <c r="C680" s="29" t="s">
        <v>1694</v>
      </c>
      <c r="D680" s="35">
        <v>0</v>
      </c>
      <c r="E680" s="34">
        <v>825474453890.65002</v>
      </c>
      <c r="F680" s="34">
        <v>825474453890.65002</v>
      </c>
      <c r="G680" s="28" t="s">
        <v>697</v>
      </c>
    </row>
    <row r="681" spans="1:7" ht="15.75" thickBot="1">
      <c r="A681" s="28">
        <f t="shared" si="10"/>
        <v>9</v>
      </c>
      <c r="B681" s="29" t="s">
        <v>1695</v>
      </c>
      <c r="C681" s="29" t="s">
        <v>1696</v>
      </c>
      <c r="D681" s="35">
        <v>0</v>
      </c>
      <c r="E681" s="34">
        <v>19516985050.419998</v>
      </c>
      <c r="F681" s="34">
        <v>19516985050.419998</v>
      </c>
      <c r="G681" s="28" t="s">
        <v>697</v>
      </c>
    </row>
    <row r="682" spans="1:7" ht="15.75" thickBot="1">
      <c r="A682" s="28">
        <f t="shared" si="10"/>
        <v>9</v>
      </c>
      <c r="B682" s="29" t="s">
        <v>1697</v>
      </c>
      <c r="C682" s="29" t="s">
        <v>1698</v>
      </c>
      <c r="D682" s="35">
        <v>0</v>
      </c>
      <c r="E682" s="34">
        <v>8573257104.7799997</v>
      </c>
      <c r="F682" s="34">
        <v>8573257104.7799997</v>
      </c>
      <c r="G682" s="28" t="s">
        <v>697</v>
      </c>
    </row>
    <row r="683" spans="1:7" ht="15.75" thickBot="1">
      <c r="A683" s="28">
        <f t="shared" si="10"/>
        <v>9</v>
      </c>
      <c r="B683" s="29" t="s">
        <v>1699</v>
      </c>
      <c r="C683" s="29" t="s">
        <v>1700</v>
      </c>
      <c r="D683" s="35">
        <v>0</v>
      </c>
      <c r="E683" s="34">
        <v>1348841936841.98</v>
      </c>
      <c r="F683" s="34">
        <v>1348841936841.98</v>
      </c>
      <c r="G683" s="28" t="s">
        <v>697</v>
      </c>
    </row>
    <row r="684" spans="1:7" ht="15.75" thickBot="1">
      <c r="A684" s="28">
        <f t="shared" si="10"/>
        <v>6</v>
      </c>
      <c r="B684" s="29" t="s">
        <v>511</v>
      </c>
      <c r="C684" s="29" t="s">
        <v>512</v>
      </c>
      <c r="D684" s="35">
        <v>0</v>
      </c>
      <c r="E684" s="34">
        <v>67611692806.150002</v>
      </c>
      <c r="F684" s="34">
        <v>67611692806.150002</v>
      </c>
      <c r="G684" s="28" t="s">
        <v>697</v>
      </c>
    </row>
    <row r="685" spans="1:7" ht="15.75" thickBot="1">
      <c r="A685" s="28">
        <f t="shared" si="10"/>
        <v>9</v>
      </c>
      <c r="B685" s="29" t="s">
        <v>1701</v>
      </c>
      <c r="C685" s="29" t="s">
        <v>99</v>
      </c>
      <c r="D685" s="35">
        <v>0</v>
      </c>
      <c r="E685" s="35">
        <v>430101826</v>
      </c>
      <c r="F685" s="35">
        <v>430101826</v>
      </c>
      <c r="G685" s="28" t="s">
        <v>697</v>
      </c>
    </row>
    <row r="686" spans="1:7" ht="15.75" thickBot="1">
      <c r="A686" s="28">
        <f t="shared" si="10"/>
        <v>9</v>
      </c>
      <c r="B686" s="29" t="s">
        <v>1702</v>
      </c>
      <c r="C686" s="29" t="s">
        <v>198</v>
      </c>
      <c r="D686" s="35">
        <v>0</v>
      </c>
      <c r="E686" s="34">
        <v>2987020074.25</v>
      </c>
      <c r="F686" s="34">
        <v>2987020074.25</v>
      </c>
      <c r="G686" s="28" t="s">
        <v>697</v>
      </c>
    </row>
    <row r="687" spans="1:7" ht="15.75" thickBot="1">
      <c r="A687" s="28">
        <f t="shared" si="10"/>
        <v>9</v>
      </c>
      <c r="B687" s="29" t="s">
        <v>1703</v>
      </c>
      <c r="C687" s="29" t="s">
        <v>98</v>
      </c>
      <c r="D687" s="35">
        <v>0</v>
      </c>
      <c r="E687" s="34">
        <v>37867723884.230003</v>
      </c>
      <c r="F687" s="34">
        <v>37867723884.230003</v>
      </c>
      <c r="G687" s="28" t="s">
        <v>697</v>
      </c>
    </row>
    <row r="688" spans="1:7" ht="15.75" thickBot="1">
      <c r="A688" s="28">
        <f t="shared" si="10"/>
        <v>9</v>
      </c>
      <c r="B688" s="29" t="s">
        <v>1704</v>
      </c>
      <c r="C688" s="29" t="s">
        <v>199</v>
      </c>
      <c r="D688" s="35">
        <v>0</v>
      </c>
      <c r="E688" s="34">
        <v>24433177506.720001</v>
      </c>
      <c r="F688" s="34">
        <v>24433177506.720001</v>
      </c>
      <c r="G688" s="28" t="s">
        <v>697</v>
      </c>
    </row>
    <row r="689" spans="1:7" ht="15.75" thickBot="1">
      <c r="A689" s="28">
        <f t="shared" si="10"/>
        <v>9</v>
      </c>
      <c r="B689" s="29" t="s">
        <v>1705</v>
      </c>
      <c r="C689" s="29" t="s">
        <v>97</v>
      </c>
      <c r="D689" s="35">
        <v>0</v>
      </c>
      <c r="E689" s="35">
        <v>202624350</v>
      </c>
      <c r="F689" s="35">
        <v>202624350</v>
      </c>
      <c r="G689" s="28" t="s">
        <v>697</v>
      </c>
    </row>
    <row r="690" spans="1:7" ht="15.75" thickBot="1">
      <c r="A690" s="28">
        <f t="shared" si="10"/>
        <v>9</v>
      </c>
      <c r="B690" s="29" t="s">
        <v>1706</v>
      </c>
      <c r="C690" s="29" t="s">
        <v>200</v>
      </c>
      <c r="D690" s="35">
        <v>0</v>
      </c>
      <c r="E690" s="35">
        <v>258856727</v>
      </c>
      <c r="F690" s="35">
        <v>258856727</v>
      </c>
      <c r="G690" s="28" t="s">
        <v>697</v>
      </c>
    </row>
    <row r="691" spans="1:7" ht="15.75" thickBot="1">
      <c r="A691" s="28">
        <f t="shared" si="10"/>
        <v>9</v>
      </c>
      <c r="B691" s="29" t="s">
        <v>1707</v>
      </c>
      <c r="C691" s="29" t="s">
        <v>96</v>
      </c>
      <c r="D691" s="35">
        <v>0</v>
      </c>
      <c r="E691" s="34">
        <v>449679362.22000003</v>
      </c>
      <c r="F691" s="34">
        <v>449679362.22000003</v>
      </c>
      <c r="G691" s="28" t="s">
        <v>697</v>
      </c>
    </row>
    <row r="692" spans="1:7" ht="15.75" thickBot="1">
      <c r="A692" s="28">
        <f t="shared" si="10"/>
        <v>9</v>
      </c>
      <c r="B692" s="29" t="s">
        <v>1708</v>
      </c>
      <c r="C692" s="29" t="s">
        <v>201</v>
      </c>
      <c r="D692" s="35">
        <v>0</v>
      </c>
      <c r="E692" s="34">
        <v>836511921.46000004</v>
      </c>
      <c r="F692" s="34">
        <v>836511921.46000004</v>
      </c>
      <c r="G692" s="28" t="s">
        <v>697</v>
      </c>
    </row>
    <row r="693" spans="1:7" ht="15.75" thickBot="1">
      <c r="A693" s="28">
        <f t="shared" si="10"/>
        <v>9</v>
      </c>
      <c r="B693" s="29" t="s">
        <v>1709</v>
      </c>
      <c r="C693" s="29" t="s">
        <v>95</v>
      </c>
      <c r="D693" s="35">
        <v>0</v>
      </c>
      <c r="E693" s="35">
        <v>1043200</v>
      </c>
      <c r="F693" s="35">
        <v>1043200</v>
      </c>
      <c r="G693" s="28" t="s">
        <v>697</v>
      </c>
    </row>
    <row r="694" spans="1:7" ht="15.75" thickBot="1">
      <c r="A694" s="28">
        <f t="shared" si="10"/>
        <v>9</v>
      </c>
      <c r="B694" s="29" t="s">
        <v>1710</v>
      </c>
      <c r="C694" s="29" t="s">
        <v>1711</v>
      </c>
      <c r="D694" s="35">
        <v>0</v>
      </c>
      <c r="E694" s="34">
        <v>144953954.27000001</v>
      </c>
      <c r="F694" s="34">
        <v>144953954.27000001</v>
      </c>
      <c r="G694" s="28" t="s">
        <v>697</v>
      </c>
    </row>
    <row r="695" spans="1:7" ht="15.75" thickBot="1">
      <c r="A695" s="28">
        <f t="shared" si="10"/>
        <v>6</v>
      </c>
      <c r="B695" s="29" t="s">
        <v>284</v>
      </c>
      <c r="C695" s="29" t="s">
        <v>198</v>
      </c>
      <c r="D695" s="35">
        <v>0</v>
      </c>
      <c r="E695" s="34">
        <v>26650809059970.699</v>
      </c>
      <c r="F695" s="34">
        <v>26650809059970.699</v>
      </c>
      <c r="G695" s="28" t="s">
        <v>697</v>
      </c>
    </row>
    <row r="696" spans="1:7" ht="15.75" thickBot="1">
      <c r="A696" s="28">
        <f t="shared" si="10"/>
        <v>9</v>
      </c>
      <c r="B696" s="29" t="s">
        <v>1712</v>
      </c>
      <c r="C696" s="29" t="s">
        <v>1713</v>
      </c>
      <c r="D696" s="35">
        <v>0</v>
      </c>
      <c r="E696" s="34">
        <v>5804614176436.5801</v>
      </c>
      <c r="F696" s="34">
        <v>5804614176436.5801</v>
      </c>
      <c r="G696" s="28" t="s">
        <v>697</v>
      </c>
    </row>
    <row r="697" spans="1:7" ht="15.75" thickBot="1">
      <c r="A697" s="28">
        <f t="shared" si="10"/>
        <v>9</v>
      </c>
      <c r="B697" s="29" t="s">
        <v>1714</v>
      </c>
      <c r="C697" s="29" t="s">
        <v>1715</v>
      </c>
      <c r="D697" s="35">
        <v>0</v>
      </c>
      <c r="E697" s="34">
        <v>2387987378610.0601</v>
      </c>
      <c r="F697" s="34">
        <v>2387987378610.0601</v>
      </c>
      <c r="G697" s="28" t="s">
        <v>697</v>
      </c>
    </row>
    <row r="698" spans="1:7" ht="15.75" thickBot="1">
      <c r="A698" s="28">
        <f t="shared" si="10"/>
        <v>9</v>
      </c>
      <c r="B698" s="29" t="s">
        <v>1716</v>
      </c>
      <c r="C698" s="29" t="s">
        <v>1717</v>
      </c>
      <c r="D698" s="35">
        <v>0</v>
      </c>
      <c r="E698" s="35">
        <v>8238691725</v>
      </c>
      <c r="F698" s="35">
        <v>8238691725</v>
      </c>
      <c r="G698" s="28" t="s">
        <v>697</v>
      </c>
    </row>
    <row r="699" spans="1:7" ht="15.75" thickBot="1">
      <c r="A699" s="28">
        <f t="shared" si="10"/>
        <v>9</v>
      </c>
      <c r="B699" s="29" t="s">
        <v>1718</v>
      </c>
      <c r="C699" s="29" t="s">
        <v>1719</v>
      </c>
      <c r="D699" s="35">
        <v>0</v>
      </c>
      <c r="E699" s="34">
        <v>8101929527.3100004</v>
      </c>
      <c r="F699" s="34">
        <v>8101929527.3100004</v>
      </c>
      <c r="G699" s="28" t="s">
        <v>697</v>
      </c>
    </row>
    <row r="700" spans="1:7" ht="15.75" thickBot="1">
      <c r="A700" s="28">
        <f t="shared" si="10"/>
        <v>9</v>
      </c>
      <c r="B700" s="29" t="s">
        <v>1720</v>
      </c>
      <c r="C700" s="29" t="s">
        <v>1721</v>
      </c>
      <c r="D700" s="35">
        <v>0</v>
      </c>
      <c r="E700" s="34">
        <v>174423420373.67001</v>
      </c>
      <c r="F700" s="34">
        <v>174423420373.67001</v>
      </c>
      <c r="G700" s="28" t="s">
        <v>697</v>
      </c>
    </row>
    <row r="701" spans="1:7" ht="15.75" thickBot="1">
      <c r="A701" s="28">
        <f t="shared" si="10"/>
        <v>9</v>
      </c>
      <c r="B701" s="29" t="s">
        <v>1722</v>
      </c>
      <c r="C701" s="29" t="s">
        <v>1723</v>
      </c>
      <c r="D701" s="35">
        <v>0</v>
      </c>
      <c r="E701" s="34">
        <v>10953789722.73</v>
      </c>
      <c r="F701" s="34">
        <v>10953789722.73</v>
      </c>
      <c r="G701" s="28" t="s">
        <v>697</v>
      </c>
    </row>
    <row r="702" spans="1:7" ht="15.75" thickBot="1">
      <c r="A702" s="28">
        <f t="shared" si="10"/>
        <v>9</v>
      </c>
      <c r="B702" s="29" t="s">
        <v>1724</v>
      </c>
      <c r="C702" s="29" t="s">
        <v>1725</v>
      </c>
      <c r="D702" s="35">
        <v>0</v>
      </c>
      <c r="E702" s="34">
        <v>612395150084.27002</v>
      </c>
      <c r="F702" s="34">
        <v>612395150084.27002</v>
      </c>
      <c r="G702" s="28" t="s">
        <v>697</v>
      </c>
    </row>
    <row r="703" spans="1:7" ht="15.75" thickBot="1">
      <c r="A703" s="28">
        <f t="shared" si="10"/>
        <v>9</v>
      </c>
      <c r="B703" s="29" t="s">
        <v>1726</v>
      </c>
      <c r="C703" s="29" t="s">
        <v>1727</v>
      </c>
      <c r="D703" s="35">
        <v>0</v>
      </c>
      <c r="E703" s="34">
        <v>1677386094487.3601</v>
      </c>
      <c r="F703" s="34">
        <v>1677386094487.3601</v>
      </c>
      <c r="G703" s="28" t="s">
        <v>697</v>
      </c>
    </row>
    <row r="704" spans="1:7" ht="15.75" thickBot="1">
      <c r="A704" s="28">
        <f t="shared" si="10"/>
        <v>9</v>
      </c>
      <c r="B704" s="29" t="s">
        <v>1728</v>
      </c>
      <c r="C704" s="29" t="s">
        <v>1729</v>
      </c>
      <c r="D704" s="35">
        <v>0</v>
      </c>
      <c r="E704" s="34">
        <v>5932577937453.8096</v>
      </c>
      <c r="F704" s="34">
        <v>5932577937453.8096</v>
      </c>
      <c r="G704" s="28" t="s">
        <v>697</v>
      </c>
    </row>
    <row r="705" spans="1:7" ht="15.75" thickBot="1">
      <c r="A705" s="28">
        <f t="shared" si="10"/>
        <v>9</v>
      </c>
      <c r="B705" s="29" t="s">
        <v>1730</v>
      </c>
      <c r="C705" s="29" t="s">
        <v>1731</v>
      </c>
      <c r="D705" s="35">
        <v>0</v>
      </c>
      <c r="E705" s="34">
        <v>2632805650809.3999</v>
      </c>
      <c r="F705" s="34">
        <v>2632805650809.3999</v>
      </c>
      <c r="G705" s="28" t="s">
        <v>697</v>
      </c>
    </row>
    <row r="706" spans="1:7" ht="15.75" thickBot="1">
      <c r="A706" s="28">
        <f t="shared" si="10"/>
        <v>9</v>
      </c>
      <c r="B706" s="29" t="s">
        <v>1732</v>
      </c>
      <c r="C706" s="29" t="s">
        <v>1733</v>
      </c>
      <c r="D706" s="35">
        <v>0</v>
      </c>
      <c r="E706" s="34">
        <v>4068479090796.8398</v>
      </c>
      <c r="F706" s="34">
        <v>4068479090796.8398</v>
      </c>
      <c r="G706" s="28" t="s">
        <v>697</v>
      </c>
    </row>
    <row r="707" spans="1:7" ht="15.75" thickBot="1">
      <c r="A707" s="28">
        <f t="shared" si="10"/>
        <v>9</v>
      </c>
      <c r="B707" s="29" t="s">
        <v>1734</v>
      </c>
      <c r="C707" s="29" t="s">
        <v>1735</v>
      </c>
      <c r="D707" s="35">
        <v>0</v>
      </c>
      <c r="E707" s="34">
        <v>2398255341010.5098</v>
      </c>
      <c r="F707" s="34">
        <v>2398255341010.5098</v>
      </c>
      <c r="G707" s="28" t="s">
        <v>697</v>
      </c>
    </row>
    <row r="708" spans="1:7" ht="15.75" thickBot="1">
      <c r="A708" s="28">
        <f t="shared" si="10"/>
        <v>9</v>
      </c>
      <c r="B708" s="29" t="s">
        <v>1736</v>
      </c>
      <c r="C708" s="29" t="s">
        <v>1737</v>
      </c>
      <c r="D708" s="35">
        <v>0</v>
      </c>
      <c r="E708" s="34">
        <v>29580496359.59</v>
      </c>
      <c r="F708" s="34">
        <v>29580496359.59</v>
      </c>
      <c r="G708" s="28" t="s">
        <v>697</v>
      </c>
    </row>
    <row r="709" spans="1:7" ht="15.75" thickBot="1">
      <c r="A709" s="28">
        <f t="shared" ref="A709:A772" si="11">LEN(B709)</f>
        <v>9</v>
      </c>
      <c r="B709" s="29" t="s">
        <v>1738</v>
      </c>
      <c r="C709" s="29" t="s">
        <v>1739</v>
      </c>
      <c r="D709" s="35">
        <v>0</v>
      </c>
      <c r="E709" s="34">
        <v>209154996467.42001</v>
      </c>
      <c r="F709" s="34">
        <v>209154996467.42001</v>
      </c>
      <c r="G709" s="28" t="s">
        <v>697</v>
      </c>
    </row>
    <row r="710" spans="1:7" ht="15.75" thickBot="1">
      <c r="A710" s="28">
        <f t="shared" si="11"/>
        <v>9</v>
      </c>
      <c r="B710" s="29" t="s">
        <v>1740</v>
      </c>
      <c r="C710" s="29" t="s">
        <v>1741</v>
      </c>
      <c r="D710" s="35">
        <v>0</v>
      </c>
      <c r="E710" s="34">
        <v>695854916106.17004</v>
      </c>
      <c r="F710" s="34">
        <v>695854916106.17004</v>
      </c>
      <c r="G710" s="28" t="s">
        <v>697</v>
      </c>
    </row>
    <row r="711" spans="1:7" ht="15.75" thickBot="1">
      <c r="A711" s="28">
        <f t="shared" si="11"/>
        <v>6</v>
      </c>
      <c r="B711" s="29" t="s">
        <v>285</v>
      </c>
      <c r="C711" s="29" t="s">
        <v>98</v>
      </c>
      <c r="D711" s="35">
        <v>0</v>
      </c>
      <c r="E711" s="34">
        <v>28529853502704.301</v>
      </c>
      <c r="F711" s="34">
        <v>28529853502704.301</v>
      </c>
      <c r="G711" s="28" t="s">
        <v>697</v>
      </c>
    </row>
    <row r="712" spans="1:7" ht="15.75" thickBot="1">
      <c r="A712" s="28">
        <f t="shared" si="11"/>
        <v>9</v>
      </c>
      <c r="B712" s="29" t="s">
        <v>1742</v>
      </c>
      <c r="C712" s="29" t="s">
        <v>1743</v>
      </c>
      <c r="D712" s="35">
        <v>0</v>
      </c>
      <c r="E712" s="34">
        <v>10185549426557.699</v>
      </c>
      <c r="F712" s="34">
        <v>10185549426557.699</v>
      </c>
      <c r="G712" s="28" t="s">
        <v>697</v>
      </c>
    </row>
    <row r="713" spans="1:7" ht="15.75" thickBot="1">
      <c r="A713" s="28">
        <f t="shared" si="11"/>
        <v>9</v>
      </c>
      <c r="B713" s="29" t="s">
        <v>1744</v>
      </c>
      <c r="C713" s="29" t="s">
        <v>1745</v>
      </c>
      <c r="D713" s="35">
        <v>0</v>
      </c>
      <c r="E713" s="34">
        <v>9911417961622.5801</v>
      </c>
      <c r="F713" s="34">
        <v>9911417961622.5801</v>
      </c>
      <c r="G713" s="28" t="s">
        <v>697</v>
      </c>
    </row>
    <row r="714" spans="1:7" ht="15.75" thickBot="1">
      <c r="A714" s="28">
        <f t="shared" si="11"/>
        <v>9</v>
      </c>
      <c r="B714" s="29" t="s">
        <v>1746</v>
      </c>
      <c r="C714" s="29" t="s">
        <v>1747</v>
      </c>
      <c r="D714" s="35">
        <v>0</v>
      </c>
      <c r="E714" s="34">
        <v>168801289.31999999</v>
      </c>
      <c r="F714" s="34">
        <v>168801289.31999999</v>
      </c>
      <c r="G714" s="28" t="s">
        <v>697</v>
      </c>
    </row>
    <row r="715" spans="1:7" ht="15.75" thickBot="1">
      <c r="A715" s="28">
        <f t="shared" si="11"/>
        <v>9</v>
      </c>
      <c r="B715" s="29" t="s">
        <v>1748</v>
      </c>
      <c r="C715" s="29" t="s">
        <v>1749</v>
      </c>
      <c r="D715" s="35">
        <v>0</v>
      </c>
      <c r="E715" s="34">
        <v>28824355727.5</v>
      </c>
      <c r="F715" s="34">
        <v>28824355727.5</v>
      </c>
      <c r="G715" s="28" t="s">
        <v>697</v>
      </c>
    </row>
    <row r="716" spans="1:7" ht="15.75" thickBot="1">
      <c r="A716" s="28">
        <f t="shared" si="11"/>
        <v>9</v>
      </c>
      <c r="B716" s="29" t="s">
        <v>1750</v>
      </c>
      <c r="C716" s="29" t="s">
        <v>1751</v>
      </c>
      <c r="D716" s="35">
        <v>0</v>
      </c>
      <c r="E716" s="34">
        <v>479435383932.32001</v>
      </c>
      <c r="F716" s="34">
        <v>479435383932.32001</v>
      </c>
      <c r="G716" s="28" t="s">
        <v>697</v>
      </c>
    </row>
    <row r="717" spans="1:7" ht="15.75" thickBot="1">
      <c r="A717" s="28">
        <f t="shared" si="11"/>
        <v>9</v>
      </c>
      <c r="B717" s="29" t="s">
        <v>1752</v>
      </c>
      <c r="C717" s="29" t="s">
        <v>1753</v>
      </c>
      <c r="D717" s="35">
        <v>0</v>
      </c>
      <c r="E717" s="34">
        <v>223717469470.25</v>
      </c>
      <c r="F717" s="34">
        <v>223717469470.25</v>
      </c>
      <c r="G717" s="28" t="s">
        <v>697</v>
      </c>
    </row>
    <row r="718" spans="1:7" ht="15.75" thickBot="1">
      <c r="A718" s="28">
        <f t="shared" si="11"/>
        <v>9</v>
      </c>
      <c r="B718" s="29" t="s">
        <v>1754</v>
      </c>
      <c r="C718" s="29" t="s">
        <v>1755</v>
      </c>
      <c r="D718" s="35">
        <v>0</v>
      </c>
      <c r="E718" s="34">
        <v>1293078463003.8</v>
      </c>
      <c r="F718" s="34">
        <v>1293078463003.8</v>
      </c>
      <c r="G718" s="28" t="s">
        <v>697</v>
      </c>
    </row>
    <row r="719" spans="1:7" ht="15.75" thickBot="1">
      <c r="A719" s="28">
        <f t="shared" si="11"/>
        <v>9</v>
      </c>
      <c r="B719" s="29" t="s">
        <v>1756</v>
      </c>
      <c r="C719" s="29" t="s">
        <v>1757</v>
      </c>
      <c r="D719" s="35">
        <v>0</v>
      </c>
      <c r="E719" s="34">
        <v>748378945214.02002</v>
      </c>
      <c r="F719" s="34">
        <v>748378945214.02002</v>
      </c>
      <c r="G719" s="28" t="s">
        <v>697</v>
      </c>
    </row>
    <row r="720" spans="1:7" ht="15.75" thickBot="1">
      <c r="A720" s="28">
        <f t="shared" si="11"/>
        <v>9</v>
      </c>
      <c r="B720" s="29" t="s">
        <v>1758</v>
      </c>
      <c r="C720" s="29" t="s">
        <v>1759</v>
      </c>
      <c r="D720" s="35">
        <v>0</v>
      </c>
      <c r="E720" s="34">
        <v>4721346349735.7998</v>
      </c>
      <c r="F720" s="34">
        <v>4721346349735.7998</v>
      </c>
      <c r="G720" s="28" t="s">
        <v>697</v>
      </c>
    </row>
    <row r="721" spans="1:7" ht="15.75" thickBot="1">
      <c r="A721" s="28">
        <f t="shared" si="11"/>
        <v>9</v>
      </c>
      <c r="B721" s="29" t="s">
        <v>1760</v>
      </c>
      <c r="C721" s="29" t="s">
        <v>1761</v>
      </c>
      <c r="D721" s="35">
        <v>0</v>
      </c>
      <c r="E721" s="34">
        <v>15274217580.540001</v>
      </c>
      <c r="F721" s="34">
        <v>15274217580.540001</v>
      </c>
      <c r="G721" s="28" t="s">
        <v>697</v>
      </c>
    </row>
    <row r="722" spans="1:7" ht="15.75" thickBot="1">
      <c r="A722" s="28">
        <f t="shared" si="11"/>
        <v>9</v>
      </c>
      <c r="B722" s="29" t="s">
        <v>1762</v>
      </c>
      <c r="C722" s="29" t="s">
        <v>1763</v>
      </c>
      <c r="D722" s="35">
        <v>0</v>
      </c>
      <c r="E722" s="35">
        <v>420531789917</v>
      </c>
      <c r="F722" s="35">
        <v>420531789917</v>
      </c>
      <c r="G722" s="28" t="s">
        <v>697</v>
      </c>
    </row>
    <row r="723" spans="1:7" ht="15.75" thickBot="1">
      <c r="A723" s="28">
        <f t="shared" si="11"/>
        <v>9</v>
      </c>
      <c r="B723" s="29" t="s">
        <v>1764</v>
      </c>
      <c r="C723" s="29" t="s">
        <v>1765</v>
      </c>
      <c r="D723" s="35">
        <v>0</v>
      </c>
      <c r="E723" s="34">
        <v>502130338653.54999</v>
      </c>
      <c r="F723" s="34">
        <v>502130338653.54999</v>
      </c>
      <c r="G723" s="28" t="s">
        <v>697</v>
      </c>
    </row>
    <row r="724" spans="1:7" ht="15.75" thickBot="1">
      <c r="A724" s="28">
        <f t="shared" si="11"/>
        <v>6</v>
      </c>
      <c r="B724" s="29" t="s">
        <v>286</v>
      </c>
      <c r="C724" s="29" t="s">
        <v>199</v>
      </c>
      <c r="D724" s="35">
        <v>0</v>
      </c>
      <c r="E724" s="34">
        <v>3003385024158.9399</v>
      </c>
      <c r="F724" s="34">
        <v>3003385024158.9399</v>
      </c>
      <c r="G724" s="28" t="s">
        <v>697</v>
      </c>
    </row>
    <row r="725" spans="1:7" ht="15.75" thickBot="1">
      <c r="A725" s="28">
        <f t="shared" si="11"/>
        <v>9</v>
      </c>
      <c r="B725" s="29" t="s">
        <v>1766</v>
      </c>
      <c r="C725" s="29" t="s">
        <v>1767</v>
      </c>
      <c r="D725" s="35">
        <v>0</v>
      </c>
      <c r="E725" s="34">
        <v>368666621676.17999</v>
      </c>
      <c r="F725" s="34">
        <v>368666621676.17999</v>
      </c>
      <c r="G725" s="28" t="s">
        <v>697</v>
      </c>
    </row>
    <row r="726" spans="1:7" ht="15.75" thickBot="1">
      <c r="A726" s="28">
        <f t="shared" si="11"/>
        <v>9</v>
      </c>
      <c r="B726" s="29" t="s">
        <v>1768</v>
      </c>
      <c r="C726" s="29" t="s">
        <v>1769</v>
      </c>
      <c r="D726" s="35">
        <v>0</v>
      </c>
      <c r="E726" s="34">
        <v>6027636240.1599998</v>
      </c>
      <c r="F726" s="34">
        <v>6027636240.1599998</v>
      </c>
      <c r="G726" s="28" t="s">
        <v>697</v>
      </c>
    </row>
    <row r="727" spans="1:7" ht="15.75" thickBot="1">
      <c r="A727" s="28">
        <f t="shared" si="11"/>
        <v>9</v>
      </c>
      <c r="B727" s="29" t="s">
        <v>1770</v>
      </c>
      <c r="C727" s="29" t="s">
        <v>1771</v>
      </c>
      <c r="D727" s="35">
        <v>0</v>
      </c>
      <c r="E727" s="34">
        <v>3688456273.3400002</v>
      </c>
      <c r="F727" s="34">
        <v>3688456273.3400002</v>
      </c>
      <c r="G727" s="28" t="s">
        <v>697</v>
      </c>
    </row>
    <row r="728" spans="1:7" ht="15.75" thickBot="1">
      <c r="A728" s="28">
        <f t="shared" si="11"/>
        <v>9</v>
      </c>
      <c r="B728" s="29" t="s">
        <v>1772</v>
      </c>
      <c r="C728" s="29" t="s">
        <v>1773</v>
      </c>
      <c r="D728" s="35">
        <v>0</v>
      </c>
      <c r="E728" s="34">
        <v>365713230368.06</v>
      </c>
      <c r="F728" s="34">
        <v>365713230368.06</v>
      </c>
      <c r="G728" s="28" t="s">
        <v>697</v>
      </c>
    </row>
    <row r="729" spans="1:7" ht="15.75" thickBot="1">
      <c r="A729" s="28">
        <f t="shared" si="11"/>
        <v>9</v>
      </c>
      <c r="B729" s="29" t="s">
        <v>1774</v>
      </c>
      <c r="C729" s="29" t="s">
        <v>1775</v>
      </c>
      <c r="D729" s="35">
        <v>0</v>
      </c>
      <c r="E729" s="34">
        <v>113804960758.14</v>
      </c>
      <c r="F729" s="34">
        <v>113804960758.14</v>
      </c>
      <c r="G729" s="28" t="s">
        <v>697</v>
      </c>
    </row>
    <row r="730" spans="1:7" ht="15.75" thickBot="1">
      <c r="A730" s="28">
        <f t="shared" si="11"/>
        <v>9</v>
      </c>
      <c r="B730" s="29" t="s">
        <v>1776</v>
      </c>
      <c r="C730" s="29" t="s">
        <v>1777</v>
      </c>
      <c r="D730" s="35">
        <v>0</v>
      </c>
      <c r="E730" s="34">
        <v>88647003605.880005</v>
      </c>
      <c r="F730" s="34">
        <v>88647003605.880005</v>
      </c>
      <c r="G730" s="28" t="s">
        <v>697</v>
      </c>
    </row>
    <row r="731" spans="1:7" ht="15.75" thickBot="1">
      <c r="A731" s="28">
        <f t="shared" si="11"/>
        <v>9</v>
      </c>
      <c r="B731" s="29" t="s">
        <v>1778</v>
      </c>
      <c r="C731" s="29" t="s">
        <v>1779</v>
      </c>
      <c r="D731" s="35">
        <v>0</v>
      </c>
      <c r="E731" s="34">
        <v>77289213897.429993</v>
      </c>
      <c r="F731" s="34">
        <v>77289213897.429993</v>
      </c>
      <c r="G731" s="28" t="s">
        <v>697</v>
      </c>
    </row>
    <row r="732" spans="1:7" ht="15.75" thickBot="1">
      <c r="A732" s="28">
        <f t="shared" si="11"/>
        <v>9</v>
      </c>
      <c r="B732" s="29" t="s">
        <v>1780</v>
      </c>
      <c r="C732" s="29" t="s">
        <v>1781</v>
      </c>
      <c r="D732" s="35">
        <v>0</v>
      </c>
      <c r="E732" s="34">
        <v>215404566840.88</v>
      </c>
      <c r="F732" s="34">
        <v>215404566840.88</v>
      </c>
      <c r="G732" s="28" t="s">
        <v>697</v>
      </c>
    </row>
    <row r="733" spans="1:7" ht="15.75" thickBot="1">
      <c r="A733" s="28">
        <f t="shared" si="11"/>
        <v>9</v>
      </c>
      <c r="B733" s="29" t="s">
        <v>1782</v>
      </c>
      <c r="C733" s="29" t="s">
        <v>1783</v>
      </c>
      <c r="D733" s="35">
        <v>0</v>
      </c>
      <c r="E733" s="34">
        <v>440012024011.21997</v>
      </c>
      <c r="F733" s="34">
        <v>440012024011.21997</v>
      </c>
      <c r="G733" s="28" t="s">
        <v>697</v>
      </c>
    </row>
    <row r="734" spans="1:7" ht="15.75" thickBot="1">
      <c r="A734" s="28">
        <f t="shared" si="11"/>
        <v>9</v>
      </c>
      <c r="B734" s="29" t="s">
        <v>1784</v>
      </c>
      <c r="C734" s="29" t="s">
        <v>1785</v>
      </c>
      <c r="D734" s="35">
        <v>0</v>
      </c>
      <c r="E734" s="34">
        <v>58264449939.370003</v>
      </c>
      <c r="F734" s="34">
        <v>58264449939.370003</v>
      </c>
      <c r="G734" s="28" t="s">
        <v>697</v>
      </c>
    </row>
    <row r="735" spans="1:7" ht="15.75" thickBot="1">
      <c r="A735" s="28">
        <f t="shared" si="11"/>
        <v>9</v>
      </c>
      <c r="B735" s="29" t="s">
        <v>1786</v>
      </c>
      <c r="C735" s="29" t="s">
        <v>1787</v>
      </c>
      <c r="D735" s="35">
        <v>0</v>
      </c>
      <c r="E735" s="34">
        <v>206818133427.48999</v>
      </c>
      <c r="F735" s="34">
        <v>206818133427.48999</v>
      </c>
      <c r="G735" s="28" t="s">
        <v>697</v>
      </c>
    </row>
    <row r="736" spans="1:7" ht="15.75" thickBot="1">
      <c r="A736" s="28">
        <f t="shared" si="11"/>
        <v>9</v>
      </c>
      <c r="B736" s="29" t="s">
        <v>1788</v>
      </c>
      <c r="C736" s="29" t="s">
        <v>1789</v>
      </c>
      <c r="D736" s="35">
        <v>0</v>
      </c>
      <c r="E736" s="34">
        <v>16034151844.379999</v>
      </c>
      <c r="F736" s="34">
        <v>16034151844.379999</v>
      </c>
      <c r="G736" s="28" t="s">
        <v>697</v>
      </c>
    </row>
    <row r="737" spans="1:7" ht="15.75" thickBot="1">
      <c r="A737" s="28">
        <f t="shared" si="11"/>
        <v>9</v>
      </c>
      <c r="B737" s="29" t="s">
        <v>1790</v>
      </c>
      <c r="C737" s="29" t="s">
        <v>1791</v>
      </c>
      <c r="D737" s="35">
        <v>0</v>
      </c>
      <c r="E737" s="34">
        <v>142564297024.69</v>
      </c>
      <c r="F737" s="34">
        <v>142564297024.69</v>
      </c>
      <c r="G737" s="28" t="s">
        <v>697</v>
      </c>
    </row>
    <row r="738" spans="1:7" ht="15.75" thickBot="1">
      <c r="A738" s="28">
        <f t="shared" si="11"/>
        <v>9</v>
      </c>
      <c r="B738" s="29" t="s">
        <v>1792</v>
      </c>
      <c r="C738" s="29" t="s">
        <v>1793</v>
      </c>
      <c r="D738" s="35">
        <v>0</v>
      </c>
      <c r="E738" s="34">
        <v>16306451118.139999</v>
      </c>
      <c r="F738" s="34">
        <v>16306451118.139999</v>
      </c>
      <c r="G738" s="28" t="s">
        <v>697</v>
      </c>
    </row>
    <row r="739" spans="1:7" ht="15.75" thickBot="1">
      <c r="A739" s="28">
        <f t="shared" si="11"/>
        <v>9</v>
      </c>
      <c r="B739" s="29" t="s">
        <v>1794</v>
      </c>
      <c r="C739" s="29" t="s">
        <v>1795</v>
      </c>
      <c r="D739" s="35">
        <v>0</v>
      </c>
      <c r="E739" s="34">
        <v>5579674855.75</v>
      </c>
      <c r="F739" s="34">
        <v>5579674855.75</v>
      </c>
      <c r="G739" s="28" t="s">
        <v>697</v>
      </c>
    </row>
    <row r="740" spans="1:7" ht="15.75" thickBot="1">
      <c r="A740" s="28">
        <f t="shared" si="11"/>
        <v>9</v>
      </c>
      <c r="B740" s="29" t="s">
        <v>1796</v>
      </c>
      <c r="C740" s="29" t="s">
        <v>1797</v>
      </c>
      <c r="D740" s="35">
        <v>0</v>
      </c>
      <c r="E740" s="34">
        <v>35732581211.110001</v>
      </c>
      <c r="F740" s="34">
        <v>35732581211.110001</v>
      </c>
      <c r="G740" s="28" t="s">
        <v>697</v>
      </c>
    </row>
    <row r="741" spans="1:7" ht="15.75" thickBot="1">
      <c r="A741" s="28">
        <f t="shared" si="11"/>
        <v>9</v>
      </c>
      <c r="B741" s="29" t="s">
        <v>1798</v>
      </c>
      <c r="C741" s="29" t="s">
        <v>1799</v>
      </c>
      <c r="D741" s="35">
        <v>0</v>
      </c>
      <c r="E741" s="34">
        <v>12119112239.09</v>
      </c>
      <c r="F741" s="34">
        <v>12119112239.09</v>
      </c>
      <c r="G741" s="28" t="s">
        <v>697</v>
      </c>
    </row>
    <row r="742" spans="1:7" ht="15.75" thickBot="1">
      <c r="A742" s="28">
        <f t="shared" si="11"/>
        <v>9</v>
      </c>
      <c r="B742" s="29" t="s">
        <v>1800</v>
      </c>
      <c r="C742" s="29" t="s">
        <v>1801</v>
      </c>
      <c r="D742" s="35">
        <v>0</v>
      </c>
      <c r="E742" s="34">
        <v>830712458827.63</v>
      </c>
      <c r="F742" s="34">
        <v>830712458827.63</v>
      </c>
      <c r="G742" s="28" t="s">
        <v>697</v>
      </c>
    </row>
    <row r="743" spans="1:7" ht="15.75" thickBot="1">
      <c r="A743" s="28">
        <f t="shared" si="11"/>
        <v>6</v>
      </c>
      <c r="B743" s="29" t="s">
        <v>287</v>
      </c>
      <c r="C743" s="29" t="s">
        <v>97</v>
      </c>
      <c r="D743" s="35">
        <v>0</v>
      </c>
      <c r="E743" s="34">
        <v>2515169390034.9199</v>
      </c>
      <c r="F743" s="34">
        <v>2515169390034.9199</v>
      </c>
      <c r="G743" s="28" t="s">
        <v>697</v>
      </c>
    </row>
    <row r="744" spans="1:7" ht="15.75" thickBot="1">
      <c r="A744" s="28">
        <f t="shared" si="11"/>
        <v>9</v>
      </c>
      <c r="B744" s="29" t="s">
        <v>1802</v>
      </c>
      <c r="C744" s="29" t="s">
        <v>1803</v>
      </c>
      <c r="D744" s="35">
        <v>0</v>
      </c>
      <c r="E744" s="34">
        <v>131198929066.67999</v>
      </c>
      <c r="F744" s="34">
        <v>131198929066.67999</v>
      </c>
      <c r="G744" s="28" t="s">
        <v>697</v>
      </c>
    </row>
    <row r="745" spans="1:7" ht="15.75" thickBot="1">
      <c r="A745" s="28">
        <f t="shared" si="11"/>
        <v>9</v>
      </c>
      <c r="B745" s="29" t="s">
        <v>1804</v>
      </c>
      <c r="C745" s="29" t="s">
        <v>1805</v>
      </c>
      <c r="D745" s="35">
        <v>0</v>
      </c>
      <c r="E745" s="34">
        <v>671330133730.88</v>
      </c>
      <c r="F745" s="34">
        <v>671330133730.88</v>
      </c>
      <c r="G745" s="28" t="s">
        <v>697</v>
      </c>
    </row>
    <row r="746" spans="1:7" ht="15.75" thickBot="1">
      <c r="A746" s="28">
        <f t="shared" si="11"/>
        <v>9</v>
      </c>
      <c r="B746" s="29" t="s">
        <v>1806</v>
      </c>
      <c r="C746" s="29" t="s">
        <v>1807</v>
      </c>
      <c r="D746" s="35">
        <v>0</v>
      </c>
      <c r="E746" s="34">
        <v>193941510834.69</v>
      </c>
      <c r="F746" s="34">
        <v>193941510834.69</v>
      </c>
      <c r="G746" s="28" t="s">
        <v>697</v>
      </c>
    </row>
    <row r="747" spans="1:7" ht="15.75" thickBot="1">
      <c r="A747" s="28">
        <f t="shared" si="11"/>
        <v>9</v>
      </c>
      <c r="B747" s="29" t="s">
        <v>1808</v>
      </c>
      <c r="C747" s="29" t="s">
        <v>1809</v>
      </c>
      <c r="D747" s="35">
        <v>0</v>
      </c>
      <c r="E747" s="34">
        <v>293106899950.44</v>
      </c>
      <c r="F747" s="34">
        <v>293106899950.44</v>
      </c>
      <c r="G747" s="28" t="s">
        <v>697</v>
      </c>
    </row>
    <row r="748" spans="1:7" ht="15.75" thickBot="1">
      <c r="A748" s="28">
        <f t="shared" si="11"/>
        <v>9</v>
      </c>
      <c r="B748" s="29" t="s">
        <v>1810</v>
      </c>
      <c r="C748" s="29" t="s">
        <v>1811</v>
      </c>
      <c r="D748" s="35">
        <v>0</v>
      </c>
      <c r="E748" s="34">
        <v>331067449764.65002</v>
      </c>
      <c r="F748" s="34">
        <v>331067449764.65002</v>
      </c>
      <c r="G748" s="28" t="s">
        <v>697</v>
      </c>
    </row>
    <row r="749" spans="1:7" ht="15.75" thickBot="1">
      <c r="A749" s="28">
        <f t="shared" si="11"/>
        <v>9</v>
      </c>
      <c r="B749" s="29" t="s">
        <v>1812</v>
      </c>
      <c r="C749" s="29" t="s">
        <v>1813</v>
      </c>
      <c r="D749" s="35">
        <v>0</v>
      </c>
      <c r="E749" s="34">
        <v>422673126005.5</v>
      </c>
      <c r="F749" s="34">
        <v>422673126005.5</v>
      </c>
      <c r="G749" s="28" t="s">
        <v>697</v>
      </c>
    </row>
    <row r="750" spans="1:7" ht="15.75" thickBot="1">
      <c r="A750" s="28">
        <f t="shared" si="11"/>
        <v>9</v>
      </c>
      <c r="B750" s="29" t="s">
        <v>1814</v>
      </c>
      <c r="C750" s="29" t="s">
        <v>1815</v>
      </c>
      <c r="D750" s="35">
        <v>0</v>
      </c>
      <c r="E750" s="34">
        <v>59211905847.419998</v>
      </c>
      <c r="F750" s="34">
        <v>59211905847.419998</v>
      </c>
      <c r="G750" s="28" t="s">
        <v>697</v>
      </c>
    </row>
    <row r="751" spans="1:7" ht="15.75" thickBot="1">
      <c r="A751" s="28">
        <f t="shared" si="11"/>
        <v>9</v>
      </c>
      <c r="B751" s="29" t="s">
        <v>1816</v>
      </c>
      <c r="C751" s="29" t="s">
        <v>1817</v>
      </c>
      <c r="D751" s="35">
        <v>0</v>
      </c>
      <c r="E751" s="34">
        <v>215158083792.26999</v>
      </c>
      <c r="F751" s="34">
        <v>215158083792.26999</v>
      </c>
      <c r="G751" s="28" t="s">
        <v>697</v>
      </c>
    </row>
    <row r="752" spans="1:7" ht="15.75" thickBot="1">
      <c r="A752" s="28">
        <f t="shared" si="11"/>
        <v>9</v>
      </c>
      <c r="B752" s="29" t="s">
        <v>1818</v>
      </c>
      <c r="C752" s="29" t="s">
        <v>1819</v>
      </c>
      <c r="D752" s="35">
        <v>0</v>
      </c>
      <c r="E752" s="34">
        <v>6765337261.2200003</v>
      </c>
      <c r="F752" s="34">
        <v>6765337261.2200003</v>
      </c>
      <c r="G752" s="28" t="s">
        <v>697</v>
      </c>
    </row>
    <row r="753" spans="1:7" ht="15.75" thickBot="1">
      <c r="A753" s="28">
        <f t="shared" si="11"/>
        <v>9</v>
      </c>
      <c r="B753" s="29" t="s">
        <v>1820</v>
      </c>
      <c r="C753" s="29" t="s">
        <v>1821</v>
      </c>
      <c r="D753" s="35">
        <v>0</v>
      </c>
      <c r="E753" s="34">
        <v>9082930884.1599998</v>
      </c>
      <c r="F753" s="34">
        <v>9082930884.1599998</v>
      </c>
      <c r="G753" s="28" t="s">
        <v>697</v>
      </c>
    </row>
    <row r="754" spans="1:7" ht="15.75" thickBot="1">
      <c r="A754" s="28">
        <f t="shared" si="11"/>
        <v>9</v>
      </c>
      <c r="B754" s="29" t="s">
        <v>1822</v>
      </c>
      <c r="C754" s="29" t="s">
        <v>1823</v>
      </c>
      <c r="D754" s="35">
        <v>0</v>
      </c>
      <c r="E754" s="34">
        <v>181633082897.01001</v>
      </c>
      <c r="F754" s="34">
        <v>181633082897.01001</v>
      </c>
      <c r="G754" s="28" t="s">
        <v>697</v>
      </c>
    </row>
    <row r="755" spans="1:7" ht="15.75" thickBot="1">
      <c r="A755" s="28">
        <f t="shared" si="11"/>
        <v>6</v>
      </c>
      <c r="B755" s="29" t="s">
        <v>288</v>
      </c>
      <c r="C755" s="29" t="s">
        <v>200</v>
      </c>
      <c r="D755" s="35">
        <v>0</v>
      </c>
      <c r="E755" s="34">
        <v>2075724404847.24</v>
      </c>
      <c r="F755" s="34">
        <v>2075724404847.24</v>
      </c>
      <c r="G755" s="28" t="s">
        <v>697</v>
      </c>
    </row>
    <row r="756" spans="1:7" ht="15.75" thickBot="1">
      <c r="A756" s="28">
        <f t="shared" si="11"/>
        <v>9</v>
      </c>
      <c r="B756" s="29" t="s">
        <v>1824</v>
      </c>
      <c r="C756" s="29" t="s">
        <v>1454</v>
      </c>
      <c r="D756" s="35">
        <v>0</v>
      </c>
      <c r="E756" s="34">
        <v>1635471323727.45</v>
      </c>
      <c r="F756" s="34">
        <v>1635471323727.45</v>
      </c>
      <c r="G756" s="28" t="s">
        <v>697</v>
      </c>
    </row>
    <row r="757" spans="1:7" ht="15.75" thickBot="1">
      <c r="A757" s="28">
        <f t="shared" si="11"/>
        <v>9</v>
      </c>
      <c r="B757" s="29" t="s">
        <v>1825</v>
      </c>
      <c r="C757" s="29" t="s">
        <v>1826</v>
      </c>
      <c r="D757" s="35">
        <v>0</v>
      </c>
      <c r="E757" s="34">
        <v>276753676697.5</v>
      </c>
      <c r="F757" s="34">
        <v>276753676697.5</v>
      </c>
      <c r="G757" s="28" t="s">
        <v>697</v>
      </c>
    </row>
    <row r="758" spans="1:7" ht="15.75" thickBot="1">
      <c r="A758" s="28">
        <f t="shared" si="11"/>
        <v>9</v>
      </c>
      <c r="B758" s="29" t="s">
        <v>1827</v>
      </c>
      <c r="C758" s="29" t="s">
        <v>1828</v>
      </c>
      <c r="D758" s="35">
        <v>0</v>
      </c>
      <c r="E758" s="34">
        <v>4718136088.8100004</v>
      </c>
      <c r="F758" s="34">
        <v>4718136088.8100004</v>
      </c>
      <c r="G758" s="28" t="s">
        <v>697</v>
      </c>
    </row>
    <row r="759" spans="1:7" ht="15.75" thickBot="1">
      <c r="A759" s="28">
        <f t="shared" si="11"/>
        <v>9</v>
      </c>
      <c r="B759" s="29" t="s">
        <v>1829</v>
      </c>
      <c r="C759" s="29" t="s">
        <v>1830</v>
      </c>
      <c r="D759" s="35">
        <v>0</v>
      </c>
      <c r="E759" s="34">
        <v>20006166077.900002</v>
      </c>
      <c r="F759" s="34">
        <v>20006166077.900002</v>
      </c>
      <c r="G759" s="28" t="s">
        <v>697</v>
      </c>
    </row>
    <row r="760" spans="1:7" ht="15.75" thickBot="1">
      <c r="A760" s="28">
        <f t="shared" si="11"/>
        <v>9</v>
      </c>
      <c r="B760" s="29" t="s">
        <v>1831</v>
      </c>
      <c r="C760" s="29" t="s">
        <v>1832</v>
      </c>
      <c r="D760" s="35">
        <v>0</v>
      </c>
      <c r="E760" s="34">
        <v>138775102255.57999</v>
      </c>
      <c r="F760" s="34">
        <v>138775102255.57999</v>
      </c>
      <c r="G760" s="28" t="s">
        <v>697</v>
      </c>
    </row>
    <row r="761" spans="1:7" ht="15.75" thickBot="1">
      <c r="A761" s="28">
        <f t="shared" si="11"/>
        <v>6</v>
      </c>
      <c r="B761" s="29" t="s">
        <v>289</v>
      </c>
      <c r="C761" s="29" t="s">
        <v>96</v>
      </c>
      <c r="D761" s="35">
        <v>0</v>
      </c>
      <c r="E761" s="34">
        <v>8557161025234.7002</v>
      </c>
      <c r="F761" s="34">
        <v>8557161025234.7002</v>
      </c>
      <c r="G761" s="28" t="s">
        <v>697</v>
      </c>
    </row>
    <row r="762" spans="1:7" ht="15.75" thickBot="1">
      <c r="A762" s="28">
        <f t="shared" si="11"/>
        <v>9</v>
      </c>
      <c r="B762" s="29" t="s">
        <v>1833</v>
      </c>
      <c r="C762" s="29" t="s">
        <v>1834</v>
      </c>
      <c r="D762" s="35">
        <v>0</v>
      </c>
      <c r="E762" s="34">
        <v>5873908257552.6602</v>
      </c>
      <c r="F762" s="34">
        <v>5873908257552.6602</v>
      </c>
      <c r="G762" s="28" t="s">
        <v>697</v>
      </c>
    </row>
    <row r="763" spans="1:7" ht="15.75" thickBot="1">
      <c r="A763" s="28">
        <f t="shared" si="11"/>
        <v>9</v>
      </c>
      <c r="B763" s="29" t="s">
        <v>1835</v>
      </c>
      <c r="C763" s="29" t="s">
        <v>1836</v>
      </c>
      <c r="D763" s="35">
        <v>0</v>
      </c>
      <c r="E763" s="34">
        <v>2603406414098.6299</v>
      </c>
      <c r="F763" s="34">
        <v>2603406414098.6299</v>
      </c>
      <c r="G763" s="28" t="s">
        <v>697</v>
      </c>
    </row>
    <row r="764" spans="1:7" ht="15.75" thickBot="1">
      <c r="A764" s="28">
        <f t="shared" si="11"/>
        <v>9</v>
      </c>
      <c r="B764" s="29" t="s">
        <v>1837</v>
      </c>
      <c r="C764" s="29" t="s">
        <v>1838</v>
      </c>
      <c r="D764" s="35">
        <v>0</v>
      </c>
      <c r="E764" s="34">
        <v>14822784946.959999</v>
      </c>
      <c r="F764" s="34">
        <v>14822784946.959999</v>
      </c>
      <c r="G764" s="28" t="s">
        <v>697</v>
      </c>
    </row>
    <row r="765" spans="1:7" ht="15.75" thickBot="1">
      <c r="A765" s="28">
        <f t="shared" si="11"/>
        <v>9</v>
      </c>
      <c r="B765" s="29" t="s">
        <v>1839</v>
      </c>
      <c r="C765" s="29" t="s">
        <v>1840</v>
      </c>
      <c r="D765" s="35">
        <v>0</v>
      </c>
      <c r="E765" s="34">
        <v>4195654754.5500002</v>
      </c>
      <c r="F765" s="34">
        <v>4195654754.5500002</v>
      </c>
      <c r="G765" s="28" t="s">
        <v>697</v>
      </c>
    </row>
    <row r="766" spans="1:7" ht="15.75" thickBot="1">
      <c r="A766" s="28">
        <f t="shared" si="11"/>
        <v>9</v>
      </c>
      <c r="B766" s="29" t="s">
        <v>1841</v>
      </c>
      <c r="C766" s="29" t="s">
        <v>1842</v>
      </c>
      <c r="D766" s="35">
        <v>0</v>
      </c>
      <c r="E766" s="34">
        <v>2332366522.4000001</v>
      </c>
      <c r="F766" s="34">
        <v>2332366522.4000001</v>
      </c>
      <c r="G766" s="28" t="s">
        <v>697</v>
      </c>
    </row>
    <row r="767" spans="1:7" ht="15.75" thickBot="1">
      <c r="A767" s="28">
        <f t="shared" si="11"/>
        <v>9</v>
      </c>
      <c r="B767" s="29" t="s">
        <v>1843</v>
      </c>
      <c r="C767" s="29" t="s">
        <v>1844</v>
      </c>
      <c r="D767" s="35">
        <v>0</v>
      </c>
      <c r="E767" s="34">
        <v>6698130795.54</v>
      </c>
      <c r="F767" s="34">
        <v>6698130795.54</v>
      </c>
      <c r="G767" s="28" t="s">
        <v>697</v>
      </c>
    </row>
    <row r="768" spans="1:7" ht="15.75" thickBot="1">
      <c r="A768" s="28">
        <f t="shared" si="11"/>
        <v>9</v>
      </c>
      <c r="B768" s="29" t="s">
        <v>1845</v>
      </c>
      <c r="C768" s="29" t="s">
        <v>1846</v>
      </c>
      <c r="D768" s="35">
        <v>0</v>
      </c>
      <c r="E768" s="34">
        <v>51797416563.959999</v>
      </c>
      <c r="F768" s="34">
        <v>51797416563.959999</v>
      </c>
      <c r="G768" s="28" t="s">
        <v>697</v>
      </c>
    </row>
    <row r="769" spans="1:7" ht="15.75" thickBot="1">
      <c r="A769" s="28">
        <f t="shared" si="11"/>
        <v>6</v>
      </c>
      <c r="B769" s="29" t="s">
        <v>290</v>
      </c>
      <c r="C769" s="29" t="s">
        <v>201</v>
      </c>
      <c r="D769" s="35">
        <v>0</v>
      </c>
      <c r="E769" s="34">
        <v>3914097111051.75</v>
      </c>
      <c r="F769" s="34">
        <v>3914097111051.75</v>
      </c>
      <c r="G769" s="28" t="s">
        <v>697</v>
      </c>
    </row>
    <row r="770" spans="1:7" ht="15.75" thickBot="1">
      <c r="A770" s="28">
        <f t="shared" si="11"/>
        <v>9</v>
      </c>
      <c r="B770" s="29" t="s">
        <v>1847</v>
      </c>
      <c r="C770" s="29" t="s">
        <v>1848</v>
      </c>
      <c r="D770" s="35">
        <v>0</v>
      </c>
      <c r="E770" s="35">
        <v>33159485838</v>
      </c>
      <c r="F770" s="35">
        <v>33159485838</v>
      </c>
      <c r="G770" s="28" t="s">
        <v>697</v>
      </c>
    </row>
    <row r="771" spans="1:7" ht="15.75" thickBot="1">
      <c r="A771" s="28">
        <f t="shared" si="11"/>
        <v>9</v>
      </c>
      <c r="B771" s="29" t="s">
        <v>1849</v>
      </c>
      <c r="C771" s="29" t="s">
        <v>1850</v>
      </c>
      <c r="D771" s="35">
        <v>0</v>
      </c>
      <c r="E771" s="34">
        <v>2601451940682.96</v>
      </c>
      <c r="F771" s="34">
        <v>2601451940682.96</v>
      </c>
      <c r="G771" s="28" t="s">
        <v>697</v>
      </c>
    </row>
    <row r="772" spans="1:7" ht="15.75" thickBot="1">
      <c r="A772" s="28">
        <f t="shared" si="11"/>
        <v>9</v>
      </c>
      <c r="B772" s="29" t="s">
        <v>1851</v>
      </c>
      <c r="C772" s="29" t="s">
        <v>1852</v>
      </c>
      <c r="D772" s="35">
        <v>0</v>
      </c>
      <c r="E772" s="35">
        <v>878457113440</v>
      </c>
      <c r="F772" s="35">
        <v>878457113440</v>
      </c>
      <c r="G772" s="28" t="s">
        <v>697</v>
      </c>
    </row>
    <row r="773" spans="1:7" ht="15.75" thickBot="1">
      <c r="A773" s="28">
        <f t="shared" ref="A773:A836" si="12">LEN(B773)</f>
        <v>9</v>
      </c>
      <c r="B773" s="29" t="s">
        <v>1853</v>
      </c>
      <c r="C773" s="29" t="s">
        <v>1854</v>
      </c>
      <c r="D773" s="35">
        <v>0</v>
      </c>
      <c r="E773" s="34">
        <v>42580802687.400002</v>
      </c>
      <c r="F773" s="34">
        <v>42580802687.400002</v>
      </c>
      <c r="G773" s="28" t="s">
        <v>697</v>
      </c>
    </row>
    <row r="774" spans="1:7" ht="15.75" thickBot="1">
      <c r="A774" s="28">
        <f t="shared" si="12"/>
        <v>9</v>
      </c>
      <c r="B774" s="29" t="s">
        <v>1855</v>
      </c>
      <c r="C774" s="29" t="s">
        <v>1856</v>
      </c>
      <c r="D774" s="35">
        <v>0</v>
      </c>
      <c r="E774" s="34">
        <v>211597147012.54999</v>
      </c>
      <c r="F774" s="34">
        <v>211597147012.54999</v>
      </c>
      <c r="G774" s="28" t="s">
        <v>697</v>
      </c>
    </row>
    <row r="775" spans="1:7" ht="15.75" thickBot="1">
      <c r="A775" s="28">
        <f t="shared" si="12"/>
        <v>9</v>
      </c>
      <c r="B775" s="29" t="s">
        <v>1857</v>
      </c>
      <c r="C775" s="29" t="s">
        <v>1858</v>
      </c>
      <c r="D775" s="35">
        <v>0</v>
      </c>
      <c r="E775" s="34">
        <v>75062704168.619995</v>
      </c>
      <c r="F775" s="34">
        <v>75062704168.619995</v>
      </c>
      <c r="G775" s="28" t="s">
        <v>697</v>
      </c>
    </row>
    <row r="776" spans="1:7" ht="15.75" thickBot="1">
      <c r="A776" s="28">
        <f t="shared" si="12"/>
        <v>9</v>
      </c>
      <c r="B776" s="29" t="s">
        <v>1859</v>
      </c>
      <c r="C776" s="29" t="s">
        <v>1860</v>
      </c>
      <c r="D776" s="35">
        <v>0</v>
      </c>
      <c r="E776" s="34">
        <v>16125438104.16</v>
      </c>
      <c r="F776" s="34">
        <v>16125438104.16</v>
      </c>
      <c r="G776" s="28" t="s">
        <v>697</v>
      </c>
    </row>
    <row r="777" spans="1:7" ht="15.75" thickBot="1">
      <c r="A777" s="28">
        <f t="shared" si="12"/>
        <v>9</v>
      </c>
      <c r="B777" s="29" t="s">
        <v>1861</v>
      </c>
      <c r="C777" s="29" t="s">
        <v>1862</v>
      </c>
      <c r="D777" s="35">
        <v>0</v>
      </c>
      <c r="E777" s="34">
        <v>24933595151.110001</v>
      </c>
      <c r="F777" s="34">
        <v>24933595151.110001</v>
      </c>
      <c r="G777" s="28" t="s">
        <v>697</v>
      </c>
    </row>
    <row r="778" spans="1:7" ht="15.75" thickBot="1">
      <c r="A778" s="28">
        <f t="shared" si="12"/>
        <v>9</v>
      </c>
      <c r="B778" s="29" t="s">
        <v>1863</v>
      </c>
      <c r="C778" s="29" t="s">
        <v>1864</v>
      </c>
      <c r="D778" s="35">
        <v>0</v>
      </c>
      <c r="E778" s="34">
        <v>30728883966.950001</v>
      </c>
      <c r="F778" s="34">
        <v>30728883966.950001</v>
      </c>
      <c r="G778" s="28" t="s">
        <v>697</v>
      </c>
    </row>
    <row r="779" spans="1:7" ht="15.75" thickBot="1">
      <c r="A779" s="28">
        <f t="shared" si="12"/>
        <v>6</v>
      </c>
      <c r="B779" s="29" t="s">
        <v>291</v>
      </c>
      <c r="C779" s="29" t="s">
        <v>95</v>
      </c>
      <c r="D779" s="35">
        <v>0</v>
      </c>
      <c r="E779" s="34">
        <v>135556534333.99001</v>
      </c>
      <c r="F779" s="34">
        <v>135556534333.99001</v>
      </c>
      <c r="G779" s="28" t="s">
        <v>697</v>
      </c>
    </row>
    <row r="780" spans="1:7" ht="15.75" thickBot="1">
      <c r="A780" s="28">
        <f t="shared" si="12"/>
        <v>9</v>
      </c>
      <c r="B780" s="29" t="s">
        <v>1865</v>
      </c>
      <c r="C780" s="29" t="s">
        <v>1866</v>
      </c>
      <c r="D780" s="35">
        <v>0</v>
      </c>
      <c r="E780" s="34">
        <v>10735391764.66</v>
      </c>
      <c r="F780" s="34">
        <v>10735391764.66</v>
      </c>
      <c r="G780" s="28" t="s">
        <v>697</v>
      </c>
    </row>
    <row r="781" spans="1:7" ht="15.75" thickBot="1">
      <c r="A781" s="28">
        <f t="shared" si="12"/>
        <v>9</v>
      </c>
      <c r="B781" s="29" t="s">
        <v>1867</v>
      </c>
      <c r="C781" s="29" t="s">
        <v>1868</v>
      </c>
      <c r="D781" s="35">
        <v>0</v>
      </c>
      <c r="E781" s="34">
        <v>96740174375.779999</v>
      </c>
      <c r="F781" s="34">
        <v>96740174375.779999</v>
      </c>
      <c r="G781" s="28" t="s">
        <v>697</v>
      </c>
    </row>
    <row r="782" spans="1:7" ht="15.75" thickBot="1">
      <c r="A782" s="28">
        <f t="shared" si="12"/>
        <v>9</v>
      </c>
      <c r="B782" s="29" t="s">
        <v>1869</v>
      </c>
      <c r="C782" s="29" t="s">
        <v>1870</v>
      </c>
      <c r="D782" s="35">
        <v>0</v>
      </c>
      <c r="E782" s="34">
        <v>2224725698.7600002</v>
      </c>
      <c r="F782" s="34">
        <v>2224725698.7600002</v>
      </c>
      <c r="G782" s="28" t="s">
        <v>697</v>
      </c>
    </row>
    <row r="783" spans="1:7" ht="15.75" thickBot="1">
      <c r="A783" s="28">
        <f t="shared" si="12"/>
        <v>9</v>
      </c>
      <c r="B783" s="29" t="s">
        <v>1871</v>
      </c>
      <c r="C783" s="29" t="s">
        <v>1872</v>
      </c>
      <c r="D783" s="35">
        <v>0</v>
      </c>
      <c r="E783" s="34">
        <v>11441028195.530001</v>
      </c>
      <c r="F783" s="34">
        <v>11441028195.530001</v>
      </c>
      <c r="G783" s="28" t="s">
        <v>697</v>
      </c>
    </row>
    <row r="784" spans="1:7" ht="15.75" thickBot="1">
      <c r="A784" s="28">
        <f t="shared" si="12"/>
        <v>9</v>
      </c>
      <c r="B784" s="29" t="s">
        <v>1873</v>
      </c>
      <c r="C784" s="29" t="s">
        <v>1874</v>
      </c>
      <c r="D784" s="35">
        <v>0</v>
      </c>
      <c r="E784" s="34">
        <v>963814213.65999997</v>
      </c>
      <c r="F784" s="34">
        <v>963814213.65999997</v>
      </c>
      <c r="G784" s="28" t="s">
        <v>697</v>
      </c>
    </row>
    <row r="785" spans="1:7" ht="15.75" thickBot="1">
      <c r="A785" s="28">
        <f t="shared" si="12"/>
        <v>9</v>
      </c>
      <c r="B785" s="29" t="s">
        <v>1875</v>
      </c>
      <c r="C785" s="29" t="s">
        <v>1876</v>
      </c>
      <c r="D785" s="35">
        <v>0</v>
      </c>
      <c r="E785" s="34">
        <v>2061571443.6199999</v>
      </c>
      <c r="F785" s="34">
        <v>2061571443.6199999</v>
      </c>
      <c r="G785" s="28" t="s">
        <v>697</v>
      </c>
    </row>
    <row r="786" spans="1:7" ht="15.75" thickBot="1">
      <c r="A786" s="28">
        <f t="shared" si="12"/>
        <v>9</v>
      </c>
      <c r="B786" s="29" t="s">
        <v>1877</v>
      </c>
      <c r="C786" s="29" t="s">
        <v>1878</v>
      </c>
      <c r="D786" s="35">
        <v>0</v>
      </c>
      <c r="E786" s="34">
        <v>11389828641.98</v>
      </c>
      <c r="F786" s="34">
        <v>11389828641.98</v>
      </c>
      <c r="G786" s="28" t="s">
        <v>697</v>
      </c>
    </row>
    <row r="787" spans="1:7" ht="15.75" thickBot="1">
      <c r="A787" s="28">
        <f t="shared" si="12"/>
        <v>6</v>
      </c>
      <c r="B787" s="29" t="s">
        <v>513</v>
      </c>
      <c r="C787" s="29" t="s">
        <v>71</v>
      </c>
      <c r="D787" s="35">
        <v>0</v>
      </c>
      <c r="E787" s="34">
        <v>201607788318.97</v>
      </c>
      <c r="F787" s="34">
        <v>201607788318.97</v>
      </c>
      <c r="G787" s="28" t="s">
        <v>697</v>
      </c>
    </row>
    <row r="788" spans="1:7" ht="15.75" thickBot="1">
      <c r="A788" s="28">
        <f t="shared" si="12"/>
        <v>9</v>
      </c>
      <c r="B788" s="29" t="s">
        <v>1879</v>
      </c>
      <c r="C788" s="29" t="s">
        <v>1880</v>
      </c>
      <c r="D788" s="35">
        <v>0</v>
      </c>
      <c r="E788" s="34">
        <v>33466598316.860001</v>
      </c>
      <c r="F788" s="34">
        <v>33466598316.860001</v>
      </c>
      <c r="G788" s="28" t="s">
        <v>697</v>
      </c>
    </row>
    <row r="789" spans="1:7" ht="15.75" thickBot="1">
      <c r="A789" s="28">
        <f t="shared" si="12"/>
        <v>9</v>
      </c>
      <c r="B789" s="29" t="s">
        <v>1881</v>
      </c>
      <c r="C789" s="29" t="s">
        <v>1882</v>
      </c>
      <c r="D789" s="35">
        <v>0</v>
      </c>
      <c r="E789" s="34">
        <v>418865125.26999998</v>
      </c>
      <c r="F789" s="34">
        <v>418865125.26999998</v>
      </c>
      <c r="G789" s="28" t="s">
        <v>697</v>
      </c>
    </row>
    <row r="790" spans="1:7" ht="15.75" thickBot="1">
      <c r="A790" s="28">
        <f t="shared" si="12"/>
        <v>9</v>
      </c>
      <c r="B790" s="29" t="s">
        <v>1883</v>
      </c>
      <c r="C790" s="29" t="s">
        <v>1884</v>
      </c>
      <c r="D790" s="35">
        <v>0</v>
      </c>
      <c r="E790" s="34">
        <v>34243591.289999999</v>
      </c>
      <c r="F790" s="34">
        <v>34243591.289999999</v>
      </c>
      <c r="G790" s="28" t="s">
        <v>697</v>
      </c>
    </row>
    <row r="791" spans="1:7" ht="15.75" thickBot="1">
      <c r="A791" s="28">
        <f t="shared" si="12"/>
        <v>9</v>
      </c>
      <c r="B791" s="29" t="s">
        <v>1885</v>
      </c>
      <c r="C791" s="29" t="s">
        <v>1886</v>
      </c>
      <c r="D791" s="35">
        <v>0</v>
      </c>
      <c r="E791" s="34">
        <v>1534655218.6099999</v>
      </c>
      <c r="F791" s="34">
        <v>1534655218.6099999</v>
      </c>
      <c r="G791" s="28" t="s">
        <v>697</v>
      </c>
    </row>
    <row r="792" spans="1:7" ht="15.75" thickBot="1">
      <c r="A792" s="28">
        <f t="shared" si="12"/>
        <v>9</v>
      </c>
      <c r="B792" s="29" t="s">
        <v>1887</v>
      </c>
      <c r="C792" s="29" t="s">
        <v>1888</v>
      </c>
      <c r="D792" s="35">
        <v>0</v>
      </c>
      <c r="E792" s="34">
        <v>14458921320.84</v>
      </c>
      <c r="F792" s="34">
        <v>14458921320.84</v>
      </c>
      <c r="G792" s="28" t="s">
        <v>697</v>
      </c>
    </row>
    <row r="793" spans="1:7" ht="15.75" thickBot="1">
      <c r="A793" s="28">
        <f t="shared" si="12"/>
        <v>9</v>
      </c>
      <c r="B793" s="29" t="s">
        <v>1889</v>
      </c>
      <c r="C793" s="29" t="s">
        <v>1890</v>
      </c>
      <c r="D793" s="35">
        <v>0</v>
      </c>
      <c r="E793" s="34">
        <v>134004471129.98</v>
      </c>
      <c r="F793" s="34">
        <v>134004471129.98</v>
      </c>
      <c r="G793" s="28" t="s">
        <v>697</v>
      </c>
    </row>
    <row r="794" spans="1:7" ht="15.75" thickBot="1">
      <c r="A794" s="28">
        <f t="shared" si="12"/>
        <v>9</v>
      </c>
      <c r="B794" s="29" t="s">
        <v>1891</v>
      </c>
      <c r="C794" s="29" t="s">
        <v>1892</v>
      </c>
      <c r="D794" s="35">
        <v>0</v>
      </c>
      <c r="E794" s="34">
        <v>17690033616.119999</v>
      </c>
      <c r="F794" s="34">
        <v>17690033616.119999</v>
      </c>
      <c r="G794" s="28" t="s">
        <v>697</v>
      </c>
    </row>
    <row r="795" spans="1:7" ht="15.75" thickBot="1">
      <c r="A795" s="28">
        <f t="shared" si="12"/>
        <v>6</v>
      </c>
      <c r="B795" s="29" t="s">
        <v>514</v>
      </c>
      <c r="C795" s="29" t="s">
        <v>515</v>
      </c>
      <c r="D795" s="35">
        <v>0</v>
      </c>
      <c r="E795" s="34">
        <v>3993030317965.5801</v>
      </c>
      <c r="F795" s="34">
        <v>3993030317965.5801</v>
      </c>
      <c r="G795" s="28" t="s">
        <v>697</v>
      </c>
    </row>
    <row r="796" spans="1:7" ht="15.75" thickBot="1">
      <c r="A796" s="28">
        <f t="shared" si="12"/>
        <v>9</v>
      </c>
      <c r="B796" s="29" t="s">
        <v>1893</v>
      </c>
      <c r="C796" s="29" t="s">
        <v>107</v>
      </c>
      <c r="D796" s="35">
        <v>0</v>
      </c>
      <c r="E796" s="35">
        <v>1245421703138</v>
      </c>
      <c r="F796" s="35">
        <v>1245421703138</v>
      </c>
      <c r="G796" s="28" t="s">
        <v>697</v>
      </c>
    </row>
    <row r="797" spans="1:7" ht="15.75" thickBot="1">
      <c r="A797" s="28">
        <f t="shared" si="12"/>
        <v>9</v>
      </c>
      <c r="B797" s="29" t="s">
        <v>1894</v>
      </c>
      <c r="C797" s="29" t="s">
        <v>99</v>
      </c>
      <c r="D797" s="35">
        <v>0</v>
      </c>
      <c r="E797" s="34">
        <v>1235274443268.8799</v>
      </c>
      <c r="F797" s="34">
        <v>1235274443268.8799</v>
      </c>
      <c r="G797" s="28" t="s">
        <v>697</v>
      </c>
    </row>
    <row r="798" spans="1:7" ht="15.75" thickBot="1">
      <c r="A798" s="28">
        <f t="shared" si="12"/>
        <v>9</v>
      </c>
      <c r="B798" s="29" t="s">
        <v>1895</v>
      </c>
      <c r="C798" s="29" t="s">
        <v>198</v>
      </c>
      <c r="D798" s="35">
        <v>0</v>
      </c>
      <c r="E798" s="34">
        <v>396172487473.46002</v>
      </c>
      <c r="F798" s="34">
        <v>396172487473.46002</v>
      </c>
      <c r="G798" s="28" t="s">
        <v>697</v>
      </c>
    </row>
    <row r="799" spans="1:7" ht="15.75" thickBot="1">
      <c r="A799" s="28">
        <f t="shared" si="12"/>
        <v>9</v>
      </c>
      <c r="B799" s="29" t="s">
        <v>1896</v>
      </c>
      <c r="C799" s="29" t="s">
        <v>98</v>
      </c>
      <c r="D799" s="35">
        <v>0</v>
      </c>
      <c r="E799" s="34">
        <v>488181202225.37</v>
      </c>
      <c r="F799" s="34">
        <v>488181202225.37</v>
      </c>
      <c r="G799" s="28" t="s">
        <v>697</v>
      </c>
    </row>
    <row r="800" spans="1:7" ht="15.75" thickBot="1">
      <c r="A800" s="28">
        <f t="shared" si="12"/>
        <v>9</v>
      </c>
      <c r="B800" s="29" t="s">
        <v>1897</v>
      </c>
      <c r="C800" s="29" t="s">
        <v>199</v>
      </c>
      <c r="D800" s="35">
        <v>0</v>
      </c>
      <c r="E800" s="34">
        <v>9753741658.3199997</v>
      </c>
      <c r="F800" s="34">
        <v>9753741658.3199997</v>
      </c>
      <c r="G800" s="28" t="s">
        <v>697</v>
      </c>
    </row>
    <row r="801" spans="1:7" ht="15.75" thickBot="1">
      <c r="A801" s="28">
        <f t="shared" si="12"/>
        <v>9</v>
      </c>
      <c r="B801" s="29" t="s">
        <v>1898</v>
      </c>
      <c r="C801" s="29" t="s">
        <v>97</v>
      </c>
      <c r="D801" s="35">
        <v>0</v>
      </c>
      <c r="E801" s="35">
        <v>12575875219</v>
      </c>
      <c r="F801" s="35">
        <v>12575875219</v>
      </c>
      <c r="G801" s="28" t="s">
        <v>697</v>
      </c>
    </row>
    <row r="802" spans="1:7" ht="15.75" thickBot="1">
      <c r="A802" s="28">
        <f t="shared" si="12"/>
        <v>9</v>
      </c>
      <c r="B802" s="29" t="s">
        <v>1899</v>
      </c>
      <c r="C802" s="29" t="s">
        <v>200</v>
      </c>
      <c r="D802" s="35">
        <v>0</v>
      </c>
      <c r="E802" s="34">
        <v>444075124220.53998</v>
      </c>
      <c r="F802" s="34">
        <v>444075124220.53998</v>
      </c>
      <c r="G802" s="28" t="s">
        <v>697</v>
      </c>
    </row>
    <row r="803" spans="1:7" ht="15.75" thickBot="1">
      <c r="A803" s="28">
        <f t="shared" si="12"/>
        <v>9</v>
      </c>
      <c r="B803" s="29" t="s">
        <v>1900</v>
      </c>
      <c r="C803" s="29" t="s">
        <v>96</v>
      </c>
      <c r="D803" s="35">
        <v>0</v>
      </c>
      <c r="E803" s="34">
        <v>74898526729.610001</v>
      </c>
      <c r="F803" s="34">
        <v>74898526729.610001</v>
      </c>
      <c r="G803" s="28" t="s">
        <v>697</v>
      </c>
    </row>
    <row r="804" spans="1:7" ht="15.75" thickBot="1">
      <c r="A804" s="28">
        <f t="shared" si="12"/>
        <v>9</v>
      </c>
      <c r="B804" s="29" t="s">
        <v>1901</v>
      </c>
      <c r="C804" s="29" t="s">
        <v>201</v>
      </c>
      <c r="D804" s="35">
        <v>0</v>
      </c>
      <c r="E804" s="34">
        <v>17528399293.540001</v>
      </c>
      <c r="F804" s="34">
        <v>17528399293.540001</v>
      </c>
      <c r="G804" s="28" t="s">
        <v>697</v>
      </c>
    </row>
    <row r="805" spans="1:7" ht="15.75" thickBot="1">
      <c r="A805" s="28">
        <f t="shared" si="12"/>
        <v>9</v>
      </c>
      <c r="B805" s="29" t="s">
        <v>1902</v>
      </c>
      <c r="C805" s="29" t="s">
        <v>104</v>
      </c>
      <c r="D805" s="35">
        <v>0</v>
      </c>
      <c r="E805" s="35">
        <v>2708301556</v>
      </c>
      <c r="F805" s="35">
        <v>2708301556</v>
      </c>
      <c r="G805" s="28" t="s">
        <v>697</v>
      </c>
    </row>
    <row r="806" spans="1:7" ht="15.75" thickBot="1">
      <c r="A806" s="28">
        <f t="shared" si="12"/>
        <v>9</v>
      </c>
      <c r="B806" s="29" t="s">
        <v>1903</v>
      </c>
      <c r="C806" s="29" t="s">
        <v>1904</v>
      </c>
      <c r="D806" s="35">
        <v>0</v>
      </c>
      <c r="E806" s="34">
        <v>66440513182.860001</v>
      </c>
      <c r="F806" s="34">
        <v>66440513182.860001</v>
      </c>
      <c r="G806" s="28" t="s">
        <v>697</v>
      </c>
    </row>
    <row r="807" spans="1:7" ht="15.75" thickBot="1">
      <c r="A807" s="28">
        <f t="shared" si="12"/>
        <v>6</v>
      </c>
      <c r="B807" s="29" t="s">
        <v>293</v>
      </c>
      <c r="C807" s="29" t="s">
        <v>516</v>
      </c>
      <c r="D807" s="35">
        <v>0</v>
      </c>
      <c r="E807" s="34">
        <v>28594836506851.398</v>
      </c>
      <c r="F807" s="34">
        <v>28594836506851.398</v>
      </c>
      <c r="G807" s="28" t="s">
        <v>697</v>
      </c>
    </row>
    <row r="808" spans="1:7" ht="15.75" thickBot="1">
      <c r="A808" s="28">
        <f t="shared" si="12"/>
        <v>9</v>
      </c>
      <c r="B808" s="29" t="s">
        <v>1905</v>
      </c>
      <c r="C808" s="29" t="s">
        <v>99</v>
      </c>
      <c r="D808" s="35">
        <v>0</v>
      </c>
      <c r="E808" s="34">
        <v>4786047128057.4697</v>
      </c>
      <c r="F808" s="34">
        <v>4786047128057.4697</v>
      </c>
      <c r="G808" s="28" t="s">
        <v>697</v>
      </c>
    </row>
    <row r="809" spans="1:7" ht="15.75" thickBot="1">
      <c r="A809" s="28">
        <f t="shared" si="12"/>
        <v>9</v>
      </c>
      <c r="B809" s="29" t="s">
        <v>1906</v>
      </c>
      <c r="C809" s="29" t="s">
        <v>198</v>
      </c>
      <c r="D809" s="35">
        <v>0</v>
      </c>
      <c r="E809" s="34">
        <v>6242185185609.3604</v>
      </c>
      <c r="F809" s="34">
        <v>6242185185609.3604</v>
      </c>
      <c r="G809" s="28" t="s">
        <v>697</v>
      </c>
    </row>
    <row r="810" spans="1:7" ht="15.75" thickBot="1">
      <c r="A810" s="28">
        <f t="shared" si="12"/>
        <v>9</v>
      </c>
      <c r="B810" s="29" t="s">
        <v>1907</v>
      </c>
      <c r="C810" s="29" t="s">
        <v>98</v>
      </c>
      <c r="D810" s="35">
        <v>0</v>
      </c>
      <c r="E810" s="34">
        <v>7008390404379.4805</v>
      </c>
      <c r="F810" s="34">
        <v>7008390404379.4805</v>
      </c>
      <c r="G810" s="28" t="s">
        <v>697</v>
      </c>
    </row>
    <row r="811" spans="1:7" ht="15.75" thickBot="1">
      <c r="A811" s="28">
        <f t="shared" si="12"/>
        <v>9</v>
      </c>
      <c r="B811" s="29" t="s">
        <v>1908</v>
      </c>
      <c r="C811" s="29" t="s">
        <v>199</v>
      </c>
      <c r="D811" s="35">
        <v>0</v>
      </c>
      <c r="E811" s="34">
        <v>1162760327091.8</v>
      </c>
      <c r="F811" s="34">
        <v>1162760327091.8</v>
      </c>
      <c r="G811" s="28" t="s">
        <v>697</v>
      </c>
    </row>
    <row r="812" spans="1:7" ht="15.75" thickBot="1">
      <c r="A812" s="28">
        <f t="shared" si="12"/>
        <v>9</v>
      </c>
      <c r="B812" s="29" t="s">
        <v>1909</v>
      </c>
      <c r="C812" s="29" t="s">
        <v>97</v>
      </c>
      <c r="D812" s="35">
        <v>0</v>
      </c>
      <c r="E812" s="34">
        <v>1152532760255.6499</v>
      </c>
      <c r="F812" s="34">
        <v>1152532760255.6499</v>
      </c>
      <c r="G812" s="28" t="s">
        <v>697</v>
      </c>
    </row>
    <row r="813" spans="1:7" ht="15.75" thickBot="1">
      <c r="A813" s="28">
        <f t="shared" si="12"/>
        <v>9</v>
      </c>
      <c r="B813" s="29" t="s">
        <v>1910</v>
      </c>
      <c r="C813" s="29" t="s">
        <v>200</v>
      </c>
      <c r="D813" s="35">
        <v>0</v>
      </c>
      <c r="E813" s="34">
        <v>990461753588.68005</v>
      </c>
      <c r="F813" s="34">
        <v>990461753588.68005</v>
      </c>
      <c r="G813" s="28" t="s">
        <v>697</v>
      </c>
    </row>
    <row r="814" spans="1:7" ht="15.75" thickBot="1">
      <c r="A814" s="28">
        <f t="shared" si="12"/>
        <v>9</v>
      </c>
      <c r="B814" s="29" t="s">
        <v>1911</v>
      </c>
      <c r="C814" s="29" t="s">
        <v>96</v>
      </c>
      <c r="D814" s="35">
        <v>0</v>
      </c>
      <c r="E814" s="34">
        <v>5348858226542.5195</v>
      </c>
      <c r="F814" s="34">
        <v>5348858226542.5195</v>
      </c>
      <c r="G814" s="28" t="s">
        <v>697</v>
      </c>
    </row>
    <row r="815" spans="1:7" ht="15.75" thickBot="1">
      <c r="A815" s="28">
        <f t="shared" si="12"/>
        <v>9</v>
      </c>
      <c r="B815" s="29" t="s">
        <v>1912</v>
      </c>
      <c r="C815" s="29" t="s">
        <v>201</v>
      </c>
      <c r="D815" s="35">
        <v>0</v>
      </c>
      <c r="E815" s="34">
        <v>1375285138536.03</v>
      </c>
      <c r="F815" s="34">
        <v>1375285138536.03</v>
      </c>
      <c r="G815" s="28" t="s">
        <v>697</v>
      </c>
    </row>
    <row r="816" spans="1:7" ht="15.75" thickBot="1">
      <c r="A816" s="28">
        <f t="shared" si="12"/>
        <v>9</v>
      </c>
      <c r="B816" s="29" t="s">
        <v>1913</v>
      </c>
      <c r="C816" s="29" t="s">
        <v>95</v>
      </c>
      <c r="D816" s="35">
        <v>0</v>
      </c>
      <c r="E816" s="34">
        <v>67218070074.580002</v>
      </c>
      <c r="F816" s="34">
        <v>67218070074.580002</v>
      </c>
      <c r="G816" s="28" t="s">
        <v>697</v>
      </c>
    </row>
    <row r="817" spans="1:7" ht="15.75" thickBot="1">
      <c r="A817" s="28">
        <f t="shared" si="12"/>
        <v>9</v>
      </c>
      <c r="B817" s="29" t="s">
        <v>1914</v>
      </c>
      <c r="C817" s="29" t="s">
        <v>509</v>
      </c>
      <c r="D817" s="35">
        <v>0</v>
      </c>
      <c r="E817" s="34">
        <v>2349970296.8499999</v>
      </c>
      <c r="F817" s="34">
        <v>2349970296.8499999</v>
      </c>
      <c r="G817" s="28" t="s">
        <v>697</v>
      </c>
    </row>
    <row r="818" spans="1:7" ht="15.75" thickBot="1">
      <c r="A818" s="28">
        <f t="shared" si="12"/>
        <v>9</v>
      </c>
      <c r="B818" s="29" t="s">
        <v>1915</v>
      </c>
      <c r="C818" s="29" t="s">
        <v>510</v>
      </c>
      <c r="D818" s="35">
        <v>0</v>
      </c>
      <c r="E818" s="34">
        <v>170388346.25999999</v>
      </c>
      <c r="F818" s="34">
        <v>170388346.25999999</v>
      </c>
      <c r="G818" s="28" t="s">
        <v>697</v>
      </c>
    </row>
    <row r="819" spans="1:7" ht="15.75" thickBot="1">
      <c r="A819" s="28">
        <f t="shared" si="12"/>
        <v>9</v>
      </c>
      <c r="B819" s="29" t="s">
        <v>1916</v>
      </c>
      <c r="C819" s="29" t="s">
        <v>71</v>
      </c>
      <c r="D819" s="35">
        <v>0</v>
      </c>
      <c r="E819" s="34">
        <v>18553253803.32</v>
      </c>
      <c r="F819" s="34">
        <v>18553253803.32</v>
      </c>
      <c r="G819" s="28" t="s">
        <v>697</v>
      </c>
    </row>
    <row r="820" spans="1:7" ht="15.75" thickBot="1">
      <c r="A820" s="28">
        <f t="shared" si="12"/>
        <v>9</v>
      </c>
      <c r="B820" s="29" t="s">
        <v>1917</v>
      </c>
      <c r="C820" s="29" t="s">
        <v>102</v>
      </c>
      <c r="D820" s="35">
        <v>0</v>
      </c>
      <c r="E820" s="34">
        <v>35943005092.82</v>
      </c>
      <c r="F820" s="34">
        <v>35943005092.82</v>
      </c>
      <c r="G820" s="28" t="s">
        <v>697</v>
      </c>
    </row>
    <row r="821" spans="1:7" ht="15.75" thickBot="1">
      <c r="A821" s="28">
        <f t="shared" si="12"/>
        <v>9</v>
      </c>
      <c r="B821" s="29" t="s">
        <v>1918</v>
      </c>
      <c r="C821" s="29" t="s">
        <v>101</v>
      </c>
      <c r="D821" s="35">
        <v>0</v>
      </c>
      <c r="E821" s="34">
        <v>195923094.97999999</v>
      </c>
      <c r="F821" s="34">
        <v>195923094.97999999</v>
      </c>
      <c r="G821" s="28" t="s">
        <v>697</v>
      </c>
    </row>
    <row r="822" spans="1:7" ht="15.75" thickBot="1">
      <c r="A822" s="28">
        <f t="shared" si="12"/>
        <v>9</v>
      </c>
      <c r="B822" s="29" t="s">
        <v>1919</v>
      </c>
      <c r="C822" s="29" t="s">
        <v>100</v>
      </c>
      <c r="D822" s="35">
        <v>0</v>
      </c>
      <c r="E822" s="34">
        <v>66971202747.389999</v>
      </c>
      <c r="F822" s="34">
        <v>66971202747.389999</v>
      </c>
      <c r="G822" s="28" t="s">
        <v>697</v>
      </c>
    </row>
    <row r="823" spans="1:7" ht="15.75" thickBot="1">
      <c r="A823" s="28">
        <f t="shared" si="12"/>
        <v>9</v>
      </c>
      <c r="B823" s="29" t="s">
        <v>1920</v>
      </c>
      <c r="C823" s="29" t="s">
        <v>515</v>
      </c>
      <c r="D823" s="35">
        <v>0</v>
      </c>
      <c r="E823" s="34">
        <v>336913769334.20001</v>
      </c>
      <c r="F823" s="34">
        <v>336913769334.20001</v>
      </c>
      <c r="G823" s="28" t="s">
        <v>697</v>
      </c>
    </row>
    <row r="824" spans="1:7" ht="15.75" thickBot="1">
      <c r="A824" s="28">
        <f t="shared" si="12"/>
        <v>6</v>
      </c>
      <c r="B824" s="29" t="s">
        <v>296</v>
      </c>
      <c r="C824" s="29" t="s">
        <v>517</v>
      </c>
      <c r="D824" s="35">
        <v>0</v>
      </c>
      <c r="E824" s="34">
        <v>1433625214020.8501</v>
      </c>
      <c r="F824" s="34">
        <v>1433625214020.8501</v>
      </c>
      <c r="G824" s="28" t="s">
        <v>697</v>
      </c>
    </row>
    <row r="825" spans="1:7" ht="15.75" thickBot="1">
      <c r="A825" s="28">
        <f t="shared" si="12"/>
        <v>9</v>
      </c>
      <c r="B825" s="29" t="s">
        <v>1921</v>
      </c>
      <c r="C825" s="29" t="s">
        <v>107</v>
      </c>
      <c r="D825" s="35">
        <v>0</v>
      </c>
      <c r="E825" s="34">
        <v>211453480410.34</v>
      </c>
      <c r="F825" s="34">
        <v>211453480410.34</v>
      </c>
      <c r="G825" s="28" t="s">
        <v>697</v>
      </c>
    </row>
    <row r="826" spans="1:7" ht="15.75" thickBot="1">
      <c r="A826" s="28">
        <f t="shared" si="12"/>
        <v>9</v>
      </c>
      <c r="B826" s="29" t="s">
        <v>1922</v>
      </c>
      <c r="C826" s="29" t="s">
        <v>509</v>
      </c>
      <c r="D826" s="35">
        <v>0</v>
      </c>
      <c r="E826" s="34">
        <v>2334235455.4499998</v>
      </c>
      <c r="F826" s="34">
        <v>2334235455.4499998</v>
      </c>
      <c r="G826" s="28" t="s">
        <v>697</v>
      </c>
    </row>
    <row r="827" spans="1:7" ht="15.75" thickBot="1">
      <c r="A827" s="28">
        <f t="shared" si="12"/>
        <v>9</v>
      </c>
      <c r="B827" s="29" t="s">
        <v>1923</v>
      </c>
      <c r="C827" s="29" t="s">
        <v>104</v>
      </c>
      <c r="D827" s="35">
        <v>0</v>
      </c>
      <c r="E827" s="35">
        <v>125715143</v>
      </c>
      <c r="F827" s="35">
        <v>125715143</v>
      </c>
      <c r="G827" s="28" t="s">
        <v>697</v>
      </c>
    </row>
    <row r="828" spans="1:7" ht="15.75" thickBot="1">
      <c r="A828" s="28">
        <f t="shared" si="12"/>
        <v>9</v>
      </c>
      <c r="B828" s="29" t="s">
        <v>1924</v>
      </c>
      <c r="C828" s="29" t="s">
        <v>103</v>
      </c>
      <c r="D828" s="35">
        <v>0</v>
      </c>
      <c r="E828" s="35">
        <v>1803864</v>
      </c>
      <c r="F828" s="35">
        <v>1803864</v>
      </c>
      <c r="G828" s="28" t="s">
        <v>697</v>
      </c>
    </row>
    <row r="829" spans="1:7" ht="15.75" thickBot="1">
      <c r="A829" s="28">
        <f t="shared" si="12"/>
        <v>9</v>
      </c>
      <c r="B829" s="29" t="s">
        <v>1925</v>
      </c>
      <c r="C829" s="29" t="s">
        <v>99</v>
      </c>
      <c r="D829" s="35">
        <v>0</v>
      </c>
      <c r="E829" s="34">
        <v>227018309161.64001</v>
      </c>
      <c r="F829" s="34">
        <v>227018309161.64001</v>
      </c>
      <c r="G829" s="28" t="s">
        <v>697</v>
      </c>
    </row>
    <row r="830" spans="1:7" ht="15.75" thickBot="1">
      <c r="A830" s="28">
        <f t="shared" si="12"/>
        <v>9</v>
      </c>
      <c r="B830" s="29" t="s">
        <v>1926</v>
      </c>
      <c r="C830" s="29" t="s">
        <v>198</v>
      </c>
      <c r="D830" s="35">
        <v>0</v>
      </c>
      <c r="E830" s="34">
        <v>250297157984.03</v>
      </c>
      <c r="F830" s="34">
        <v>250297157984.03</v>
      </c>
      <c r="G830" s="28" t="s">
        <v>697</v>
      </c>
    </row>
    <row r="831" spans="1:7" ht="15.75" thickBot="1">
      <c r="A831" s="28">
        <f t="shared" si="12"/>
        <v>9</v>
      </c>
      <c r="B831" s="29" t="s">
        <v>1927</v>
      </c>
      <c r="C831" s="29" t="s">
        <v>98</v>
      </c>
      <c r="D831" s="35">
        <v>0</v>
      </c>
      <c r="E831" s="34">
        <v>651480074296.89001</v>
      </c>
      <c r="F831" s="34">
        <v>651480074296.89001</v>
      </c>
      <c r="G831" s="28" t="s">
        <v>697</v>
      </c>
    </row>
    <row r="832" spans="1:7" ht="15.75" thickBot="1">
      <c r="A832" s="28">
        <f t="shared" si="12"/>
        <v>9</v>
      </c>
      <c r="B832" s="29" t="s">
        <v>1928</v>
      </c>
      <c r="C832" s="29" t="s">
        <v>199</v>
      </c>
      <c r="D832" s="35">
        <v>0</v>
      </c>
      <c r="E832" s="34">
        <v>14210877844.83</v>
      </c>
      <c r="F832" s="34">
        <v>14210877844.83</v>
      </c>
      <c r="G832" s="28" t="s">
        <v>697</v>
      </c>
    </row>
    <row r="833" spans="1:7" ht="15.75" thickBot="1">
      <c r="A833" s="28">
        <f t="shared" si="12"/>
        <v>9</v>
      </c>
      <c r="B833" s="29" t="s">
        <v>1929</v>
      </c>
      <c r="C833" s="29" t="s">
        <v>97</v>
      </c>
      <c r="D833" s="35">
        <v>0</v>
      </c>
      <c r="E833" s="34">
        <v>14286375373.84</v>
      </c>
      <c r="F833" s="34">
        <v>14286375373.84</v>
      </c>
      <c r="G833" s="28" t="s">
        <v>697</v>
      </c>
    </row>
    <row r="834" spans="1:7" ht="15.75" thickBot="1">
      <c r="A834" s="28">
        <f t="shared" si="12"/>
        <v>9</v>
      </c>
      <c r="B834" s="29" t="s">
        <v>1930</v>
      </c>
      <c r="C834" s="29" t="s">
        <v>200</v>
      </c>
      <c r="D834" s="35">
        <v>0</v>
      </c>
      <c r="E834" s="34">
        <v>8121110442.6300001</v>
      </c>
      <c r="F834" s="34">
        <v>8121110442.6300001</v>
      </c>
      <c r="G834" s="28" t="s">
        <v>697</v>
      </c>
    </row>
    <row r="835" spans="1:7" ht="15.75" thickBot="1">
      <c r="A835" s="28">
        <f t="shared" si="12"/>
        <v>9</v>
      </c>
      <c r="B835" s="29" t="s">
        <v>1931</v>
      </c>
      <c r="C835" s="29" t="s">
        <v>96</v>
      </c>
      <c r="D835" s="35">
        <v>0</v>
      </c>
      <c r="E835" s="34">
        <v>7431247749.2299995</v>
      </c>
      <c r="F835" s="34">
        <v>7431247749.2299995</v>
      </c>
      <c r="G835" s="28" t="s">
        <v>697</v>
      </c>
    </row>
    <row r="836" spans="1:7" ht="15.75" thickBot="1">
      <c r="A836" s="28">
        <f t="shared" si="12"/>
        <v>9</v>
      </c>
      <c r="B836" s="29" t="s">
        <v>1932</v>
      </c>
      <c r="C836" s="29" t="s">
        <v>1933</v>
      </c>
      <c r="D836" s="35">
        <v>0</v>
      </c>
      <c r="E836" s="34">
        <v>12447544596.08</v>
      </c>
      <c r="F836" s="34">
        <v>12447544596.08</v>
      </c>
      <c r="G836" s="28" t="s">
        <v>697</v>
      </c>
    </row>
    <row r="837" spans="1:7" ht="15.75" thickBot="1">
      <c r="A837" s="28">
        <f t="shared" ref="A837:A900" si="13">LEN(B837)</f>
        <v>9</v>
      </c>
      <c r="B837" s="29" t="s">
        <v>1934</v>
      </c>
      <c r="C837" s="29" t="s">
        <v>95</v>
      </c>
      <c r="D837" s="35">
        <v>0</v>
      </c>
      <c r="E837" s="34">
        <v>207056977.88999999</v>
      </c>
      <c r="F837" s="34">
        <v>207056977.88999999</v>
      </c>
      <c r="G837" s="28" t="s">
        <v>697</v>
      </c>
    </row>
    <row r="838" spans="1:7" ht="15.75" thickBot="1">
      <c r="A838" s="28">
        <f t="shared" si="13"/>
        <v>9</v>
      </c>
      <c r="B838" s="29" t="s">
        <v>1935</v>
      </c>
      <c r="C838" s="29" t="s">
        <v>1936</v>
      </c>
      <c r="D838" s="35">
        <v>0</v>
      </c>
      <c r="E838" s="35">
        <v>8625684037</v>
      </c>
      <c r="F838" s="35">
        <v>8625684037</v>
      </c>
      <c r="G838" s="28" t="s">
        <v>697</v>
      </c>
    </row>
    <row r="839" spans="1:7" ht="15.75" thickBot="1">
      <c r="A839" s="28">
        <f t="shared" si="13"/>
        <v>9</v>
      </c>
      <c r="B839" s="29" t="s">
        <v>1937</v>
      </c>
      <c r="C839" s="29" t="s">
        <v>71</v>
      </c>
      <c r="D839" s="35">
        <v>0</v>
      </c>
      <c r="E839" s="35">
        <v>15944080</v>
      </c>
      <c r="F839" s="35">
        <v>15944080</v>
      </c>
      <c r="G839" s="28" t="s">
        <v>697</v>
      </c>
    </row>
    <row r="840" spans="1:7" ht="15.75" thickBot="1">
      <c r="A840" s="28">
        <f t="shared" si="13"/>
        <v>9</v>
      </c>
      <c r="B840" s="29" t="s">
        <v>1938</v>
      </c>
      <c r="C840" s="29" t="s">
        <v>102</v>
      </c>
      <c r="D840" s="35">
        <v>0</v>
      </c>
      <c r="E840" s="35">
        <v>2465900465</v>
      </c>
      <c r="F840" s="35">
        <v>2465900465</v>
      </c>
      <c r="G840" s="28" t="s">
        <v>697</v>
      </c>
    </row>
    <row r="841" spans="1:7" ht="15.75" thickBot="1">
      <c r="A841" s="28">
        <f t="shared" si="13"/>
        <v>9</v>
      </c>
      <c r="B841" s="29" t="s">
        <v>1939</v>
      </c>
      <c r="C841" s="29" t="s">
        <v>101</v>
      </c>
      <c r="D841" s="35">
        <v>0</v>
      </c>
      <c r="E841" s="35">
        <v>715594</v>
      </c>
      <c r="F841" s="35">
        <v>715594</v>
      </c>
      <c r="G841" s="28" t="s">
        <v>697</v>
      </c>
    </row>
    <row r="842" spans="1:7" ht="15.75" thickBot="1">
      <c r="A842" s="28">
        <f t="shared" si="13"/>
        <v>9</v>
      </c>
      <c r="B842" s="29" t="s">
        <v>1940</v>
      </c>
      <c r="C842" s="29" t="s">
        <v>100</v>
      </c>
      <c r="D842" s="35">
        <v>0</v>
      </c>
      <c r="E842" s="35">
        <v>23101980545</v>
      </c>
      <c r="F842" s="35">
        <v>23101980545</v>
      </c>
      <c r="G842" s="28" t="s">
        <v>697</v>
      </c>
    </row>
    <row r="843" spans="1:7" ht="15.75" thickBot="1">
      <c r="A843" s="28">
        <f t="shared" si="13"/>
        <v>6</v>
      </c>
      <c r="B843" s="29" t="s">
        <v>518</v>
      </c>
      <c r="C843" s="29" t="s">
        <v>519</v>
      </c>
      <c r="D843" s="35">
        <v>0</v>
      </c>
      <c r="E843" s="34">
        <v>876723485.73000002</v>
      </c>
      <c r="F843" s="34">
        <v>876723485.73000002</v>
      </c>
      <c r="G843" s="28" t="s">
        <v>697</v>
      </c>
    </row>
    <row r="844" spans="1:7" ht="15.75" thickBot="1">
      <c r="A844" s="28">
        <f t="shared" si="13"/>
        <v>9</v>
      </c>
      <c r="B844" s="29" t="s">
        <v>1941</v>
      </c>
      <c r="C844" s="29" t="s">
        <v>107</v>
      </c>
      <c r="D844" s="35">
        <v>0</v>
      </c>
      <c r="E844" s="35">
        <v>866715545</v>
      </c>
      <c r="F844" s="35">
        <v>866715545</v>
      </c>
      <c r="G844" s="28" t="s">
        <v>697</v>
      </c>
    </row>
    <row r="845" spans="1:7" ht="15.75" thickBot="1">
      <c r="A845" s="28">
        <f t="shared" si="13"/>
        <v>9</v>
      </c>
      <c r="B845" s="29" t="s">
        <v>1942</v>
      </c>
      <c r="C845" s="29" t="s">
        <v>99</v>
      </c>
      <c r="D845" s="35">
        <v>0</v>
      </c>
      <c r="E845" s="34">
        <v>10007940.73</v>
      </c>
      <c r="F845" s="34">
        <v>10007940.73</v>
      </c>
      <c r="G845" s="28" t="s">
        <v>697</v>
      </c>
    </row>
    <row r="846" spans="1:7" ht="15.75" thickBot="1">
      <c r="A846" s="28">
        <f t="shared" si="13"/>
        <v>3</v>
      </c>
      <c r="B846" s="29" t="s">
        <v>297</v>
      </c>
      <c r="C846" s="29" t="s">
        <v>520</v>
      </c>
      <c r="D846" s="35">
        <v>0</v>
      </c>
      <c r="E846" s="34">
        <v>246830666158919</v>
      </c>
      <c r="F846" s="34">
        <v>246830666158919</v>
      </c>
      <c r="G846" s="28" t="s">
        <v>697</v>
      </c>
    </row>
    <row r="847" spans="1:7" ht="15.75" thickBot="1">
      <c r="A847" s="28">
        <f t="shared" si="13"/>
        <v>6</v>
      </c>
      <c r="B847" s="29" t="s">
        <v>298</v>
      </c>
      <c r="C847" s="29" t="s">
        <v>203</v>
      </c>
      <c r="D847" s="35">
        <v>0</v>
      </c>
      <c r="E847" s="35">
        <v>4321553678</v>
      </c>
      <c r="F847" s="35">
        <v>4321553678</v>
      </c>
      <c r="G847" s="28" t="s">
        <v>697</v>
      </c>
    </row>
    <row r="848" spans="1:7" ht="15.75" thickBot="1">
      <c r="A848" s="28">
        <f t="shared" si="13"/>
        <v>9</v>
      </c>
      <c r="B848" s="29" t="s">
        <v>1943</v>
      </c>
      <c r="C848" s="29" t="s">
        <v>1944</v>
      </c>
      <c r="D848" s="35">
        <v>0</v>
      </c>
      <c r="E848" s="35">
        <v>4321253678</v>
      </c>
      <c r="F848" s="35">
        <v>4321253678</v>
      </c>
      <c r="G848" s="28" t="s">
        <v>697</v>
      </c>
    </row>
    <row r="849" spans="1:7" ht="15.75" thickBot="1">
      <c r="A849" s="28">
        <f t="shared" si="13"/>
        <v>9</v>
      </c>
      <c r="B849" s="29" t="s">
        <v>1945</v>
      </c>
      <c r="C849" s="29" t="s">
        <v>1946</v>
      </c>
      <c r="D849" s="35">
        <v>0</v>
      </c>
      <c r="E849" s="35">
        <v>300000</v>
      </c>
      <c r="F849" s="35">
        <v>300000</v>
      </c>
      <c r="G849" s="28" t="s">
        <v>697</v>
      </c>
    </row>
    <row r="850" spans="1:7" ht="15.75" thickBot="1">
      <c r="A850" s="28">
        <f t="shared" si="13"/>
        <v>6</v>
      </c>
      <c r="B850" s="29" t="s">
        <v>300</v>
      </c>
      <c r="C850" s="29" t="s">
        <v>521</v>
      </c>
      <c r="D850" s="35">
        <v>0</v>
      </c>
      <c r="E850" s="34">
        <v>11509765856168.9</v>
      </c>
      <c r="F850" s="34">
        <v>11509765856168.9</v>
      </c>
      <c r="G850" s="28" t="s">
        <v>697</v>
      </c>
    </row>
    <row r="851" spans="1:7" ht="15.75" thickBot="1">
      <c r="A851" s="28">
        <f t="shared" si="13"/>
        <v>9</v>
      </c>
      <c r="B851" s="29" t="s">
        <v>1947</v>
      </c>
      <c r="C851" s="29" t="s">
        <v>1948</v>
      </c>
      <c r="D851" s="35">
        <v>0</v>
      </c>
      <c r="E851" s="34">
        <v>7712702995512.8496</v>
      </c>
      <c r="F851" s="34">
        <v>7712702995512.8496</v>
      </c>
      <c r="G851" s="28" t="s">
        <v>697</v>
      </c>
    </row>
    <row r="852" spans="1:7" ht="15.75" thickBot="1">
      <c r="A852" s="28">
        <f t="shared" si="13"/>
        <v>9</v>
      </c>
      <c r="B852" s="29" t="s">
        <v>1949</v>
      </c>
      <c r="C852" s="29" t="s">
        <v>107</v>
      </c>
      <c r="D852" s="35">
        <v>0</v>
      </c>
      <c r="E852" s="34">
        <v>1354464384290.1001</v>
      </c>
      <c r="F852" s="34">
        <v>1354464384290.1001</v>
      </c>
      <c r="G852" s="28" t="s">
        <v>697</v>
      </c>
    </row>
    <row r="853" spans="1:7" ht="15.75" thickBot="1">
      <c r="A853" s="28">
        <f t="shared" si="13"/>
        <v>9</v>
      </c>
      <c r="B853" s="29" t="s">
        <v>1950</v>
      </c>
      <c r="C853" s="29" t="s">
        <v>1951</v>
      </c>
      <c r="D853" s="35">
        <v>0</v>
      </c>
      <c r="E853" s="34">
        <v>1119436932022.5801</v>
      </c>
      <c r="F853" s="34">
        <v>1119436932022.5801</v>
      </c>
      <c r="G853" s="28" t="s">
        <v>697</v>
      </c>
    </row>
    <row r="854" spans="1:7" ht="15.75" thickBot="1">
      <c r="A854" s="28">
        <f t="shared" si="13"/>
        <v>9</v>
      </c>
      <c r="B854" s="29" t="s">
        <v>1952</v>
      </c>
      <c r="C854" s="29" t="s">
        <v>1953</v>
      </c>
      <c r="D854" s="35">
        <v>0</v>
      </c>
      <c r="E854" s="34">
        <v>1061152265005.3199</v>
      </c>
      <c r="F854" s="34">
        <v>1061152265005.3199</v>
      </c>
      <c r="G854" s="28" t="s">
        <v>697</v>
      </c>
    </row>
    <row r="855" spans="1:7" ht="15.75" thickBot="1">
      <c r="A855" s="28">
        <f t="shared" si="13"/>
        <v>9</v>
      </c>
      <c r="B855" s="29" t="s">
        <v>1954</v>
      </c>
      <c r="C855" s="29" t="s">
        <v>1955</v>
      </c>
      <c r="D855" s="35">
        <v>0</v>
      </c>
      <c r="E855" s="34">
        <v>212387265222.47</v>
      </c>
      <c r="F855" s="34">
        <v>212387265222.47</v>
      </c>
      <c r="G855" s="28" t="s">
        <v>697</v>
      </c>
    </row>
    <row r="856" spans="1:7" ht="15.75" thickBot="1">
      <c r="A856" s="28">
        <f t="shared" si="13"/>
        <v>9</v>
      </c>
      <c r="B856" s="29" t="s">
        <v>1956</v>
      </c>
      <c r="C856" s="29" t="s">
        <v>1957</v>
      </c>
      <c r="D856" s="35">
        <v>0</v>
      </c>
      <c r="E856" s="34">
        <v>31752855141.959999</v>
      </c>
      <c r="F856" s="34">
        <v>31752855141.959999</v>
      </c>
      <c r="G856" s="28" t="s">
        <v>697</v>
      </c>
    </row>
    <row r="857" spans="1:7" ht="15.75" thickBot="1">
      <c r="A857" s="28">
        <f t="shared" si="13"/>
        <v>9</v>
      </c>
      <c r="B857" s="29" t="s">
        <v>1958</v>
      </c>
      <c r="C857" s="29" t="s">
        <v>1959</v>
      </c>
      <c r="D857" s="35">
        <v>0</v>
      </c>
      <c r="E857" s="34">
        <v>15493124455.719999</v>
      </c>
      <c r="F857" s="34">
        <v>15493124455.719999</v>
      </c>
      <c r="G857" s="28" t="s">
        <v>697</v>
      </c>
    </row>
    <row r="858" spans="1:7" ht="15.75" thickBot="1">
      <c r="A858" s="28">
        <f t="shared" si="13"/>
        <v>9</v>
      </c>
      <c r="B858" s="29" t="s">
        <v>1960</v>
      </c>
      <c r="C858" s="29" t="s">
        <v>1961</v>
      </c>
      <c r="D858" s="35">
        <v>0</v>
      </c>
      <c r="E858" s="35">
        <v>1636500638</v>
      </c>
      <c r="F858" s="35">
        <v>1636500638</v>
      </c>
      <c r="G858" s="28" t="s">
        <v>697</v>
      </c>
    </row>
    <row r="859" spans="1:7" ht="15.75" thickBot="1">
      <c r="A859" s="28">
        <f t="shared" si="13"/>
        <v>9</v>
      </c>
      <c r="B859" s="29" t="s">
        <v>1962</v>
      </c>
      <c r="C859" s="29" t="s">
        <v>1963</v>
      </c>
      <c r="D859" s="35">
        <v>0</v>
      </c>
      <c r="E859" s="34">
        <v>738598879.89999998</v>
      </c>
      <c r="F859" s="34">
        <v>738598879.89999998</v>
      </c>
      <c r="G859" s="28" t="s">
        <v>697</v>
      </c>
    </row>
    <row r="860" spans="1:7" ht="15.75" thickBot="1">
      <c r="A860" s="28">
        <f t="shared" si="13"/>
        <v>9</v>
      </c>
      <c r="B860" s="29" t="s">
        <v>1964</v>
      </c>
      <c r="C860" s="29" t="s">
        <v>1965</v>
      </c>
      <c r="D860" s="35">
        <v>0</v>
      </c>
      <c r="E860" s="35">
        <v>935000</v>
      </c>
      <c r="F860" s="35">
        <v>935000</v>
      </c>
      <c r="G860" s="28" t="s">
        <v>697</v>
      </c>
    </row>
    <row r="861" spans="1:7" ht="15.75" thickBot="1">
      <c r="A861" s="28">
        <f t="shared" si="13"/>
        <v>6</v>
      </c>
      <c r="B861" s="29" t="s">
        <v>301</v>
      </c>
      <c r="C861" s="29" t="s">
        <v>170</v>
      </c>
      <c r="D861" s="35">
        <v>0</v>
      </c>
      <c r="E861" s="34">
        <v>896255345105.77002</v>
      </c>
      <c r="F861" s="34">
        <v>896255345105.77002</v>
      </c>
      <c r="G861" s="28" t="s">
        <v>697</v>
      </c>
    </row>
    <row r="862" spans="1:7" ht="15.75" thickBot="1">
      <c r="A862" s="28">
        <f t="shared" si="13"/>
        <v>9</v>
      </c>
      <c r="B862" s="29" t="s">
        <v>1966</v>
      </c>
      <c r="C862" s="29" t="s">
        <v>1948</v>
      </c>
      <c r="D862" s="35">
        <v>0</v>
      </c>
      <c r="E862" s="34">
        <v>887796125757.52002</v>
      </c>
      <c r="F862" s="34">
        <v>887796125757.52002</v>
      </c>
      <c r="G862" s="28" t="s">
        <v>697</v>
      </c>
    </row>
    <row r="863" spans="1:7" ht="15.75" thickBot="1">
      <c r="A863" s="28">
        <f t="shared" si="13"/>
        <v>9</v>
      </c>
      <c r="B863" s="29" t="s">
        <v>1967</v>
      </c>
      <c r="C863" s="29" t="s">
        <v>1959</v>
      </c>
      <c r="D863" s="35">
        <v>0</v>
      </c>
      <c r="E863" s="34">
        <v>6319836836.7399998</v>
      </c>
      <c r="F863" s="34">
        <v>6319836836.7399998</v>
      </c>
      <c r="G863" s="28" t="s">
        <v>697</v>
      </c>
    </row>
    <row r="864" spans="1:7" ht="15.75" thickBot="1">
      <c r="A864" s="28">
        <f t="shared" si="13"/>
        <v>9</v>
      </c>
      <c r="B864" s="29" t="s">
        <v>1968</v>
      </c>
      <c r="C864" s="29" t="s">
        <v>107</v>
      </c>
      <c r="D864" s="35">
        <v>0</v>
      </c>
      <c r="E864" s="35">
        <v>1912469734</v>
      </c>
      <c r="F864" s="35">
        <v>1912469734</v>
      </c>
      <c r="G864" s="28" t="s">
        <v>697</v>
      </c>
    </row>
    <row r="865" spans="1:7" ht="15.75" thickBot="1">
      <c r="A865" s="28">
        <f t="shared" si="13"/>
        <v>9</v>
      </c>
      <c r="B865" s="29" t="s">
        <v>1969</v>
      </c>
      <c r="C865" s="29" t="s">
        <v>1970</v>
      </c>
      <c r="D865" s="35">
        <v>0</v>
      </c>
      <c r="E865" s="34">
        <v>226912777.50999999</v>
      </c>
      <c r="F865" s="34">
        <v>226912777.50999999</v>
      </c>
      <c r="G865" s="28" t="s">
        <v>697</v>
      </c>
    </row>
    <row r="866" spans="1:7" ht="15.75" thickBot="1">
      <c r="A866" s="28">
        <f t="shared" si="13"/>
        <v>6</v>
      </c>
      <c r="B866" s="29" t="s">
        <v>302</v>
      </c>
      <c r="C866" s="29" t="s">
        <v>89</v>
      </c>
      <c r="D866" s="35">
        <v>0</v>
      </c>
      <c r="E866" s="34">
        <v>251185723818887</v>
      </c>
      <c r="F866" s="34">
        <v>251185723818887</v>
      </c>
      <c r="G866" s="28" t="s">
        <v>697</v>
      </c>
    </row>
    <row r="867" spans="1:7" ht="15.75" thickBot="1">
      <c r="A867" s="28">
        <f t="shared" si="13"/>
        <v>9</v>
      </c>
      <c r="B867" s="29" t="s">
        <v>1971</v>
      </c>
      <c r="C867" s="29" t="s">
        <v>107</v>
      </c>
      <c r="D867" s="35">
        <v>0</v>
      </c>
      <c r="E867" s="34">
        <v>172583779423466</v>
      </c>
      <c r="F867" s="34">
        <v>172583779423466</v>
      </c>
      <c r="G867" s="28" t="s">
        <v>697</v>
      </c>
    </row>
    <row r="868" spans="1:7" ht="15.75" thickBot="1">
      <c r="A868" s="28">
        <f t="shared" si="13"/>
        <v>9</v>
      </c>
      <c r="B868" s="29" t="s">
        <v>1972</v>
      </c>
      <c r="C868" s="29" t="s">
        <v>1948</v>
      </c>
      <c r="D868" s="35">
        <v>0</v>
      </c>
      <c r="E868" s="34">
        <v>68157339211653.797</v>
      </c>
      <c r="F868" s="34">
        <v>68157339211653.797</v>
      </c>
      <c r="G868" s="28" t="s">
        <v>697</v>
      </c>
    </row>
    <row r="869" spans="1:7" ht="15.75" thickBot="1">
      <c r="A869" s="28">
        <f t="shared" si="13"/>
        <v>9</v>
      </c>
      <c r="B869" s="29" t="s">
        <v>1973</v>
      </c>
      <c r="C869" s="29" t="s">
        <v>1951</v>
      </c>
      <c r="D869" s="35">
        <v>0</v>
      </c>
      <c r="E869" s="34">
        <v>4681196440367.4805</v>
      </c>
      <c r="F869" s="34">
        <v>4681196440367.4805</v>
      </c>
      <c r="G869" s="28" t="s">
        <v>697</v>
      </c>
    </row>
    <row r="870" spans="1:7" ht="15.75" thickBot="1">
      <c r="A870" s="28">
        <f t="shared" si="13"/>
        <v>9</v>
      </c>
      <c r="B870" s="29" t="s">
        <v>1974</v>
      </c>
      <c r="C870" s="29" t="s">
        <v>1975</v>
      </c>
      <c r="D870" s="35">
        <v>0</v>
      </c>
      <c r="E870" s="34">
        <v>2997416015811.21</v>
      </c>
      <c r="F870" s="34">
        <v>2997416015811.21</v>
      </c>
      <c r="G870" s="28" t="s">
        <v>697</v>
      </c>
    </row>
    <row r="871" spans="1:7" ht="15.75" thickBot="1">
      <c r="A871" s="28">
        <f t="shared" si="13"/>
        <v>9</v>
      </c>
      <c r="B871" s="29" t="s">
        <v>1976</v>
      </c>
      <c r="C871" s="29" t="s">
        <v>1955</v>
      </c>
      <c r="D871" s="35">
        <v>0</v>
      </c>
      <c r="E871" s="34">
        <v>1949751785802.01</v>
      </c>
      <c r="F871" s="34">
        <v>1949751785802.01</v>
      </c>
      <c r="G871" s="28" t="s">
        <v>697</v>
      </c>
    </row>
    <row r="872" spans="1:7" ht="15.75" thickBot="1">
      <c r="A872" s="28">
        <f t="shared" si="13"/>
        <v>9</v>
      </c>
      <c r="B872" s="29" t="s">
        <v>1977</v>
      </c>
      <c r="C872" s="29" t="s">
        <v>1957</v>
      </c>
      <c r="D872" s="35">
        <v>0</v>
      </c>
      <c r="E872" s="34">
        <v>383384033733.85999</v>
      </c>
      <c r="F872" s="34">
        <v>383384033733.85999</v>
      </c>
      <c r="G872" s="28" t="s">
        <v>697</v>
      </c>
    </row>
    <row r="873" spans="1:7" ht="15.75" thickBot="1">
      <c r="A873" s="28">
        <f t="shared" si="13"/>
        <v>9</v>
      </c>
      <c r="B873" s="29" t="s">
        <v>1978</v>
      </c>
      <c r="C873" s="29" t="s">
        <v>99</v>
      </c>
      <c r="D873" s="35">
        <v>0</v>
      </c>
      <c r="E873" s="34">
        <v>322168776997.53003</v>
      </c>
      <c r="F873" s="34">
        <v>322168776997.53003</v>
      </c>
      <c r="G873" s="28" t="s">
        <v>697</v>
      </c>
    </row>
    <row r="874" spans="1:7" ht="15.75" thickBot="1">
      <c r="A874" s="28">
        <f t="shared" si="13"/>
        <v>9</v>
      </c>
      <c r="B874" s="29" t="s">
        <v>1979</v>
      </c>
      <c r="C874" s="29" t="s">
        <v>1959</v>
      </c>
      <c r="D874" s="35">
        <v>0</v>
      </c>
      <c r="E874" s="34">
        <v>59916734730.75</v>
      </c>
      <c r="F874" s="34">
        <v>59916734730.75</v>
      </c>
      <c r="G874" s="28" t="s">
        <v>697</v>
      </c>
    </row>
    <row r="875" spans="1:7" ht="15.75" thickBot="1">
      <c r="A875" s="28">
        <f t="shared" si="13"/>
        <v>9</v>
      </c>
      <c r="B875" s="29" t="s">
        <v>1980</v>
      </c>
      <c r="C875" s="29" t="s">
        <v>1981</v>
      </c>
      <c r="D875" s="35">
        <v>0</v>
      </c>
      <c r="E875" s="35">
        <v>25511862626</v>
      </c>
      <c r="F875" s="35">
        <v>25511862626</v>
      </c>
      <c r="G875" s="28" t="s">
        <v>697</v>
      </c>
    </row>
    <row r="876" spans="1:7" ht="15.75" thickBot="1">
      <c r="A876" s="28">
        <f t="shared" si="13"/>
        <v>9</v>
      </c>
      <c r="B876" s="29" t="s">
        <v>1982</v>
      </c>
      <c r="C876" s="29" t="s">
        <v>1961</v>
      </c>
      <c r="D876" s="35">
        <v>0</v>
      </c>
      <c r="E876" s="34">
        <v>16888949791.9</v>
      </c>
      <c r="F876" s="34">
        <v>16888949791.9</v>
      </c>
      <c r="G876" s="28" t="s">
        <v>697</v>
      </c>
    </row>
    <row r="877" spans="1:7" ht="15.75" thickBot="1">
      <c r="A877" s="28">
        <f t="shared" si="13"/>
        <v>9</v>
      </c>
      <c r="B877" s="29" t="s">
        <v>1983</v>
      </c>
      <c r="C877" s="29" t="s">
        <v>1984</v>
      </c>
      <c r="D877" s="35">
        <v>0</v>
      </c>
      <c r="E877" s="35">
        <v>6597743205</v>
      </c>
      <c r="F877" s="35">
        <v>6597743205</v>
      </c>
      <c r="G877" s="28" t="s">
        <v>697</v>
      </c>
    </row>
    <row r="878" spans="1:7" ht="15.75" thickBot="1">
      <c r="A878" s="28">
        <f t="shared" si="13"/>
        <v>9</v>
      </c>
      <c r="B878" s="29" t="s">
        <v>1985</v>
      </c>
      <c r="C878" s="29" t="s">
        <v>1986</v>
      </c>
      <c r="D878" s="35">
        <v>0</v>
      </c>
      <c r="E878" s="34">
        <v>1491177409.6800001</v>
      </c>
      <c r="F878" s="34">
        <v>1491177409.6800001</v>
      </c>
      <c r="G878" s="28" t="s">
        <v>697</v>
      </c>
    </row>
    <row r="879" spans="1:7" ht="15.75" thickBot="1">
      <c r="A879" s="28">
        <f t="shared" si="13"/>
        <v>9</v>
      </c>
      <c r="B879" s="29" t="s">
        <v>1987</v>
      </c>
      <c r="C879" s="29" t="s">
        <v>1965</v>
      </c>
      <c r="D879" s="35">
        <v>0</v>
      </c>
      <c r="E879" s="35">
        <v>281663292</v>
      </c>
      <c r="F879" s="35">
        <v>281663292</v>
      </c>
      <c r="G879" s="28" t="s">
        <v>697</v>
      </c>
    </row>
    <row r="880" spans="1:7" ht="15.75" thickBot="1">
      <c r="A880" s="28">
        <f t="shared" si="13"/>
        <v>6</v>
      </c>
      <c r="B880" s="29" t="s">
        <v>303</v>
      </c>
      <c r="C880" s="29" t="s">
        <v>205</v>
      </c>
      <c r="D880" s="35">
        <v>0</v>
      </c>
      <c r="E880" s="34">
        <v>1106907050010.4299</v>
      </c>
      <c r="F880" s="34">
        <v>1106907050010.4299</v>
      </c>
      <c r="G880" s="28" t="s">
        <v>697</v>
      </c>
    </row>
    <row r="881" spans="1:7" ht="15.75" thickBot="1">
      <c r="A881" s="28">
        <f t="shared" si="13"/>
        <v>9</v>
      </c>
      <c r="B881" s="29" t="s">
        <v>1988</v>
      </c>
      <c r="C881" s="29" t="s">
        <v>1948</v>
      </c>
      <c r="D881" s="35">
        <v>0</v>
      </c>
      <c r="E881" s="34">
        <v>445424154454.87</v>
      </c>
      <c r="F881" s="34">
        <v>445424154454.87</v>
      </c>
      <c r="G881" s="28" t="s">
        <v>697</v>
      </c>
    </row>
    <row r="882" spans="1:7" ht="15.75" thickBot="1">
      <c r="A882" s="28">
        <f t="shared" si="13"/>
        <v>9</v>
      </c>
      <c r="B882" s="29" t="s">
        <v>1989</v>
      </c>
      <c r="C882" s="29" t="s">
        <v>1984</v>
      </c>
      <c r="D882" s="35">
        <v>0</v>
      </c>
      <c r="E882" s="35">
        <v>1214080946</v>
      </c>
      <c r="F882" s="35">
        <v>1214080946</v>
      </c>
      <c r="G882" s="28" t="s">
        <v>697</v>
      </c>
    </row>
    <row r="883" spans="1:7" ht="15.75" thickBot="1">
      <c r="A883" s="28">
        <f t="shared" si="13"/>
        <v>9</v>
      </c>
      <c r="B883" s="29" t="s">
        <v>1990</v>
      </c>
      <c r="C883" s="29" t="s">
        <v>1959</v>
      </c>
      <c r="D883" s="35">
        <v>0</v>
      </c>
      <c r="E883" s="35">
        <v>587442089</v>
      </c>
      <c r="F883" s="35">
        <v>587442089</v>
      </c>
      <c r="G883" s="28" t="s">
        <v>697</v>
      </c>
    </row>
    <row r="884" spans="1:7" ht="15.75" thickBot="1">
      <c r="A884" s="28">
        <f t="shared" si="13"/>
        <v>9</v>
      </c>
      <c r="B884" s="29" t="s">
        <v>1991</v>
      </c>
      <c r="C884" s="29" t="s">
        <v>107</v>
      </c>
      <c r="D884" s="35">
        <v>0</v>
      </c>
      <c r="E884" s="34">
        <v>383470304502.82001</v>
      </c>
      <c r="F884" s="34">
        <v>383470304502.82001</v>
      </c>
      <c r="G884" s="28" t="s">
        <v>697</v>
      </c>
    </row>
    <row r="885" spans="1:7" ht="15.75" thickBot="1">
      <c r="A885" s="28">
        <f t="shared" si="13"/>
        <v>9</v>
      </c>
      <c r="B885" s="29" t="s">
        <v>1992</v>
      </c>
      <c r="C885" s="29" t="s">
        <v>1993</v>
      </c>
      <c r="D885" s="35">
        <v>0</v>
      </c>
      <c r="E885" s="34">
        <v>276211068017.73999</v>
      </c>
      <c r="F885" s="34">
        <v>276211068017.73999</v>
      </c>
      <c r="G885" s="28" t="s">
        <v>697</v>
      </c>
    </row>
    <row r="886" spans="1:7" ht="15.75" thickBot="1">
      <c r="A886" s="28">
        <f t="shared" si="13"/>
        <v>6</v>
      </c>
      <c r="B886" s="29" t="s">
        <v>304</v>
      </c>
      <c r="C886" s="29" t="s">
        <v>88</v>
      </c>
      <c r="D886" s="35">
        <v>0</v>
      </c>
      <c r="E886" s="34">
        <v>369544066687.83002</v>
      </c>
      <c r="F886" s="34">
        <v>369544066687.83002</v>
      </c>
      <c r="G886" s="28" t="s">
        <v>697</v>
      </c>
    </row>
    <row r="887" spans="1:7" ht="15.75" thickBot="1">
      <c r="A887" s="28">
        <f t="shared" si="13"/>
        <v>9</v>
      </c>
      <c r="B887" s="29" t="s">
        <v>1994</v>
      </c>
      <c r="C887" s="29" t="s">
        <v>1995</v>
      </c>
      <c r="D887" s="35">
        <v>0</v>
      </c>
      <c r="E887" s="34">
        <v>183340070355.26999</v>
      </c>
      <c r="F887" s="34">
        <v>183340070355.26999</v>
      </c>
      <c r="G887" s="28" t="s">
        <v>697</v>
      </c>
    </row>
    <row r="888" spans="1:7" ht="15.75" thickBot="1">
      <c r="A888" s="28">
        <f t="shared" si="13"/>
        <v>9</v>
      </c>
      <c r="B888" s="29" t="s">
        <v>1996</v>
      </c>
      <c r="C888" s="29" t="s">
        <v>1981</v>
      </c>
      <c r="D888" s="35">
        <v>0</v>
      </c>
      <c r="E888" s="34">
        <v>24127095783.709999</v>
      </c>
      <c r="F888" s="34">
        <v>24127095783.709999</v>
      </c>
      <c r="G888" s="28" t="s">
        <v>697</v>
      </c>
    </row>
    <row r="889" spans="1:7" ht="15.75" thickBot="1">
      <c r="A889" s="28">
        <f t="shared" si="13"/>
        <v>9</v>
      </c>
      <c r="B889" s="29" t="s">
        <v>1997</v>
      </c>
      <c r="C889" s="29" t="s">
        <v>1880</v>
      </c>
      <c r="D889" s="35">
        <v>0</v>
      </c>
      <c r="E889" s="34">
        <v>24629399619.970001</v>
      </c>
      <c r="F889" s="34">
        <v>24629399619.970001</v>
      </c>
      <c r="G889" s="28" t="s">
        <v>697</v>
      </c>
    </row>
    <row r="890" spans="1:7" ht="15.75" thickBot="1">
      <c r="A890" s="28">
        <f t="shared" si="13"/>
        <v>9</v>
      </c>
      <c r="B890" s="29" t="s">
        <v>1998</v>
      </c>
      <c r="C890" s="29" t="s">
        <v>1999</v>
      </c>
      <c r="D890" s="35">
        <v>0</v>
      </c>
      <c r="E890" s="35">
        <v>2338665342</v>
      </c>
      <c r="F890" s="35">
        <v>2338665342</v>
      </c>
      <c r="G890" s="28" t="s">
        <v>697</v>
      </c>
    </row>
    <row r="891" spans="1:7" ht="15.75" thickBot="1">
      <c r="A891" s="28">
        <f t="shared" si="13"/>
        <v>9</v>
      </c>
      <c r="B891" s="29" t="s">
        <v>2000</v>
      </c>
      <c r="C891" s="29" t="s">
        <v>1886</v>
      </c>
      <c r="D891" s="35">
        <v>0</v>
      </c>
      <c r="E891" s="34">
        <v>279075473.80000001</v>
      </c>
      <c r="F891" s="34">
        <v>279075473.80000001</v>
      </c>
      <c r="G891" s="28" t="s">
        <v>697</v>
      </c>
    </row>
    <row r="892" spans="1:7" ht="15.75" thickBot="1">
      <c r="A892" s="28">
        <f t="shared" si="13"/>
        <v>9</v>
      </c>
      <c r="B892" s="29" t="s">
        <v>2001</v>
      </c>
      <c r="C892" s="29" t="s">
        <v>2002</v>
      </c>
      <c r="D892" s="35">
        <v>0</v>
      </c>
      <c r="E892" s="34">
        <v>13048777767.200001</v>
      </c>
      <c r="F892" s="34">
        <v>13048777767.200001</v>
      </c>
      <c r="G892" s="28" t="s">
        <v>697</v>
      </c>
    </row>
    <row r="893" spans="1:7" ht="15.75" thickBot="1">
      <c r="A893" s="28">
        <f t="shared" si="13"/>
        <v>9</v>
      </c>
      <c r="B893" s="29" t="s">
        <v>2003</v>
      </c>
      <c r="C893" s="29" t="s">
        <v>2004</v>
      </c>
      <c r="D893" s="35">
        <v>0</v>
      </c>
      <c r="E893" s="34">
        <v>121780982345.88</v>
      </c>
      <c r="F893" s="34">
        <v>121780982345.88</v>
      </c>
      <c r="G893" s="28" t="s">
        <v>697</v>
      </c>
    </row>
    <row r="894" spans="1:7" ht="15.75" thickBot="1">
      <c r="A894" s="28">
        <f t="shared" si="13"/>
        <v>6</v>
      </c>
      <c r="B894" s="29" t="s">
        <v>522</v>
      </c>
      <c r="C894" s="29" t="s">
        <v>523</v>
      </c>
      <c r="D894" s="35">
        <v>0</v>
      </c>
      <c r="E894" s="34">
        <v>72325550362.949997</v>
      </c>
      <c r="F894" s="34">
        <v>72325550362.949997</v>
      </c>
      <c r="G894" s="28" t="s">
        <v>697</v>
      </c>
    </row>
    <row r="895" spans="1:7" ht="15.75" thickBot="1">
      <c r="A895" s="28">
        <f t="shared" si="13"/>
        <v>9</v>
      </c>
      <c r="B895" s="29" t="s">
        <v>2005</v>
      </c>
      <c r="C895" s="29" t="s">
        <v>1880</v>
      </c>
      <c r="D895" s="35">
        <v>0</v>
      </c>
      <c r="E895" s="34">
        <v>6831640821.1499996</v>
      </c>
      <c r="F895" s="34">
        <v>6831640821.1499996</v>
      </c>
      <c r="G895" s="28" t="s">
        <v>697</v>
      </c>
    </row>
    <row r="896" spans="1:7" ht="15.75" thickBot="1">
      <c r="A896" s="28">
        <f t="shared" si="13"/>
        <v>9</v>
      </c>
      <c r="B896" s="29" t="s">
        <v>2006</v>
      </c>
      <c r="C896" s="29" t="s">
        <v>1886</v>
      </c>
      <c r="D896" s="35">
        <v>0</v>
      </c>
      <c r="E896" s="35">
        <v>2213476543</v>
      </c>
      <c r="F896" s="35">
        <v>2213476543</v>
      </c>
      <c r="G896" s="28" t="s">
        <v>697</v>
      </c>
    </row>
    <row r="897" spans="1:7" ht="15.75" thickBot="1">
      <c r="A897" s="28">
        <f t="shared" si="13"/>
        <v>9</v>
      </c>
      <c r="B897" s="29" t="s">
        <v>2007</v>
      </c>
      <c r="C897" s="29" t="s">
        <v>1888</v>
      </c>
      <c r="D897" s="35">
        <v>0</v>
      </c>
      <c r="E897" s="34">
        <v>2614717210.0999999</v>
      </c>
      <c r="F897" s="34">
        <v>2614717210.0999999</v>
      </c>
      <c r="G897" s="28" t="s">
        <v>697</v>
      </c>
    </row>
    <row r="898" spans="1:7" ht="15.75" thickBot="1">
      <c r="A898" s="28">
        <f t="shared" si="13"/>
        <v>9</v>
      </c>
      <c r="B898" s="29" t="s">
        <v>2008</v>
      </c>
      <c r="C898" s="29" t="s">
        <v>1890</v>
      </c>
      <c r="D898" s="35">
        <v>0</v>
      </c>
      <c r="E898" s="34">
        <v>29357502588.68</v>
      </c>
      <c r="F898" s="34">
        <v>29357502588.68</v>
      </c>
      <c r="G898" s="28" t="s">
        <v>697</v>
      </c>
    </row>
    <row r="899" spans="1:7" ht="15.75" thickBot="1">
      <c r="A899" s="28">
        <f t="shared" si="13"/>
        <v>9</v>
      </c>
      <c r="B899" s="29" t="s">
        <v>2009</v>
      </c>
      <c r="C899" s="29" t="s">
        <v>2010</v>
      </c>
      <c r="D899" s="35">
        <v>0</v>
      </c>
      <c r="E899" s="34">
        <v>31308213200.02</v>
      </c>
      <c r="F899" s="34">
        <v>31308213200.02</v>
      </c>
      <c r="G899" s="28" t="s">
        <v>697</v>
      </c>
    </row>
    <row r="900" spans="1:7" ht="15.75" thickBot="1">
      <c r="A900" s="28">
        <f t="shared" si="13"/>
        <v>6</v>
      </c>
      <c r="B900" s="29" t="s">
        <v>306</v>
      </c>
      <c r="C900" s="29" t="s">
        <v>524</v>
      </c>
      <c r="D900" s="35">
        <v>0</v>
      </c>
      <c r="E900" s="34">
        <v>18269697904497.602</v>
      </c>
      <c r="F900" s="34">
        <v>18269697904497.602</v>
      </c>
      <c r="G900" s="28" t="s">
        <v>697</v>
      </c>
    </row>
    <row r="901" spans="1:7" ht="15.75" thickBot="1">
      <c r="A901" s="28">
        <f t="shared" ref="A901:A964" si="14">LEN(B901)</f>
        <v>9</v>
      </c>
      <c r="B901" s="29" t="s">
        <v>2011</v>
      </c>
      <c r="C901" s="29" t="s">
        <v>1948</v>
      </c>
      <c r="D901" s="35">
        <v>0</v>
      </c>
      <c r="E901" s="34">
        <v>17249447058102.301</v>
      </c>
      <c r="F901" s="34">
        <v>17249447058102.301</v>
      </c>
      <c r="G901" s="28" t="s">
        <v>697</v>
      </c>
    </row>
    <row r="902" spans="1:7" ht="15.75" thickBot="1">
      <c r="A902" s="28">
        <f t="shared" si="14"/>
        <v>9</v>
      </c>
      <c r="B902" s="29" t="s">
        <v>2012</v>
      </c>
      <c r="C902" s="29" t="s">
        <v>1955</v>
      </c>
      <c r="D902" s="35">
        <v>0</v>
      </c>
      <c r="E902" s="34">
        <v>175475438736.29001</v>
      </c>
      <c r="F902" s="34">
        <v>175475438736.29001</v>
      </c>
      <c r="G902" s="28" t="s">
        <v>697</v>
      </c>
    </row>
    <row r="903" spans="1:7" ht="15.75" thickBot="1">
      <c r="A903" s="28">
        <f t="shared" si="14"/>
        <v>9</v>
      </c>
      <c r="B903" s="29" t="s">
        <v>2013</v>
      </c>
      <c r="C903" s="29" t="s">
        <v>1951</v>
      </c>
      <c r="D903" s="35">
        <v>0</v>
      </c>
      <c r="E903" s="34">
        <v>414385953329.84998</v>
      </c>
      <c r="F903" s="34">
        <v>414385953329.84998</v>
      </c>
      <c r="G903" s="28" t="s">
        <v>697</v>
      </c>
    </row>
    <row r="904" spans="1:7" ht="15.75" thickBot="1">
      <c r="A904" s="28">
        <f t="shared" si="14"/>
        <v>9</v>
      </c>
      <c r="B904" s="29" t="s">
        <v>2014</v>
      </c>
      <c r="C904" s="29" t="s">
        <v>1984</v>
      </c>
      <c r="D904" s="35">
        <v>0</v>
      </c>
      <c r="E904" s="35">
        <v>4685139436</v>
      </c>
      <c r="F904" s="35">
        <v>4685139436</v>
      </c>
      <c r="G904" s="28" t="s">
        <v>697</v>
      </c>
    </row>
    <row r="905" spans="1:7" ht="15.75" thickBot="1">
      <c r="A905" s="28">
        <f t="shared" si="14"/>
        <v>9</v>
      </c>
      <c r="B905" s="29" t="s">
        <v>2015</v>
      </c>
      <c r="C905" s="29" t="s">
        <v>1959</v>
      </c>
      <c r="D905" s="35">
        <v>0</v>
      </c>
      <c r="E905" s="34">
        <v>6479916908.5900002</v>
      </c>
      <c r="F905" s="34">
        <v>6479916908.5900002</v>
      </c>
      <c r="G905" s="28" t="s">
        <v>697</v>
      </c>
    </row>
    <row r="906" spans="1:7" ht="15.75" thickBot="1">
      <c r="A906" s="28">
        <f t="shared" si="14"/>
        <v>9</v>
      </c>
      <c r="B906" s="29" t="s">
        <v>2016</v>
      </c>
      <c r="C906" s="29" t="s">
        <v>1986</v>
      </c>
      <c r="D906" s="35">
        <v>0</v>
      </c>
      <c r="E906" s="35">
        <v>57782659</v>
      </c>
      <c r="F906" s="35">
        <v>57782659</v>
      </c>
      <c r="G906" s="28" t="s">
        <v>697</v>
      </c>
    </row>
    <row r="907" spans="1:7" ht="15.75" thickBot="1">
      <c r="A907" s="28">
        <f t="shared" si="14"/>
        <v>9</v>
      </c>
      <c r="B907" s="29" t="s">
        <v>2017</v>
      </c>
      <c r="C907" s="29" t="s">
        <v>1961</v>
      </c>
      <c r="D907" s="35">
        <v>0</v>
      </c>
      <c r="E907" s="35">
        <v>2714129925</v>
      </c>
      <c r="F907" s="35">
        <v>2714129925</v>
      </c>
      <c r="G907" s="28" t="s">
        <v>697</v>
      </c>
    </row>
    <row r="908" spans="1:7" ht="15.75" thickBot="1">
      <c r="A908" s="28">
        <f t="shared" si="14"/>
        <v>9</v>
      </c>
      <c r="B908" s="29" t="s">
        <v>2018</v>
      </c>
      <c r="C908" s="29" t="s">
        <v>1957</v>
      </c>
      <c r="D908" s="35">
        <v>0</v>
      </c>
      <c r="E908" s="34">
        <v>6911011709.9700003</v>
      </c>
      <c r="F908" s="34">
        <v>6911011709.9700003</v>
      </c>
      <c r="G908" s="28" t="s">
        <v>697</v>
      </c>
    </row>
    <row r="909" spans="1:7" ht="15.75" thickBot="1">
      <c r="A909" s="28">
        <f t="shared" si="14"/>
        <v>9</v>
      </c>
      <c r="B909" s="29" t="s">
        <v>2019</v>
      </c>
      <c r="C909" s="29" t="s">
        <v>1965</v>
      </c>
      <c r="D909" s="35">
        <v>0</v>
      </c>
      <c r="E909" s="35">
        <v>3764500</v>
      </c>
      <c r="F909" s="35">
        <v>3764500</v>
      </c>
      <c r="G909" s="28" t="s">
        <v>697</v>
      </c>
    </row>
    <row r="910" spans="1:7" ht="15.75" thickBot="1">
      <c r="A910" s="28">
        <f t="shared" si="14"/>
        <v>9</v>
      </c>
      <c r="B910" s="29" t="s">
        <v>2020</v>
      </c>
      <c r="C910" s="29" t="s">
        <v>99</v>
      </c>
      <c r="D910" s="35">
        <v>0</v>
      </c>
      <c r="E910" s="34">
        <v>11947067798.290001</v>
      </c>
      <c r="F910" s="34">
        <v>11947067798.290001</v>
      </c>
      <c r="G910" s="28" t="s">
        <v>697</v>
      </c>
    </row>
    <row r="911" spans="1:7" ht="15.75" thickBot="1">
      <c r="A911" s="28">
        <f t="shared" si="14"/>
        <v>9</v>
      </c>
      <c r="B911" s="29" t="s">
        <v>2021</v>
      </c>
      <c r="C911" s="29" t="s">
        <v>523</v>
      </c>
      <c r="D911" s="35">
        <v>0</v>
      </c>
      <c r="E911" s="34">
        <v>1251428937.1099999</v>
      </c>
      <c r="F911" s="34">
        <v>1251428937.1099999</v>
      </c>
      <c r="G911" s="28" t="s">
        <v>697</v>
      </c>
    </row>
    <row r="912" spans="1:7" ht="15.75" thickBot="1">
      <c r="A912" s="28">
        <f t="shared" si="14"/>
        <v>9</v>
      </c>
      <c r="B912" s="29" t="s">
        <v>2022</v>
      </c>
      <c r="C912" s="29" t="s">
        <v>1975</v>
      </c>
      <c r="D912" s="35">
        <v>0</v>
      </c>
      <c r="E912" s="34">
        <v>396339212455.23999</v>
      </c>
      <c r="F912" s="34">
        <v>396339212455.23999</v>
      </c>
      <c r="G912" s="28" t="s">
        <v>697</v>
      </c>
    </row>
    <row r="913" spans="1:7" ht="15.75" thickBot="1">
      <c r="A913" s="28">
        <f t="shared" si="14"/>
        <v>6</v>
      </c>
      <c r="B913" s="29" t="s">
        <v>525</v>
      </c>
      <c r="C913" s="29" t="s">
        <v>526</v>
      </c>
      <c r="D913" s="35">
        <v>0</v>
      </c>
      <c r="E913" s="34">
        <v>1561285161.9400001</v>
      </c>
      <c r="F913" s="34">
        <v>1561285161.9400001</v>
      </c>
      <c r="G913" s="28" t="s">
        <v>697</v>
      </c>
    </row>
    <row r="914" spans="1:7" ht="15.75" thickBot="1">
      <c r="A914" s="28">
        <f t="shared" si="14"/>
        <v>9</v>
      </c>
      <c r="B914" s="29" t="s">
        <v>2023</v>
      </c>
      <c r="C914" s="29" t="s">
        <v>1995</v>
      </c>
      <c r="D914" s="35">
        <v>0</v>
      </c>
      <c r="E914" s="34">
        <v>195592935.84</v>
      </c>
      <c r="F914" s="34">
        <v>195592935.84</v>
      </c>
      <c r="G914" s="28" t="s">
        <v>697</v>
      </c>
    </row>
    <row r="915" spans="1:7" ht="15.75" thickBot="1">
      <c r="A915" s="28">
        <f t="shared" si="14"/>
        <v>9</v>
      </c>
      <c r="B915" s="29" t="s">
        <v>2024</v>
      </c>
      <c r="C915" s="29" t="s">
        <v>1880</v>
      </c>
      <c r="D915" s="35">
        <v>0</v>
      </c>
      <c r="E915" s="35">
        <v>3209100</v>
      </c>
      <c r="F915" s="35">
        <v>3209100</v>
      </c>
      <c r="G915" s="28" t="s">
        <v>697</v>
      </c>
    </row>
    <row r="916" spans="1:7" ht="15.75" thickBot="1">
      <c r="A916" s="28">
        <f t="shared" si="14"/>
        <v>9</v>
      </c>
      <c r="B916" s="29" t="s">
        <v>2025</v>
      </c>
      <c r="C916" s="29" t="s">
        <v>1999</v>
      </c>
      <c r="D916" s="35">
        <v>0</v>
      </c>
      <c r="E916" s="35">
        <v>6399996</v>
      </c>
      <c r="F916" s="35">
        <v>6399996</v>
      </c>
      <c r="G916" s="28" t="s">
        <v>697</v>
      </c>
    </row>
    <row r="917" spans="1:7" ht="15.75" thickBot="1">
      <c r="A917" s="28">
        <f t="shared" si="14"/>
        <v>9</v>
      </c>
      <c r="B917" s="29" t="s">
        <v>2026</v>
      </c>
      <c r="C917" s="29" t="s">
        <v>2002</v>
      </c>
      <c r="D917" s="35">
        <v>0</v>
      </c>
      <c r="E917" s="34">
        <v>1148568805.03</v>
      </c>
      <c r="F917" s="34">
        <v>1148568805.03</v>
      </c>
      <c r="G917" s="28" t="s">
        <v>697</v>
      </c>
    </row>
    <row r="918" spans="1:7" ht="15.75" thickBot="1">
      <c r="A918" s="28">
        <f t="shared" si="14"/>
        <v>9</v>
      </c>
      <c r="B918" s="29" t="s">
        <v>2027</v>
      </c>
      <c r="C918" s="29" t="s">
        <v>2004</v>
      </c>
      <c r="D918" s="35">
        <v>0</v>
      </c>
      <c r="E918" s="34">
        <v>207514325.06999999</v>
      </c>
      <c r="F918" s="34">
        <v>207514325.06999999</v>
      </c>
      <c r="G918" s="28" t="s">
        <v>697</v>
      </c>
    </row>
    <row r="919" spans="1:7" ht="15.75" thickBot="1">
      <c r="A919" s="28">
        <f t="shared" si="14"/>
        <v>6</v>
      </c>
      <c r="B919" s="29" t="s">
        <v>527</v>
      </c>
      <c r="C919" s="29" t="s">
        <v>528</v>
      </c>
      <c r="D919" s="35">
        <v>0</v>
      </c>
      <c r="E919" s="35">
        <v>262258429</v>
      </c>
      <c r="F919" s="35">
        <v>262258429</v>
      </c>
      <c r="G919" s="28" t="s">
        <v>697</v>
      </c>
    </row>
    <row r="920" spans="1:7" ht="15.75" thickBot="1">
      <c r="A920" s="28">
        <f t="shared" si="14"/>
        <v>9</v>
      </c>
      <c r="B920" s="29" t="s">
        <v>2028</v>
      </c>
      <c r="C920" s="29" t="s">
        <v>2029</v>
      </c>
      <c r="D920" s="35">
        <v>0</v>
      </c>
      <c r="E920" s="35">
        <v>262258429</v>
      </c>
      <c r="F920" s="35">
        <v>262258429</v>
      </c>
      <c r="G920" s="28" t="s">
        <v>697</v>
      </c>
    </row>
    <row r="921" spans="1:7" ht="15.75" thickBot="1">
      <c r="A921" s="28">
        <f t="shared" si="14"/>
        <v>6</v>
      </c>
      <c r="B921" s="29" t="s">
        <v>529</v>
      </c>
      <c r="C921" s="29" t="s">
        <v>530</v>
      </c>
      <c r="D921" s="35">
        <v>0</v>
      </c>
      <c r="E921" s="34">
        <v>42655633893.43</v>
      </c>
      <c r="F921" s="34">
        <v>42655633893.43</v>
      </c>
      <c r="G921" s="28" t="s">
        <v>697</v>
      </c>
    </row>
    <row r="922" spans="1:7" ht="15.75" thickBot="1">
      <c r="A922" s="28">
        <f t="shared" si="14"/>
        <v>9</v>
      </c>
      <c r="B922" s="29" t="s">
        <v>2030</v>
      </c>
      <c r="C922" s="29" t="s">
        <v>1948</v>
      </c>
      <c r="D922" s="35">
        <v>0</v>
      </c>
      <c r="E922" s="34">
        <v>27328147726.709999</v>
      </c>
      <c r="F922" s="34">
        <v>27328147726.709999</v>
      </c>
      <c r="G922" s="28" t="s">
        <v>697</v>
      </c>
    </row>
    <row r="923" spans="1:7" ht="15.75" thickBot="1">
      <c r="A923" s="28">
        <f t="shared" si="14"/>
        <v>9</v>
      </c>
      <c r="B923" s="29" t="s">
        <v>2031</v>
      </c>
      <c r="C923" s="29" t="s">
        <v>1955</v>
      </c>
      <c r="D923" s="35">
        <v>0</v>
      </c>
      <c r="E923" s="34">
        <v>1028321655.86</v>
      </c>
      <c r="F923" s="34">
        <v>1028321655.86</v>
      </c>
      <c r="G923" s="28" t="s">
        <v>697</v>
      </c>
    </row>
    <row r="924" spans="1:7" ht="15.75" thickBot="1">
      <c r="A924" s="28">
        <f t="shared" si="14"/>
        <v>9</v>
      </c>
      <c r="B924" s="29" t="s">
        <v>2032</v>
      </c>
      <c r="C924" s="29" t="s">
        <v>1951</v>
      </c>
      <c r="D924" s="35">
        <v>0</v>
      </c>
      <c r="E924" s="34">
        <v>2020347169.95</v>
      </c>
      <c r="F924" s="34">
        <v>2020347169.95</v>
      </c>
      <c r="G924" s="28" t="s">
        <v>697</v>
      </c>
    </row>
    <row r="925" spans="1:7" ht="15.75" thickBot="1">
      <c r="A925" s="28">
        <f t="shared" si="14"/>
        <v>9</v>
      </c>
      <c r="B925" s="29" t="s">
        <v>2033</v>
      </c>
      <c r="C925" s="29" t="s">
        <v>1957</v>
      </c>
      <c r="D925" s="35">
        <v>0</v>
      </c>
      <c r="E925" s="35">
        <v>63819048</v>
      </c>
      <c r="F925" s="35">
        <v>63819048</v>
      </c>
      <c r="G925" s="28" t="s">
        <v>697</v>
      </c>
    </row>
    <row r="926" spans="1:7" ht="15.75" thickBot="1">
      <c r="A926" s="28">
        <f t="shared" si="14"/>
        <v>9</v>
      </c>
      <c r="B926" s="29" t="s">
        <v>2034</v>
      </c>
      <c r="C926" s="29" t="s">
        <v>99</v>
      </c>
      <c r="D926" s="35">
        <v>0</v>
      </c>
      <c r="E926" s="35">
        <v>9521012052</v>
      </c>
      <c r="F926" s="35">
        <v>9521012052</v>
      </c>
      <c r="G926" s="28" t="s">
        <v>697</v>
      </c>
    </row>
    <row r="927" spans="1:7" ht="15.75" thickBot="1">
      <c r="A927" s="28">
        <f t="shared" si="14"/>
        <v>9</v>
      </c>
      <c r="B927" s="29" t="s">
        <v>2035</v>
      </c>
      <c r="C927" s="29" t="s">
        <v>523</v>
      </c>
      <c r="D927" s="35">
        <v>0</v>
      </c>
      <c r="E927" s="35">
        <v>24797211</v>
      </c>
      <c r="F927" s="35">
        <v>24797211</v>
      </c>
      <c r="G927" s="28" t="s">
        <v>697</v>
      </c>
    </row>
    <row r="928" spans="1:7" ht="15.75" thickBot="1">
      <c r="A928" s="28">
        <f t="shared" si="14"/>
        <v>9</v>
      </c>
      <c r="B928" s="29" t="s">
        <v>2036</v>
      </c>
      <c r="C928" s="29" t="s">
        <v>107</v>
      </c>
      <c r="D928" s="35">
        <v>0</v>
      </c>
      <c r="E928" s="35">
        <v>252216606</v>
      </c>
      <c r="F928" s="35">
        <v>252216606</v>
      </c>
      <c r="G928" s="28" t="s">
        <v>697</v>
      </c>
    </row>
    <row r="929" spans="1:7" ht="15.75" thickBot="1">
      <c r="A929" s="28">
        <f t="shared" si="14"/>
        <v>9</v>
      </c>
      <c r="B929" s="29" t="s">
        <v>2037</v>
      </c>
      <c r="C929" s="29" t="s">
        <v>2038</v>
      </c>
      <c r="D929" s="35">
        <v>0</v>
      </c>
      <c r="E929" s="34">
        <v>2416972423.9099998</v>
      </c>
      <c r="F929" s="34">
        <v>2416972423.9099998</v>
      </c>
      <c r="G929" s="28" t="s">
        <v>697</v>
      </c>
    </row>
    <row r="930" spans="1:7" ht="15.75" thickBot="1">
      <c r="A930" s="28">
        <f t="shared" si="14"/>
        <v>3</v>
      </c>
      <c r="B930" s="29" t="s">
        <v>312</v>
      </c>
      <c r="C930" s="29" t="s">
        <v>83</v>
      </c>
      <c r="D930" s="34">
        <v>26128205212337.699</v>
      </c>
      <c r="E930" s="34">
        <v>67399614475983.398</v>
      </c>
      <c r="F930" s="34">
        <v>93527819688321.094</v>
      </c>
      <c r="G930" s="28" t="s">
        <v>697</v>
      </c>
    </row>
    <row r="931" spans="1:7" ht="15.75" thickBot="1">
      <c r="A931" s="28">
        <f t="shared" si="14"/>
        <v>3</v>
      </c>
      <c r="B931" s="32" t="s">
        <v>312</v>
      </c>
      <c r="C931" s="32" t="s">
        <v>2039</v>
      </c>
      <c r="D931" s="33">
        <v>13764079060000.516</v>
      </c>
      <c r="E931" s="33">
        <v>21942329804914.867</v>
      </c>
      <c r="F931" s="33">
        <v>35706408864915.273</v>
      </c>
      <c r="G931" s="28" t="s">
        <v>697</v>
      </c>
    </row>
    <row r="932" spans="1:7" ht="15.75" thickBot="1">
      <c r="A932" s="28">
        <f t="shared" si="14"/>
        <v>6</v>
      </c>
      <c r="B932" s="32" t="s">
        <v>531</v>
      </c>
      <c r="C932" s="32" t="s">
        <v>532</v>
      </c>
      <c r="D932" s="33">
        <v>649032742071.70996</v>
      </c>
      <c r="E932" s="33">
        <v>2913310803989.0698</v>
      </c>
      <c r="F932" s="33">
        <v>3562343546060.7798</v>
      </c>
      <c r="G932" s="28" t="s">
        <v>697</v>
      </c>
    </row>
    <row r="933" spans="1:7" ht="15.75" thickBot="1">
      <c r="A933" s="28">
        <f t="shared" si="14"/>
        <v>9</v>
      </c>
      <c r="B933" s="29" t="s">
        <v>2040</v>
      </c>
      <c r="C933" s="29" t="s">
        <v>425</v>
      </c>
      <c r="D933" s="34">
        <v>44730435758.339996</v>
      </c>
      <c r="E933" s="35">
        <v>0</v>
      </c>
      <c r="F933" s="34">
        <v>44730435758.339996</v>
      </c>
      <c r="G933" s="28" t="s">
        <v>697</v>
      </c>
    </row>
    <row r="934" spans="1:7" ht="15.75" thickBot="1">
      <c r="A934" s="28">
        <f t="shared" si="14"/>
        <v>9</v>
      </c>
      <c r="B934" s="29" t="s">
        <v>2041</v>
      </c>
      <c r="C934" s="29" t="s">
        <v>121</v>
      </c>
      <c r="D934" s="34">
        <v>84009905910.729996</v>
      </c>
      <c r="E934" s="34">
        <v>280334369608.29999</v>
      </c>
      <c r="F934" s="34">
        <v>364344275519.03003</v>
      </c>
      <c r="G934" s="28" t="s">
        <v>697</v>
      </c>
    </row>
    <row r="935" spans="1:7" ht="15.75" thickBot="1">
      <c r="A935" s="28">
        <f t="shared" si="14"/>
        <v>9</v>
      </c>
      <c r="B935" s="29" t="s">
        <v>2042</v>
      </c>
      <c r="C935" s="29" t="s">
        <v>2043</v>
      </c>
      <c r="D935" s="35">
        <v>1216330015</v>
      </c>
      <c r="E935" s="35">
        <v>3788364121</v>
      </c>
      <c r="F935" s="35">
        <v>5004694136</v>
      </c>
      <c r="G935" s="28" t="s">
        <v>697</v>
      </c>
    </row>
    <row r="936" spans="1:7" ht="15.75" thickBot="1">
      <c r="A936" s="28">
        <f t="shared" si="14"/>
        <v>9</v>
      </c>
      <c r="B936" s="29" t="s">
        <v>2044</v>
      </c>
      <c r="C936" s="29" t="s">
        <v>2045</v>
      </c>
      <c r="D936" s="34">
        <v>514364039942.96002</v>
      </c>
      <c r="E936" s="34">
        <v>2552589953680.8799</v>
      </c>
      <c r="F936" s="34">
        <v>3066953993623.8398</v>
      </c>
      <c r="G936" s="28" t="s">
        <v>697</v>
      </c>
    </row>
    <row r="937" spans="1:7" ht="15.75" thickBot="1">
      <c r="A937" s="28">
        <f t="shared" si="14"/>
        <v>9</v>
      </c>
      <c r="B937" s="29" t="s">
        <v>2046</v>
      </c>
      <c r="C937" s="29" t="s">
        <v>196</v>
      </c>
      <c r="D937" s="35">
        <v>0</v>
      </c>
      <c r="E937" s="34">
        <v>47337430597.220001</v>
      </c>
      <c r="F937" s="34">
        <v>47337430597.220001</v>
      </c>
      <c r="G937" s="28" t="s">
        <v>697</v>
      </c>
    </row>
    <row r="938" spans="1:7" ht="15.75" thickBot="1">
      <c r="A938" s="28">
        <f t="shared" si="14"/>
        <v>9</v>
      </c>
      <c r="B938" s="29" t="s">
        <v>2047</v>
      </c>
      <c r="C938" s="29" t="s">
        <v>94</v>
      </c>
      <c r="D938" s="35">
        <v>0</v>
      </c>
      <c r="E938" s="34">
        <v>708113977.75</v>
      </c>
      <c r="F938" s="34">
        <v>708113977.75</v>
      </c>
      <c r="G938" s="28" t="s">
        <v>697</v>
      </c>
    </row>
    <row r="939" spans="1:7" ht="15.75" thickBot="1">
      <c r="A939" s="28">
        <f t="shared" si="14"/>
        <v>9</v>
      </c>
      <c r="B939" s="29" t="s">
        <v>2048</v>
      </c>
      <c r="C939" s="29" t="s">
        <v>83</v>
      </c>
      <c r="D939" s="34">
        <v>4712030444.6800003</v>
      </c>
      <c r="E939" s="34">
        <v>28552572003.919998</v>
      </c>
      <c r="F939" s="34">
        <v>33264602448.599998</v>
      </c>
      <c r="G939" s="28" t="s">
        <v>697</v>
      </c>
    </row>
    <row r="940" spans="1:7" ht="15.75" thickBot="1">
      <c r="A940" s="28">
        <f t="shared" si="14"/>
        <v>6</v>
      </c>
      <c r="B940" s="32" t="s">
        <v>533</v>
      </c>
      <c r="C940" s="32" t="s">
        <v>534</v>
      </c>
      <c r="D940" s="33">
        <v>186806216937.17001</v>
      </c>
      <c r="E940" s="33">
        <v>90754103967.759995</v>
      </c>
      <c r="F940" s="33">
        <v>277560320904.92999</v>
      </c>
      <c r="G940" s="28" t="s">
        <v>697</v>
      </c>
    </row>
    <row r="941" spans="1:7" ht="15.75" thickBot="1">
      <c r="A941" s="28">
        <f t="shared" si="14"/>
        <v>9</v>
      </c>
      <c r="B941" s="29" t="s">
        <v>2049</v>
      </c>
      <c r="C941" s="29" t="s">
        <v>425</v>
      </c>
      <c r="D941" s="35">
        <v>102594574</v>
      </c>
      <c r="E941" s="35">
        <v>0</v>
      </c>
      <c r="F941" s="35">
        <v>102594574</v>
      </c>
      <c r="G941" s="28" t="s">
        <v>697</v>
      </c>
    </row>
    <row r="942" spans="1:7" ht="15.75" thickBot="1">
      <c r="A942" s="28">
        <f t="shared" si="14"/>
        <v>9</v>
      </c>
      <c r="B942" s="29" t="s">
        <v>2050</v>
      </c>
      <c r="C942" s="29" t="s">
        <v>121</v>
      </c>
      <c r="D942" s="35">
        <v>2923150479</v>
      </c>
      <c r="E942" s="34">
        <v>14508859482.860001</v>
      </c>
      <c r="F942" s="34">
        <v>17432009961.860001</v>
      </c>
      <c r="G942" s="28" t="s">
        <v>697</v>
      </c>
    </row>
    <row r="943" spans="1:7" ht="15.75" thickBot="1">
      <c r="A943" s="28">
        <f t="shared" si="14"/>
        <v>9</v>
      </c>
      <c r="B943" s="29" t="s">
        <v>2051</v>
      </c>
      <c r="C943" s="29" t="s">
        <v>2043</v>
      </c>
      <c r="D943" s="35">
        <v>0</v>
      </c>
      <c r="E943" s="35">
        <v>352915968</v>
      </c>
      <c r="F943" s="35">
        <v>352915968</v>
      </c>
      <c r="G943" s="28" t="s">
        <v>697</v>
      </c>
    </row>
    <row r="944" spans="1:7" ht="15.75" thickBot="1">
      <c r="A944" s="28">
        <f t="shared" si="14"/>
        <v>9</v>
      </c>
      <c r="B944" s="29" t="s">
        <v>2052</v>
      </c>
      <c r="C944" s="29" t="s">
        <v>2045</v>
      </c>
      <c r="D944" s="34">
        <v>183780471884.17001</v>
      </c>
      <c r="E944" s="34">
        <v>75892328516.899994</v>
      </c>
      <c r="F944" s="34">
        <v>259672800401.07001</v>
      </c>
      <c r="G944" s="28" t="s">
        <v>697</v>
      </c>
    </row>
    <row r="945" spans="1:7" ht="15.75" thickBot="1">
      <c r="A945" s="28">
        <f t="shared" si="14"/>
        <v>6</v>
      </c>
      <c r="B945" s="32" t="s">
        <v>535</v>
      </c>
      <c r="C945" s="32" t="s">
        <v>536</v>
      </c>
      <c r="D945" s="33">
        <v>11528287193328.301</v>
      </c>
      <c r="E945" s="33">
        <v>42453219763111.703</v>
      </c>
      <c r="F945" s="33">
        <v>53981506956440.102</v>
      </c>
      <c r="G945" s="28" t="s">
        <v>697</v>
      </c>
    </row>
    <row r="946" spans="1:7" ht="15.75" thickBot="1">
      <c r="A946" s="28">
        <f t="shared" si="14"/>
        <v>9</v>
      </c>
      <c r="B946" s="29" t="s">
        <v>2053</v>
      </c>
      <c r="C946" s="29" t="s">
        <v>425</v>
      </c>
      <c r="D946" s="34">
        <v>498018057537.62</v>
      </c>
      <c r="E946" s="35">
        <v>0</v>
      </c>
      <c r="F946" s="34">
        <v>498018057537.62</v>
      </c>
      <c r="G946" s="28" t="s">
        <v>697</v>
      </c>
    </row>
    <row r="947" spans="1:7" ht="15.75" thickBot="1">
      <c r="A947" s="28">
        <f t="shared" si="14"/>
        <v>9</v>
      </c>
      <c r="B947" s="29" t="s">
        <v>2054</v>
      </c>
      <c r="C947" s="29" t="s">
        <v>121</v>
      </c>
      <c r="D947" s="34">
        <v>1692187560137.6499</v>
      </c>
      <c r="E947" s="34">
        <v>10212919549555.699</v>
      </c>
      <c r="F947" s="34">
        <v>11905107109693.4</v>
      </c>
      <c r="G947" s="28" t="s">
        <v>697</v>
      </c>
    </row>
    <row r="948" spans="1:7" ht="15.75" thickBot="1">
      <c r="A948" s="28">
        <f t="shared" si="14"/>
        <v>9</v>
      </c>
      <c r="B948" s="29" t="s">
        <v>2055</v>
      </c>
      <c r="C948" s="29" t="s">
        <v>2043</v>
      </c>
      <c r="D948" s="35">
        <v>89717767383</v>
      </c>
      <c r="E948" s="35">
        <v>690591079454</v>
      </c>
      <c r="F948" s="35">
        <v>780308846837</v>
      </c>
      <c r="G948" s="28" t="s">
        <v>697</v>
      </c>
    </row>
    <row r="949" spans="1:7" ht="15.75" thickBot="1">
      <c r="A949" s="28">
        <f t="shared" si="14"/>
        <v>9</v>
      </c>
      <c r="B949" s="29" t="s">
        <v>2056</v>
      </c>
      <c r="C949" s="29" t="s">
        <v>2045</v>
      </c>
      <c r="D949" s="34">
        <v>8815768621486.7598</v>
      </c>
      <c r="E949" s="34">
        <v>26704113501047.398</v>
      </c>
      <c r="F949" s="34">
        <v>35519882122534.203</v>
      </c>
      <c r="G949" s="28" t="s">
        <v>697</v>
      </c>
    </row>
    <row r="950" spans="1:7" ht="15.75" thickBot="1">
      <c r="A950" s="28">
        <f t="shared" si="14"/>
        <v>9</v>
      </c>
      <c r="B950" s="29" t="s">
        <v>2057</v>
      </c>
      <c r="C950" s="29" t="s">
        <v>196</v>
      </c>
      <c r="D950" s="35">
        <v>0</v>
      </c>
      <c r="E950" s="34">
        <v>328221569980.79999</v>
      </c>
      <c r="F950" s="34">
        <v>328221569980.79999</v>
      </c>
      <c r="G950" s="28" t="s">
        <v>697</v>
      </c>
    </row>
    <row r="951" spans="1:7" ht="15.75" thickBot="1">
      <c r="A951" s="28">
        <f t="shared" si="14"/>
        <v>9</v>
      </c>
      <c r="B951" s="29" t="s">
        <v>2058</v>
      </c>
      <c r="C951" s="29" t="s">
        <v>94</v>
      </c>
      <c r="D951" s="35">
        <v>0</v>
      </c>
      <c r="E951" s="35">
        <v>302741584740</v>
      </c>
      <c r="F951" s="35">
        <v>302741584740</v>
      </c>
      <c r="G951" s="28" t="s">
        <v>697</v>
      </c>
    </row>
    <row r="952" spans="1:7" ht="15.75" thickBot="1">
      <c r="A952" s="28">
        <f t="shared" si="14"/>
        <v>9</v>
      </c>
      <c r="B952" s="29" t="s">
        <v>2059</v>
      </c>
      <c r="C952" s="29" t="s">
        <v>83</v>
      </c>
      <c r="D952" s="35">
        <v>52445358</v>
      </c>
      <c r="E952" s="35">
        <v>102967018779</v>
      </c>
      <c r="F952" s="35">
        <v>103019464137</v>
      </c>
      <c r="G952" s="28" t="s">
        <v>697</v>
      </c>
    </row>
    <row r="953" spans="1:7" ht="15.75" thickBot="1">
      <c r="A953" s="28">
        <f t="shared" si="14"/>
        <v>9</v>
      </c>
      <c r="B953" s="29" t="s">
        <v>2060</v>
      </c>
      <c r="C953" s="29" t="s">
        <v>2061</v>
      </c>
      <c r="D953" s="35">
        <v>253360429393</v>
      </c>
      <c r="E953" s="34">
        <v>3198846046099.9702</v>
      </c>
      <c r="F953" s="34">
        <v>3452206475492.9702</v>
      </c>
      <c r="G953" s="28" t="s">
        <v>697</v>
      </c>
    </row>
    <row r="954" spans="1:7" ht="15.75" thickBot="1">
      <c r="A954" s="28">
        <f t="shared" si="14"/>
        <v>9</v>
      </c>
      <c r="B954" s="29" t="s">
        <v>2062</v>
      </c>
      <c r="C954" s="29" t="s">
        <v>2063</v>
      </c>
      <c r="D954" s="34">
        <v>32654776063.299999</v>
      </c>
      <c r="E954" s="34">
        <v>51156661596.43</v>
      </c>
      <c r="F954" s="34">
        <v>83811437659.729996</v>
      </c>
      <c r="G954" s="28" t="s">
        <v>697</v>
      </c>
    </row>
    <row r="955" spans="1:7" ht="15.75" thickBot="1">
      <c r="A955" s="28">
        <f t="shared" si="14"/>
        <v>9</v>
      </c>
      <c r="B955" s="29" t="s">
        <v>2064</v>
      </c>
      <c r="C955" s="29" t="s">
        <v>75</v>
      </c>
      <c r="D955" s="35">
        <v>146527535969</v>
      </c>
      <c r="E955" s="34">
        <v>861662751858.34998</v>
      </c>
      <c r="F955" s="34">
        <v>1008190287827.35</v>
      </c>
      <c r="G955" s="28" t="s">
        <v>697</v>
      </c>
    </row>
    <row r="956" spans="1:7" ht="15.75" thickBot="1">
      <c r="A956" s="28">
        <f t="shared" si="14"/>
        <v>6</v>
      </c>
      <c r="B956" s="29" t="s">
        <v>314</v>
      </c>
      <c r="C956" s="29" t="s">
        <v>81</v>
      </c>
      <c r="D956" s="34">
        <v>538582541652.32001</v>
      </c>
      <c r="E956" s="34">
        <v>407428251677.71997</v>
      </c>
      <c r="F956" s="34">
        <v>946010793330.04004</v>
      </c>
      <c r="G956" s="28" t="s">
        <v>697</v>
      </c>
    </row>
    <row r="957" spans="1:7" ht="15.75" thickBot="1">
      <c r="A957" s="28">
        <f t="shared" si="14"/>
        <v>9</v>
      </c>
      <c r="B957" s="29" t="s">
        <v>2065</v>
      </c>
      <c r="C957" s="29" t="s">
        <v>2066</v>
      </c>
      <c r="D957" s="34">
        <v>182487071509.76999</v>
      </c>
      <c r="E957" s="34">
        <v>33396130562.310001</v>
      </c>
      <c r="F957" s="34">
        <v>215883202072.07999</v>
      </c>
      <c r="G957" s="28" t="s">
        <v>697</v>
      </c>
    </row>
    <row r="958" spans="1:7" ht="15.75" thickBot="1">
      <c r="A958" s="28">
        <f t="shared" si="14"/>
        <v>9</v>
      </c>
      <c r="B958" s="29" t="s">
        <v>2067</v>
      </c>
      <c r="C958" s="29" t="s">
        <v>942</v>
      </c>
      <c r="D958" s="35">
        <v>156218223</v>
      </c>
      <c r="E958" s="35">
        <v>17352518</v>
      </c>
      <c r="F958" s="35">
        <v>173570741</v>
      </c>
      <c r="G958" s="28" t="s">
        <v>697</v>
      </c>
    </row>
    <row r="959" spans="1:7" ht="15.75" thickBot="1">
      <c r="A959" s="28">
        <f t="shared" si="14"/>
        <v>9</v>
      </c>
      <c r="B959" s="29" t="s">
        <v>2068</v>
      </c>
      <c r="C959" s="29" t="s">
        <v>1248</v>
      </c>
      <c r="D959" s="35">
        <v>69821764</v>
      </c>
      <c r="E959" s="35">
        <v>37968530</v>
      </c>
      <c r="F959" s="35">
        <v>107790294</v>
      </c>
      <c r="G959" s="28" t="s">
        <v>697</v>
      </c>
    </row>
    <row r="960" spans="1:7" ht="15.75" thickBot="1">
      <c r="A960" s="28">
        <f t="shared" si="14"/>
        <v>9</v>
      </c>
      <c r="B960" s="29" t="s">
        <v>2069</v>
      </c>
      <c r="C960" s="29" t="s">
        <v>1306</v>
      </c>
      <c r="D960" s="34">
        <v>40702370111.419998</v>
      </c>
      <c r="E960" s="34">
        <v>37010365763.57</v>
      </c>
      <c r="F960" s="34">
        <v>77712735874.990005</v>
      </c>
      <c r="G960" s="28" t="s">
        <v>697</v>
      </c>
    </row>
    <row r="961" spans="1:7" ht="15.75" thickBot="1">
      <c r="A961" s="28">
        <f t="shared" si="14"/>
        <v>9</v>
      </c>
      <c r="B961" s="29" t="s">
        <v>2070</v>
      </c>
      <c r="C961" s="29" t="s">
        <v>2071</v>
      </c>
      <c r="D961" s="34">
        <v>8117016618.71</v>
      </c>
      <c r="E961" s="34">
        <v>3311015401.9299998</v>
      </c>
      <c r="F961" s="34">
        <v>11428032020.639999</v>
      </c>
      <c r="G961" s="28" t="s">
        <v>697</v>
      </c>
    </row>
    <row r="962" spans="1:7" ht="15.75" thickBot="1">
      <c r="A962" s="28">
        <f t="shared" si="14"/>
        <v>9</v>
      </c>
      <c r="B962" s="29" t="s">
        <v>2072</v>
      </c>
      <c r="C962" s="29" t="s">
        <v>1275</v>
      </c>
      <c r="D962" s="35">
        <v>671597450</v>
      </c>
      <c r="E962" s="34">
        <v>8345751394.3000002</v>
      </c>
      <c r="F962" s="34">
        <v>9017348844.2999992</v>
      </c>
      <c r="G962" s="28" t="s">
        <v>697</v>
      </c>
    </row>
    <row r="963" spans="1:7" ht="15.75" thickBot="1">
      <c r="A963" s="28">
        <f t="shared" si="14"/>
        <v>9</v>
      </c>
      <c r="B963" s="29" t="s">
        <v>2073</v>
      </c>
      <c r="C963" s="29" t="s">
        <v>2074</v>
      </c>
      <c r="D963" s="34">
        <v>36340524841.650002</v>
      </c>
      <c r="E963" s="35">
        <v>832563930</v>
      </c>
      <c r="F963" s="34">
        <v>37173088771.650002</v>
      </c>
      <c r="G963" s="28" t="s">
        <v>697</v>
      </c>
    </row>
    <row r="964" spans="1:7" ht="15.75" thickBot="1">
      <c r="A964" s="28">
        <f t="shared" si="14"/>
        <v>9</v>
      </c>
      <c r="B964" s="29" t="s">
        <v>2075</v>
      </c>
      <c r="C964" s="29" t="s">
        <v>2076</v>
      </c>
      <c r="D964" s="35">
        <v>0</v>
      </c>
      <c r="E964" s="34">
        <v>13769516.57</v>
      </c>
      <c r="F964" s="34">
        <v>13769516.57</v>
      </c>
      <c r="G964" s="28" t="s">
        <v>697</v>
      </c>
    </row>
    <row r="965" spans="1:7" ht="15.75" thickBot="1">
      <c r="A965" s="28">
        <f t="shared" ref="A965:A1028" si="15">LEN(B965)</f>
        <v>9</v>
      </c>
      <c r="B965" s="29" t="s">
        <v>2077</v>
      </c>
      <c r="C965" s="29" t="s">
        <v>2078</v>
      </c>
      <c r="D965" s="35">
        <v>1972250000</v>
      </c>
      <c r="E965" s="35">
        <v>5350000</v>
      </c>
      <c r="F965" s="35">
        <v>1977600000</v>
      </c>
      <c r="G965" s="28" t="s">
        <v>697</v>
      </c>
    </row>
    <row r="966" spans="1:7" ht="15.75" thickBot="1">
      <c r="A966" s="28">
        <f t="shared" si="15"/>
        <v>9</v>
      </c>
      <c r="B966" s="29" t="s">
        <v>2079</v>
      </c>
      <c r="C966" s="29" t="s">
        <v>2080</v>
      </c>
      <c r="D966" s="34">
        <v>12483402417.889999</v>
      </c>
      <c r="E966" s="34">
        <v>13821196954.120001</v>
      </c>
      <c r="F966" s="34">
        <v>26304599372.009998</v>
      </c>
      <c r="G966" s="28" t="s">
        <v>697</v>
      </c>
    </row>
    <row r="967" spans="1:7" ht="15.75" thickBot="1">
      <c r="A967" s="28">
        <f t="shared" si="15"/>
        <v>9</v>
      </c>
      <c r="B967" s="29" t="s">
        <v>2081</v>
      </c>
      <c r="C967" s="29" t="s">
        <v>2082</v>
      </c>
      <c r="D967" s="34">
        <v>40928051644.290001</v>
      </c>
      <c r="E967" s="34">
        <v>73468475746.550003</v>
      </c>
      <c r="F967" s="34">
        <v>114396527390.84</v>
      </c>
      <c r="G967" s="28" t="s">
        <v>697</v>
      </c>
    </row>
    <row r="968" spans="1:7" ht="15.75" thickBot="1">
      <c r="A968" s="28">
        <f t="shared" si="15"/>
        <v>9</v>
      </c>
      <c r="B968" s="29" t="s">
        <v>2083</v>
      </c>
      <c r="C968" s="29" t="s">
        <v>2084</v>
      </c>
      <c r="D968" s="34">
        <v>21747117152.900002</v>
      </c>
      <c r="E968" s="34">
        <v>43861961176.919998</v>
      </c>
      <c r="F968" s="34">
        <v>65609078329.82</v>
      </c>
      <c r="G968" s="28" t="s">
        <v>697</v>
      </c>
    </row>
    <row r="969" spans="1:7" ht="15.75" thickBot="1">
      <c r="A969" s="28">
        <f t="shared" si="15"/>
        <v>9</v>
      </c>
      <c r="B969" s="29" t="s">
        <v>2085</v>
      </c>
      <c r="C969" s="29" t="s">
        <v>2086</v>
      </c>
      <c r="D969" s="34">
        <v>103510808398.8</v>
      </c>
      <c r="E969" s="34">
        <v>70814898751.429993</v>
      </c>
      <c r="F969" s="34">
        <v>174325707150.23001</v>
      </c>
      <c r="G969" s="28" t="s">
        <v>697</v>
      </c>
    </row>
    <row r="970" spans="1:7" ht="15.75" thickBot="1">
      <c r="A970" s="28">
        <f t="shared" si="15"/>
        <v>9</v>
      </c>
      <c r="B970" s="29" t="s">
        <v>2087</v>
      </c>
      <c r="C970" s="29" t="s">
        <v>2088</v>
      </c>
      <c r="D970" s="34">
        <v>46675042004.269997</v>
      </c>
      <c r="E970" s="34">
        <v>54548462715.089996</v>
      </c>
      <c r="F970" s="34">
        <v>101223504719.36</v>
      </c>
      <c r="G970" s="28" t="s">
        <v>697</v>
      </c>
    </row>
    <row r="971" spans="1:7" ht="15.75" thickBot="1">
      <c r="A971" s="28">
        <f t="shared" si="15"/>
        <v>9</v>
      </c>
      <c r="B971" s="29" t="s">
        <v>2089</v>
      </c>
      <c r="C971" s="29" t="s">
        <v>2090</v>
      </c>
      <c r="D971" s="35">
        <v>1440462842</v>
      </c>
      <c r="E971" s="34">
        <v>30104171705.080002</v>
      </c>
      <c r="F971" s="34">
        <v>31544634547.080002</v>
      </c>
      <c r="G971" s="28" t="s">
        <v>697</v>
      </c>
    </row>
    <row r="972" spans="1:7" ht="15.75" thickBot="1">
      <c r="A972" s="28">
        <f t="shared" si="15"/>
        <v>9</v>
      </c>
      <c r="B972" s="29" t="s">
        <v>2091</v>
      </c>
      <c r="C972" s="29" t="s">
        <v>2092</v>
      </c>
      <c r="D972" s="34">
        <v>41280786673.620003</v>
      </c>
      <c r="E972" s="34">
        <v>37838817011.849998</v>
      </c>
      <c r="F972" s="34">
        <v>79119603685.470001</v>
      </c>
      <c r="G972" s="28" t="s">
        <v>697</v>
      </c>
    </row>
    <row r="973" spans="1:7" ht="15.75" thickBot="1">
      <c r="A973" s="28">
        <f t="shared" si="15"/>
        <v>6</v>
      </c>
      <c r="B973" s="29" t="s">
        <v>537</v>
      </c>
      <c r="C973" s="29" t="s">
        <v>123</v>
      </c>
      <c r="D973" s="34">
        <v>3348825901640.1899</v>
      </c>
      <c r="E973" s="34">
        <v>2270372705544.0698</v>
      </c>
      <c r="F973" s="34">
        <v>5619198607184.2598</v>
      </c>
      <c r="G973" s="28" t="s">
        <v>697</v>
      </c>
    </row>
    <row r="974" spans="1:7" ht="15.75" thickBot="1">
      <c r="A974" s="28">
        <f t="shared" si="15"/>
        <v>9</v>
      </c>
      <c r="B974" s="29" t="s">
        <v>2093</v>
      </c>
      <c r="C974" s="29" t="s">
        <v>2094</v>
      </c>
      <c r="D974" s="34">
        <v>523765167425.48999</v>
      </c>
      <c r="E974" s="34">
        <v>418159937801.90997</v>
      </c>
      <c r="F974" s="34">
        <v>941925105227.40002</v>
      </c>
      <c r="G974" s="28" t="s">
        <v>697</v>
      </c>
    </row>
    <row r="975" spans="1:7" ht="15.75" thickBot="1">
      <c r="A975" s="28">
        <f t="shared" si="15"/>
        <v>9</v>
      </c>
      <c r="B975" s="29" t="s">
        <v>2095</v>
      </c>
      <c r="C975" s="29" t="s">
        <v>2096</v>
      </c>
      <c r="D975" s="34">
        <v>228061753.5</v>
      </c>
      <c r="E975" s="34">
        <v>153655525.25</v>
      </c>
      <c r="F975" s="34">
        <v>381717278.75</v>
      </c>
      <c r="G975" s="28" t="s">
        <v>697</v>
      </c>
    </row>
    <row r="976" spans="1:7" ht="15.75" thickBot="1">
      <c r="A976" s="28">
        <f t="shared" si="15"/>
        <v>9</v>
      </c>
      <c r="B976" s="29" t="s">
        <v>2097</v>
      </c>
      <c r="C976" s="29" t="s">
        <v>2098</v>
      </c>
      <c r="D976" s="34">
        <v>4474680454.9300003</v>
      </c>
      <c r="E976" s="34">
        <v>9577510776.6700001</v>
      </c>
      <c r="F976" s="34">
        <v>14052191231.6</v>
      </c>
      <c r="G976" s="28" t="s">
        <v>697</v>
      </c>
    </row>
    <row r="977" spans="1:7" ht="15.75" thickBot="1">
      <c r="A977" s="28">
        <f t="shared" si="15"/>
        <v>9</v>
      </c>
      <c r="B977" s="29" t="s">
        <v>2099</v>
      </c>
      <c r="C977" s="29" t="s">
        <v>2100</v>
      </c>
      <c r="D977" s="34">
        <v>1904506795734.6101</v>
      </c>
      <c r="E977" s="34">
        <v>1185799253191.29</v>
      </c>
      <c r="F977" s="34">
        <v>3090306048925.8999</v>
      </c>
      <c r="G977" s="28" t="s">
        <v>697</v>
      </c>
    </row>
    <row r="978" spans="1:7" ht="15.75" thickBot="1">
      <c r="A978" s="28">
        <f t="shared" si="15"/>
        <v>9</v>
      </c>
      <c r="B978" s="29" t="s">
        <v>2101</v>
      </c>
      <c r="C978" s="29" t="s">
        <v>2102</v>
      </c>
      <c r="D978" s="35">
        <v>45273642</v>
      </c>
      <c r="E978" s="34">
        <v>1915433588.0699999</v>
      </c>
      <c r="F978" s="34">
        <v>1960707230.0699999</v>
      </c>
      <c r="G978" s="28" t="s">
        <v>697</v>
      </c>
    </row>
    <row r="979" spans="1:7" ht="15.75" thickBot="1">
      <c r="A979" s="28">
        <f t="shared" si="15"/>
        <v>9</v>
      </c>
      <c r="B979" s="29" t="s">
        <v>2103</v>
      </c>
      <c r="C979" s="29" t="s">
        <v>2104</v>
      </c>
      <c r="D979" s="34">
        <v>915805922629.66003</v>
      </c>
      <c r="E979" s="34">
        <v>654766914660.88</v>
      </c>
      <c r="F979" s="34">
        <v>1570572837290.54</v>
      </c>
      <c r="G979" s="28" t="s">
        <v>697</v>
      </c>
    </row>
    <row r="980" spans="1:7" ht="15.75" thickBot="1">
      <c r="A980" s="28">
        <f t="shared" si="15"/>
        <v>6</v>
      </c>
      <c r="B980" s="29" t="s">
        <v>538</v>
      </c>
      <c r="C980" s="29" t="s">
        <v>539</v>
      </c>
      <c r="D980" s="34">
        <v>870020414196.29004</v>
      </c>
      <c r="E980" s="34">
        <v>115648311520.50999</v>
      </c>
      <c r="F980" s="34">
        <v>985668725716.80005</v>
      </c>
      <c r="G980" s="28" t="s">
        <v>697</v>
      </c>
    </row>
    <row r="981" spans="1:7" ht="15.75" thickBot="1">
      <c r="A981" s="28">
        <f t="shared" si="15"/>
        <v>9</v>
      </c>
      <c r="B981" s="29" t="s">
        <v>2105</v>
      </c>
      <c r="C981" s="29" t="s">
        <v>2106</v>
      </c>
      <c r="D981" s="34">
        <v>49944240926.970001</v>
      </c>
      <c r="E981" s="34">
        <v>19192298918.860001</v>
      </c>
      <c r="F981" s="34">
        <v>69136539845.830002</v>
      </c>
      <c r="G981" s="28" t="s">
        <v>697</v>
      </c>
    </row>
    <row r="982" spans="1:7" ht="15.75" thickBot="1">
      <c r="A982" s="28">
        <f t="shared" si="15"/>
        <v>9</v>
      </c>
      <c r="B982" s="29" t="s">
        <v>2107</v>
      </c>
      <c r="C982" s="29" t="s">
        <v>2108</v>
      </c>
      <c r="D982" s="34">
        <v>254221332039.78</v>
      </c>
      <c r="E982" s="34">
        <v>15571612205.52</v>
      </c>
      <c r="F982" s="34">
        <v>269792944245.29999</v>
      </c>
      <c r="G982" s="28" t="s">
        <v>697</v>
      </c>
    </row>
    <row r="983" spans="1:7" ht="15.75" thickBot="1">
      <c r="A983" s="28">
        <f t="shared" si="15"/>
        <v>9</v>
      </c>
      <c r="B983" s="29" t="s">
        <v>2109</v>
      </c>
      <c r="C983" s="29" t="s">
        <v>2110</v>
      </c>
      <c r="D983" s="34">
        <v>383761617102.20001</v>
      </c>
      <c r="E983" s="34">
        <v>52419567596.129997</v>
      </c>
      <c r="F983" s="34">
        <v>436181184698.33002</v>
      </c>
      <c r="G983" s="28" t="s">
        <v>697</v>
      </c>
    </row>
    <row r="984" spans="1:7" ht="15.75" thickBot="1">
      <c r="A984" s="28">
        <f t="shared" si="15"/>
        <v>9</v>
      </c>
      <c r="B984" s="29" t="s">
        <v>2111</v>
      </c>
      <c r="C984" s="29" t="s">
        <v>2112</v>
      </c>
      <c r="D984" s="35">
        <v>465637926</v>
      </c>
      <c r="E984" s="34">
        <v>1854454129.3800001</v>
      </c>
      <c r="F984" s="34">
        <v>2320092055.3800001</v>
      </c>
      <c r="G984" s="28" t="s">
        <v>697</v>
      </c>
    </row>
    <row r="985" spans="1:7" ht="15.75" thickBot="1">
      <c r="A985" s="28">
        <f t="shared" si="15"/>
        <v>9</v>
      </c>
      <c r="B985" s="29" t="s">
        <v>2113</v>
      </c>
      <c r="C985" s="29" t="s">
        <v>2114</v>
      </c>
      <c r="D985" s="34">
        <v>4592999293.8199997</v>
      </c>
      <c r="E985" s="34">
        <v>3716925565.1799998</v>
      </c>
      <c r="F985" s="35">
        <v>8309924859</v>
      </c>
      <c r="G985" s="28" t="s">
        <v>697</v>
      </c>
    </row>
    <row r="986" spans="1:7" ht="15.75" thickBot="1">
      <c r="A986" s="28">
        <f t="shared" si="15"/>
        <v>9</v>
      </c>
      <c r="B986" s="29" t="s">
        <v>2115</v>
      </c>
      <c r="C986" s="29" t="s">
        <v>2116</v>
      </c>
      <c r="D986" s="35">
        <v>36276300151</v>
      </c>
      <c r="E986" s="34">
        <v>2501463459.7199998</v>
      </c>
      <c r="F986" s="34">
        <v>38777763610.720001</v>
      </c>
      <c r="G986" s="28" t="s">
        <v>697</v>
      </c>
    </row>
    <row r="987" spans="1:7" ht="15.75" thickBot="1">
      <c r="A987" s="28">
        <f t="shared" si="15"/>
        <v>9</v>
      </c>
      <c r="B987" s="29" t="s">
        <v>2117</v>
      </c>
      <c r="C987" s="29" t="s">
        <v>2118</v>
      </c>
      <c r="D987" s="34">
        <v>15415230836.93</v>
      </c>
      <c r="E987" s="34">
        <v>907757215.10000002</v>
      </c>
      <c r="F987" s="34">
        <v>16322988052.030001</v>
      </c>
      <c r="G987" s="28" t="s">
        <v>697</v>
      </c>
    </row>
    <row r="988" spans="1:7" ht="15.75" thickBot="1">
      <c r="A988" s="28">
        <f t="shared" si="15"/>
        <v>9</v>
      </c>
      <c r="B988" s="29" t="s">
        <v>2119</v>
      </c>
      <c r="C988" s="29" t="s">
        <v>2120</v>
      </c>
      <c r="D988" s="34">
        <v>12835914870.120001</v>
      </c>
      <c r="E988" s="34">
        <v>1314933053.8</v>
      </c>
      <c r="F988" s="34">
        <v>14150847923.92</v>
      </c>
      <c r="G988" s="28" t="s">
        <v>697</v>
      </c>
    </row>
    <row r="989" spans="1:7" ht="15.75" thickBot="1">
      <c r="A989" s="28">
        <f t="shared" si="15"/>
        <v>9</v>
      </c>
      <c r="B989" s="29" t="s">
        <v>2121</v>
      </c>
      <c r="C989" s="29" t="s">
        <v>2122</v>
      </c>
      <c r="D989" s="34">
        <v>34756366775.400002</v>
      </c>
      <c r="E989" s="35">
        <v>1703774343</v>
      </c>
      <c r="F989" s="34">
        <v>36460141118.400002</v>
      </c>
      <c r="G989" s="28" t="s">
        <v>697</v>
      </c>
    </row>
    <row r="990" spans="1:7" ht="15.75" thickBot="1">
      <c r="A990" s="28">
        <f t="shared" si="15"/>
        <v>9</v>
      </c>
      <c r="B990" s="29" t="s">
        <v>2123</v>
      </c>
      <c r="C990" s="29" t="s">
        <v>2124</v>
      </c>
      <c r="D990" s="34">
        <v>77750774274.070007</v>
      </c>
      <c r="E990" s="34">
        <v>16465525033.82</v>
      </c>
      <c r="F990" s="34">
        <v>94216299307.889999</v>
      </c>
      <c r="G990" s="28" t="s">
        <v>697</v>
      </c>
    </row>
    <row r="991" spans="1:7" ht="15.75" thickBot="1">
      <c r="A991" s="28">
        <f t="shared" si="15"/>
        <v>6</v>
      </c>
      <c r="B991" s="29" t="s">
        <v>540</v>
      </c>
      <c r="C991" s="29" t="s">
        <v>121</v>
      </c>
      <c r="D991" s="34">
        <v>6911652651966.0703</v>
      </c>
      <c r="E991" s="34">
        <v>5334148308336.7803</v>
      </c>
      <c r="F991" s="34">
        <v>12245800960302.9</v>
      </c>
      <c r="G991" s="28" t="s">
        <v>697</v>
      </c>
    </row>
    <row r="992" spans="1:7" ht="15.75" thickBot="1">
      <c r="A992" s="28">
        <f t="shared" si="15"/>
        <v>9</v>
      </c>
      <c r="B992" s="29" t="s">
        <v>2125</v>
      </c>
      <c r="C992" s="29" t="s">
        <v>2126</v>
      </c>
      <c r="D992" s="34">
        <v>3196633632198.96</v>
      </c>
      <c r="E992" s="34">
        <v>1910545240373.77</v>
      </c>
      <c r="F992" s="34">
        <v>5107178872572.7305</v>
      </c>
      <c r="G992" s="28" t="s">
        <v>697</v>
      </c>
    </row>
    <row r="993" spans="1:7" ht="15.75" thickBot="1">
      <c r="A993" s="28">
        <f t="shared" si="15"/>
        <v>9</v>
      </c>
      <c r="B993" s="29" t="s">
        <v>2127</v>
      </c>
      <c r="C993" s="29" t="s">
        <v>2128</v>
      </c>
      <c r="D993" s="34">
        <v>213956976391.47</v>
      </c>
      <c r="E993" s="34">
        <v>361210402820.33002</v>
      </c>
      <c r="F993" s="34">
        <v>575167379211.80005</v>
      </c>
      <c r="G993" s="28" t="s">
        <v>697</v>
      </c>
    </row>
    <row r="994" spans="1:7" ht="15.75" thickBot="1">
      <c r="A994" s="28">
        <f t="shared" si="15"/>
        <v>9</v>
      </c>
      <c r="B994" s="29" t="s">
        <v>2129</v>
      </c>
      <c r="C994" s="29" t="s">
        <v>2130</v>
      </c>
      <c r="D994" s="34">
        <v>3414036667913.46</v>
      </c>
      <c r="E994" s="34">
        <v>2425976290067.0098</v>
      </c>
      <c r="F994" s="34">
        <v>5840012957980.4697</v>
      </c>
      <c r="G994" s="28" t="s">
        <v>697</v>
      </c>
    </row>
    <row r="995" spans="1:7" ht="15.75" thickBot="1">
      <c r="A995" s="28">
        <f t="shared" si="15"/>
        <v>9</v>
      </c>
      <c r="B995" s="29" t="s">
        <v>2131</v>
      </c>
      <c r="C995" s="29" t="s">
        <v>2132</v>
      </c>
      <c r="D995" s="34">
        <v>24255524710.759998</v>
      </c>
      <c r="E995" s="34">
        <v>579952308389.17004</v>
      </c>
      <c r="F995" s="34">
        <v>604207833099.93005</v>
      </c>
      <c r="G995" s="28" t="s">
        <v>697</v>
      </c>
    </row>
    <row r="996" spans="1:7" ht="15.75" thickBot="1">
      <c r="A996" s="28">
        <f t="shared" si="15"/>
        <v>9</v>
      </c>
      <c r="B996" s="29" t="s">
        <v>2133</v>
      </c>
      <c r="C996" s="29" t="s">
        <v>2134</v>
      </c>
      <c r="D996" s="34">
        <v>62769850751.419998</v>
      </c>
      <c r="E996" s="34">
        <v>56464066686.5</v>
      </c>
      <c r="F996" s="34">
        <v>119233917437.92</v>
      </c>
      <c r="G996" s="28" t="s">
        <v>697</v>
      </c>
    </row>
    <row r="997" spans="1:7" ht="15.75" thickBot="1">
      <c r="A997" s="28">
        <f t="shared" si="15"/>
        <v>6</v>
      </c>
      <c r="B997" s="29" t="s">
        <v>541</v>
      </c>
      <c r="C997" s="29" t="s">
        <v>120</v>
      </c>
      <c r="D997" s="34">
        <v>694498962539.19995</v>
      </c>
      <c r="E997" s="34">
        <v>460984590188.08002</v>
      </c>
      <c r="F997" s="34">
        <v>1155483552727.28</v>
      </c>
      <c r="G997" s="28" t="s">
        <v>697</v>
      </c>
    </row>
    <row r="998" spans="1:7" ht="15.75" thickBot="1">
      <c r="A998" s="28">
        <f t="shared" si="15"/>
        <v>9</v>
      </c>
      <c r="B998" s="29" t="s">
        <v>2135</v>
      </c>
      <c r="C998" s="29" t="s">
        <v>2136</v>
      </c>
      <c r="D998" s="34">
        <v>94016087104.050003</v>
      </c>
      <c r="E998" s="34">
        <v>1443733315.8</v>
      </c>
      <c r="F998" s="34">
        <v>95459820419.850006</v>
      </c>
      <c r="G998" s="28" t="s">
        <v>697</v>
      </c>
    </row>
    <row r="999" spans="1:7" ht="15.75" thickBot="1">
      <c r="A999" s="28">
        <f t="shared" si="15"/>
        <v>9</v>
      </c>
      <c r="B999" s="29" t="s">
        <v>2137</v>
      </c>
      <c r="C999" s="29" t="s">
        <v>2138</v>
      </c>
      <c r="D999" s="34">
        <v>37752345246.93</v>
      </c>
      <c r="E999" s="35">
        <v>2860886203</v>
      </c>
      <c r="F999" s="34">
        <v>40613231449.93</v>
      </c>
      <c r="G999" s="28" t="s">
        <v>697</v>
      </c>
    </row>
    <row r="1000" spans="1:7" ht="15.75" thickBot="1">
      <c r="A1000" s="28">
        <f t="shared" si="15"/>
        <v>9</v>
      </c>
      <c r="B1000" s="29" t="s">
        <v>2139</v>
      </c>
      <c r="C1000" s="29" t="s">
        <v>2140</v>
      </c>
      <c r="D1000" s="34">
        <v>367475851077.40002</v>
      </c>
      <c r="E1000" s="34">
        <v>393144543637.31</v>
      </c>
      <c r="F1000" s="34">
        <v>760620394714.70996</v>
      </c>
      <c r="G1000" s="28" t="s">
        <v>697</v>
      </c>
    </row>
    <row r="1001" spans="1:7" ht="15.75" thickBot="1">
      <c r="A1001" s="28">
        <f t="shared" si="15"/>
        <v>9</v>
      </c>
      <c r="B1001" s="29" t="s">
        <v>2141</v>
      </c>
      <c r="C1001" s="29" t="s">
        <v>2142</v>
      </c>
      <c r="D1001" s="34">
        <v>83861228850.009995</v>
      </c>
      <c r="E1001" s="34">
        <v>13507391394.190001</v>
      </c>
      <c r="F1001" s="34">
        <v>97368620244.199997</v>
      </c>
      <c r="G1001" s="28" t="s">
        <v>697</v>
      </c>
    </row>
    <row r="1002" spans="1:7" ht="15.75" thickBot="1">
      <c r="A1002" s="28">
        <f t="shared" si="15"/>
        <v>9</v>
      </c>
      <c r="B1002" s="29" t="s">
        <v>2143</v>
      </c>
      <c r="C1002" s="29" t="s">
        <v>2144</v>
      </c>
      <c r="D1002" s="35">
        <v>1147903085</v>
      </c>
      <c r="E1002" s="35">
        <v>0</v>
      </c>
      <c r="F1002" s="35">
        <v>1147903085</v>
      </c>
      <c r="G1002" s="28" t="s">
        <v>697</v>
      </c>
    </row>
    <row r="1003" spans="1:7" ht="15.75" thickBot="1">
      <c r="A1003" s="28">
        <f t="shared" si="15"/>
        <v>9</v>
      </c>
      <c r="B1003" s="29" t="s">
        <v>2145</v>
      </c>
      <c r="C1003" s="29" t="s">
        <v>2146</v>
      </c>
      <c r="D1003" s="34">
        <v>68502586806.050003</v>
      </c>
      <c r="E1003" s="34">
        <v>14032798732.5</v>
      </c>
      <c r="F1003" s="34">
        <v>82535385538.550003</v>
      </c>
      <c r="G1003" s="28" t="s">
        <v>697</v>
      </c>
    </row>
    <row r="1004" spans="1:7" ht="15.75" thickBot="1">
      <c r="A1004" s="28">
        <f t="shared" si="15"/>
        <v>9</v>
      </c>
      <c r="B1004" s="29" t="s">
        <v>2147</v>
      </c>
      <c r="C1004" s="29" t="s">
        <v>2148</v>
      </c>
      <c r="D1004" s="35">
        <v>370929349</v>
      </c>
      <c r="E1004" s="35">
        <v>715839870</v>
      </c>
      <c r="F1004" s="35">
        <v>1086769219</v>
      </c>
      <c r="G1004" s="28" t="s">
        <v>697</v>
      </c>
    </row>
    <row r="1005" spans="1:7" ht="15.75" thickBot="1">
      <c r="A1005" s="28">
        <f t="shared" si="15"/>
        <v>9</v>
      </c>
      <c r="B1005" s="29" t="s">
        <v>2149</v>
      </c>
      <c r="C1005" s="29" t="s">
        <v>2150</v>
      </c>
      <c r="D1005" s="35">
        <v>108630164</v>
      </c>
      <c r="E1005" s="35">
        <v>694269074</v>
      </c>
      <c r="F1005" s="35">
        <v>802899238</v>
      </c>
      <c r="G1005" s="28" t="s">
        <v>697</v>
      </c>
    </row>
    <row r="1006" spans="1:7" ht="15.75" thickBot="1">
      <c r="A1006" s="28">
        <f t="shared" si="15"/>
        <v>9</v>
      </c>
      <c r="B1006" s="29" t="s">
        <v>2151</v>
      </c>
      <c r="C1006" s="29" t="s">
        <v>2152</v>
      </c>
      <c r="D1006" s="35">
        <v>0</v>
      </c>
      <c r="E1006" s="35">
        <v>18499078693</v>
      </c>
      <c r="F1006" s="35">
        <v>18499078693</v>
      </c>
      <c r="G1006" s="28" t="s">
        <v>697</v>
      </c>
    </row>
    <row r="1007" spans="1:7" ht="15.75" thickBot="1">
      <c r="A1007" s="28">
        <f t="shared" si="15"/>
        <v>9</v>
      </c>
      <c r="B1007" s="29" t="s">
        <v>2153</v>
      </c>
      <c r="C1007" s="29" t="s">
        <v>2154</v>
      </c>
      <c r="D1007" s="34">
        <v>3499028610.3200002</v>
      </c>
      <c r="E1007" s="35">
        <v>2219701132</v>
      </c>
      <c r="F1007" s="34">
        <v>5718729742.3199997</v>
      </c>
      <c r="G1007" s="28" t="s">
        <v>697</v>
      </c>
    </row>
    <row r="1008" spans="1:7" ht="15.75" thickBot="1">
      <c r="A1008" s="28">
        <f t="shared" si="15"/>
        <v>9</v>
      </c>
      <c r="B1008" s="29" t="s">
        <v>2155</v>
      </c>
      <c r="C1008" s="29" t="s">
        <v>2156</v>
      </c>
      <c r="D1008" s="34">
        <v>37764372246.440002</v>
      </c>
      <c r="E1008" s="34">
        <v>13866348136.280001</v>
      </c>
      <c r="F1008" s="34">
        <v>51630720382.720001</v>
      </c>
      <c r="G1008" s="28" t="s">
        <v>697</v>
      </c>
    </row>
    <row r="1009" spans="1:7" ht="15.75" thickBot="1">
      <c r="A1009" s="28">
        <f t="shared" si="15"/>
        <v>6</v>
      </c>
      <c r="B1009" s="29" t="s">
        <v>320</v>
      </c>
      <c r="C1009" s="29" t="s">
        <v>75</v>
      </c>
      <c r="D1009" s="34">
        <v>747400116717.41003</v>
      </c>
      <c r="E1009" s="34">
        <v>2807107918585.4302</v>
      </c>
      <c r="F1009" s="34">
        <v>3554508035302.8398</v>
      </c>
      <c r="G1009" s="28" t="s">
        <v>697</v>
      </c>
    </row>
    <row r="1010" spans="1:7" ht="15.75" thickBot="1">
      <c r="A1010" s="28">
        <f t="shared" si="15"/>
        <v>9</v>
      </c>
      <c r="B1010" s="29" t="s">
        <v>2157</v>
      </c>
      <c r="C1010" s="29" t="s">
        <v>2158</v>
      </c>
      <c r="D1010" s="34">
        <v>747400116717.41003</v>
      </c>
      <c r="E1010" s="34">
        <v>2807107918585.4302</v>
      </c>
      <c r="F1010" s="34">
        <v>3554508035302.8398</v>
      </c>
      <c r="G1010" s="28" t="s">
        <v>697</v>
      </c>
    </row>
    <row r="1011" spans="1:7" ht="15.75" thickBot="1">
      <c r="A1011" s="28">
        <f t="shared" si="15"/>
        <v>6</v>
      </c>
      <c r="B1011" s="29" t="s">
        <v>542</v>
      </c>
      <c r="C1011" s="29" t="s">
        <v>543</v>
      </c>
      <c r="D1011" s="35">
        <v>209257368274</v>
      </c>
      <c r="E1011" s="35">
        <v>0</v>
      </c>
      <c r="F1011" s="35">
        <v>209257368274</v>
      </c>
      <c r="G1011" s="28" t="s">
        <v>697</v>
      </c>
    </row>
    <row r="1012" spans="1:7" ht="15.75" thickBot="1">
      <c r="A1012" s="28">
        <f t="shared" si="15"/>
        <v>9</v>
      </c>
      <c r="B1012" s="29" t="s">
        <v>2159</v>
      </c>
      <c r="C1012" s="29" t="s">
        <v>2160</v>
      </c>
      <c r="D1012" s="35">
        <v>209257368274</v>
      </c>
      <c r="E1012" s="35">
        <v>0</v>
      </c>
      <c r="F1012" s="35">
        <v>209257368274</v>
      </c>
      <c r="G1012" s="28" t="s">
        <v>697</v>
      </c>
    </row>
    <row r="1013" spans="1:7" ht="15.75" thickBot="1">
      <c r="A1013" s="28">
        <f t="shared" si="15"/>
        <v>6</v>
      </c>
      <c r="B1013" s="29" t="s">
        <v>544</v>
      </c>
      <c r="C1013" s="29" t="s">
        <v>545</v>
      </c>
      <c r="D1013" s="35">
        <v>2772463447</v>
      </c>
      <c r="E1013" s="35">
        <v>0</v>
      </c>
      <c r="F1013" s="35">
        <v>2772463447</v>
      </c>
      <c r="G1013" s="28" t="s">
        <v>697</v>
      </c>
    </row>
    <row r="1014" spans="1:7" ht="15.75" thickBot="1">
      <c r="A1014" s="28">
        <f t="shared" si="15"/>
        <v>9</v>
      </c>
      <c r="B1014" s="29" t="s">
        <v>2161</v>
      </c>
      <c r="C1014" s="29" t="s">
        <v>2160</v>
      </c>
      <c r="D1014" s="35">
        <v>2772463447</v>
      </c>
      <c r="E1014" s="35">
        <v>0</v>
      </c>
      <c r="F1014" s="35">
        <v>2772463447</v>
      </c>
      <c r="G1014" s="28" t="s">
        <v>697</v>
      </c>
    </row>
    <row r="1015" spans="1:7" ht="15.75" thickBot="1">
      <c r="A1015" s="28">
        <f t="shared" si="15"/>
        <v>6</v>
      </c>
      <c r="B1015" s="29" t="s">
        <v>546</v>
      </c>
      <c r="C1015" s="29" t="s">
        <v>94</v>
      </c>
      <c r="D1015" s="35">
        <v>0</v>
      </c>
      <c r="E1015" s="34">
        <v>2375538172161.4399</v>
      </c>
      <c r="F1015" s="34">
        <v>2375538172161.4399</v>
      </c>
      <c r="G1015" s="28" t="s">
        <v>697</v>
      </c>
    </row>
    <row r="1016" spans="1:7" ht="15.75" thickBot="1">
      <c r="A1016" s="28">
        <f t="shared" si="15"/>
        <v>9</v>
      </c>
      <c r="B1016" s="29" t="s">
        <v>2162</v>
      </c>
      <c r="C1016" s="29" t="s">
        <v>107</v>
      </c>
      <c r="D1016" s="35">
        <v>0</v>
      </c>
      <c r="E1016" s="34">
        <v>891882198287.42004</v>
      </c>
      <c r="F1016" s="34">
        <v>891882198287.42004</v>
      </c>
      <c r="G1016" s="28" t="s">
        <v>697</v>
      </c>
    </row>
    <row r="1017" spans="1:7" ht="15.75" thickBot="1">
      <c r="A1017" s="28">
        <f t="shared" si="15"/>
        <v>9</v>
      </c>
      <c r="B1017" s="29" t="s">
        <v>2163</v>
      </c>
      <c r="C1017" s="29" t="s">
        <v>99</v>
      </c>
      <c r="D1017" s="35">
        <v>0</v>
      </c>
      <c r="E1017" s="34">
        <v>1229059102918.1499</v>
      </c>
      <c r="F1017" s="34">
        <v>1229059102918.1499</v>
      </c>
      <c r="G1017" s="28" t="s">
        <v>697</v>
      </c>
    </row>
    <row r="1018" spans="1:7" ht="15.75" thickBot="1">
      <c r="A1018" s="28">
        <f t="shared" si="15"/>
        <v>9</v>
      </c>
      <c r="B1018" s="29" t="s">
        <v>2164</v>
      </c>
      <c r="C1018" s="29" t="s">
        <v>2165</v>
      </c>
      <c r="D1018" s="35">
        <v>0</v>
      </c>
      <c r="E1018" s="34">
        <v>149137274669.57001</v>
      </c>
      <c r="F1018" s="34">
        <v>149137274669.57001</v>
      </c>
      <c r="G1018" s="28" t="s">
        <v>697</v>
      </c>
    </row>
    <row r="1019" spans="1:7" ht="15.75" thickBot="1">
      <c r="A1019" s="28">
        <f t="shared" si="15"/>
        <v>9</v>
      </c>
      <c r="B1019" s="29" t="s">
        <v>2166</v>
      </c>
      <c r="C1019" s="29" t="s">
        <v>2167</v>
      </c>
      <c r="D1019" s="35">
        <v>0</v>
      </c>
      <c r="E1019" s="34">
        <v>105459596286.3</v>
      </c>
      <c r="F1019" s="34">
        <v>105459596286.3</v>
      </c>
      <c r="G1019" s="28" t="s">
        <v>697</v>
      </c>
    </row>
    <row r="1020" spans="1:7" ht="15.75" thickBot="1">
      <c r="A1020" s="28">
        <f t="shared" si="15"/>
        <v>6</v>
      </c>
      <c r="B1020" s="29" t="s">
        <v>547</v>
      </c>
      <c r="C1020" s="29" t="s">
        <v>548</v>
      </c>
      <c r="D1020" s="35">
        <v>0</v>
      </c>
      <c r="E1020" s="34">
        <v>29284638138.099998</v>
      </c>
      <c r="F1020" s="34">
        <v>29284638138.099998</v>
      </c>
      <c r="G1020" s="28" t="s">
        <v>697</v>
      </c>
    </row>
    <row r="1021" spans="1:7" ht="15.75" thickBot="1">
      <c r="A1021" s="28">
        <f t="shared" si="15"/>
        <v>9</v>
      </c>
      <c r="B1021" s="29" t="s">
        <v>2168</v>
      </c>
      <c r="C1021" s="29" t="s">
        <v>99</v>
      </c>
      <c r="D1021" s="35">
        <v>0</v>
      </c>
      <c r="E1021" s="34">
        <v>27918271573.240002</v>
      </c>
      <c r="F1021" s="34">
        <v>27918271573.240002</v>
      </c>
      <c r="G1021" s="28" t="s">
        <v>697</v>
      </c>
    </row>
    <row r="1022" spans="1:7" ht="15.75" thickBot="1">
      <c r="A1022" s="28">
        <f t="shared" si="15"/>
        <v>9</v>
      </c>
      <c r="B1022" s="29" t="s">
        <v>2169</v>
      </c>
      <c r="C1022" s="29" t="s">
        <v>2167</v>
      </c>
      <c r="D1022" s="35">
        <v>0</v>
      </c>
      <c r="E1022" s="34">
        <v>1366366564.8599999</v>
      </c>
      <c r="F1022" s="34">
        <v>1366366564.8599999</v>
      </c>
      <c r="G1022" s="28" t="s">
        <v>697</v>
      </c>
    </row>
    <row r="1023" spans="1:7" ht="15.75" thickBot="1">
      <c r="A1023" s="28">
        <f t="shared" si="15"/>
        <v>6</v>
      </c>
      <c r="B1023" s="29" t="s">
        <v>549</v>
      </c>
      <c r="C1023" s="29" t="s">
        <v>550</v>
      </c>
      <c r="D1023" s="35">
        <v>0</v>
      </c>
      <c r="E1023" s="35">
        <v>113758519</v>
      </c>
      <c r="F1023" s="35">
        <v>113758519</v>
      </c>
      <c r="G1023" s="28" t="s">
        <v>697</v>
      </c>
    </row>
    <row r="1024" spans="1:7" ht="15.75" thickBot="1">
      <c r="A1024" s="28">
        <f t="shared" si="15"/>
        <v>9</v>
      </c>
      <c r="B1024" s="29" t="s">
        <v>2170</v>
      </c>
      <c r="C1024" s="29" t="s">
        <v>107</v>
      </c>
      <c r="D1024" s="35">
        <v>0</v>
      </c>
      <c r="E1024" s="35">
        <v>102179918</v>
      </c>
      <c r="F1024" s="35">
        <v>102179918</v>
      </c>
      <c r="G1024" s="28" t="s">
        <v>697</v>
      </c>
    </row>
    <row r="1025" spans="1:7" ht="15.75" thickBot="1">
      <c r="A1025" s="28">
        <f t="shared" si="15"/>
        <v>9</v>
      </c>
      <c r="B1025" s="29" t="s">
        <v>2171</v>
      </c>
      <c r="C1025" s="29" t="s">
        <v>99</v>
      </c>
      <c r="D1025" s="35">
        <v>0</v>
      </c>
      <c r="E1025" s="35">
        <v>11578601</v>
      </c>
      <c r="F1025" s="35">
        <v>11578601</v>
      </c>
      <c r="G1025" s="28" t="s">
        <v>697</v>
      </c>
    </row>
    <row r="1026" spans="1:7" ht="15.75" thickBot="1">
      <c r="A1026" s="28">
        <f t="shared" si="15"/>
        <v>6</v>
      </c>
      <c r="B1026" s="29" t="s">
        <v>551</v>
      </c>
      <c r="C1026" s="29" t="s">
        <v>552</v>
      </c>
      <c r="D1026" s="35">
        <v>0</v>
      </c>
      <c r="E1026" s="34">
        <v>70034671649.570007</v>
      </c>
      <c r="F1026" s="34">
        <v>70034671649.570007</v>
      </c>
      <c r="G1026" s="28" t="s">
        <v>697</v>
      </c>
    </row>
    <row r="1027" spans="1:7" ht="15.75" thickBot="1">
      <c r="A1027" s="28">
        <f t="shared" si="15"/>
        <v>9</v>
      </c>
      <c r="B1027" s="29" t="s">
        <v>2172</v>
      </c>
      <c r="C1027" s="29" t="s">
        <v>107</v>
      </c>
      <c r="D1027" s="35">
        <v>0</v>
      </c>
      <c r="E1027" s="34">
        <v>61504841169.260002</v>
      </c>
      <c r="F1027" s="34">
        <v>61504841169.260002</v>
      </c>
      <c r="G1027" s="28" t="s">
        <v>697</v>
      </c>
    </row>
    <row r="1028" spans="1:7" ht="15.75" thickBot="1">
      <c r="A1028" s="28">
        <f t="shared" si="15"/>
        <v>9</v>
      </c>
      <c r="B1028" s="29" t="s">
        <v>2173</v>
      </c>
      <c r="C1028" s="29" t="s">
        <v>99</v>
      </c>
      <c r="D1028" s="35">
        <v>0</v>
      </c>
      <c r="E1028" s="34">
        <v>8529830480.3100004</v>
      </c>
      <c r="F1028" s="34">
        <v>8529830480.3100004</v>
      </c>
      <c r="G1028" s="28" t="s">
        <v>697</v>
      </c>
    </row>
    <row r="1029" spans="1:7" ht="15.75" thickBot="1">
      <c r="A1029" s="28">
        <f t="shared" ref="A1029:A1092" si="16">LEN(B1029)</f>
        <v>6</v>
      </c>
      <c r="B1029" s="29" t="s">
        <v>326</v>
      </c>
      <c r="C1029" s="29" t="s">
        <v>553</v>
      </c>
      <c r="D1029" s="34">
        <v>159646481239.07001</v>
      </c>
      <c r="E1029" s="34">
        <v>7226945211375.7598</v>
      </c>
      <c r="F1029" s="34">
        <v>7386591692614.8301</v>
      </c>
      <c r="G1029" s="28" t="s">
        <v>697</v>
      </c>
    </row>
    <row r="1030" spans="1:7" ht="15.75" thickBot="1">
      <c r="A1030" s="28">
        <f t="shared" si="16"/>
        <v>9</v>
      </c>
      <c r="B1030" s="29" t="s">
        <v>2174</v>
      </c>
      <c r="C1030" s="29" t="s">
        <v>2175</v>
      </c>
      <c r="D1030" s="35">
        <v>8478072</v>
      </c>
      <c r="E1030" s="34">
        <v>309103347655.17999</v>
      </c>
      <c r="F1030" s="34">
        <v>309111825727.17999</v>
      </c>
      <c r="G1030" s="28" t="s">
        <v>697</v>
      </c>
    </row>
    <row r="1031" spans="1:7" ht="15.75" thickBot="1">
      <c r="A1031" s="28">
        <f t="shared" si="16"/>
        <v>9</v>
      </c>
      <c r="B1031" s="29" t="s">
        <v>2176</v>
      </c>
      <c r="C1031" s="29" t="s">
        <v>2177</v>
      </c>
      <c r="D1031" s="35">
        <v>189455834</v>
      </c>
      <c r="E1031" s="35">
        <v>68806977</v>
      </c>
      <c r="F1031" s="35">
        <v>258262811</v>
      </c>
      <c r="G1031" s="28" t="s">
        <v>697</v>
      </c>
    </row>
    <row r="1032" spans="1:7" ht="15.75" thickBot="1">
      <c r="A1032" s="28">
        <f t="shared" si="16"/>
        <v>9</v>
      </c>
      <c r="B1032" s="29" t="s">
        <v>2178</v>
      </c>
      <c r="C1032" s="29" t="s">
        <v>964</v>
      </c>
      <c r="D1032" s="35">
        <v>10622567</v>
      </c>
      <c r="E1032" s="35">
        <v>1786247150</v>
      </c>
      <c r="F1032" s="35">
        <v>1796869717</v>
      </c>
      <c r="G1032" s="28" t="s">
        <v>697</v>
      </c>
    </row>
    <row r="1033" spans="1:7" ht="15.75" thickBot="1">
      <c r="A1033" s="28">
        <f t="shared" si="16"/>
        <v>9</v>
      </c>
      <c r="B1033" s="29" t="s">
        <v>2179</v>
      </c>
      <c r="C1033" s="29" t="s">
        <v>2180</v>
      </c>
      <c r="D1033" s="34">
        <v>676819152.15999997</v>
      </c>
      <c r="E1033" s="34">
        <v>443737740088.13</v>
      </c>
      <c r="F1033" s="34">
        <v>444414559240.28998</v>
      </c>
      <c r="G1033" s="28" t="s">
        <v>697</v>
      </c>
    </row>
    <row r="1034" spans="1:7" ht="15.75" thickBot="1">
      <c r="A1034" s="28">
        <f t="shared" si="16"/>
        <v>9</v>
      </c>
      <c r="B1034" s="29" t="s">
        <v>2181</v>
      </c>
      <c r="C1034" s="29" t="s">
        <v>2182</v>
      </c>
      <c r="D1034" s="34">
        <v>35661717137.559998</v>
      </c>
      <c r="E1034" s="34">
        <v>2172687001396.46</v>
      </c>
      <c r="F1034" s="34">
        <v>2208348718534.02</v>
      </c>
      <c r="G1034" s="28" t="s">
        <v>697</v>
      </c>
    </row>
    <row r="1035" spans="1:7" ht="15.75" thickBot="1">
      <c r="A1035" s="28">
        <f t="shared" si="16"/>
        <v>9</v>
      </c>
      <c r="B1035" s="29" t="s">
        <v>2183</v>
      </c>
      <c r="C1035" s="29" t="s">
        <v>972</v>
      </c>
      <c r="D1035" s="34">
        <v>56962682018.339996</v>
      </c>
      <c r="E1035" s="34">
        <v>2131426461818.3501</v>
      </c>
      <c r="F1035" s="34">
        <v>2188389143836.6899</v>
      </c>
      <c r="G1035" s="28" t="s">
        <v>697</v>
      </c>
    </row>
    <row r="1036" spans="1:7" ht="15.75" thickBot="1">
      <c r="A1036" s="28">
        <f t="shared" si="16"/>
        <v>9</v>
      </c>
      <c r="B1036" s="29" t="s">
        <v>2184</v>
      </c>
      <c r="C1036" s="29" t="s">
        <v>2185</v>
      </c>
      <c r="D1036" s="34">
        <v>59565000844.830002</v>
      </c>
      <c r="E1036" s="34">
        <v>1744328787462.8899</v>
      </c>
      <c r="F1036" s="34">
        <v>1803893788307.72</v>
      </c>
      <c r="G1036" s="28" t="s">
        <v>697</v>
      </c>
    </row>
    <row r="1037" spans="1:7" ht="15.75" thickBot="1">
      <c r="A1037" s="28">
        <f t="shared" si="16"/>
        <v>9</v>
      </c>
      <c r="B1037" s="29" t="s">
        <v>2186</v>
      </c>
      <c r="C1037" s="29" t="s">
        <v>2187</v>
      </c>
      <c r="D1037" s="35">
        <v>2976610239</v>
      </c>
      <c r="E1037" s="34">
        <v>163522663846.94</v>
      </c>
      <c r="F1037" s="34">
        <v>166499274085.94</v>
      </c>
      <c r="G1037" s="28" t="s">
        <v>697</v>
      </c>
    </row>
    <row r="1038" spans="1:7" ht="15.75" thickBot="1">
      <c r="A1038" s="28">
        <f t="shared" si="16"/>
        <v>9</v>
      </c>
      <c r="B1038" s="29" t="s">
        <v>2188</v>
      </c>
      <c r="C1038" s="29" t="s">
        <v>2189</v>
      </c>
      <c r="D1038" s="35">
        <v>0</v>
      </c>
      <c r="E1038" s="35">
        <v>73828875</v>
      </c>
      <c r="F1038" s="35">
        <v>73828875</v>
      </c>
      <c r="G1038" s="28" t="s">
        <v>697</v>
      </c>
    </row>
    <row r="1039" spans="1:7" ht="15.75" thickBot="1">
      <c r="A1039" s="28">
        <f t="shared" si="16"/>
        <v>9</v>
      </c>
      <c r="B1039" s="29" t="s">
        <v>2190</v>
      </c>
      <c r="C1039" s="29" t="s">
        <v>2191</v>
      </c>
      <c r="D1039" s="34">
        <v>3595095374.1799998</v>
      </c>
      <c r="E1039" s="34">
        <v>260210326105.81</v>
      </c>
      <c r="F1039" s="34">
        <v>263805421479.98999</v>
      </c>
      <c r="G1039" s="28" t="s">
        <v>697</v>
      </c>
    </row>
    <row r="1040" spans="1:7" ht="15.75" thickBot="1">
      <c r="A1040" s="28">
        <f t="shared" si="16"/>
        <v>6</v>
      </c>
      <c r="B1040" s="29" t="s">
        <v>327</v>
      </c>
      <c r="C1040" s="29" t="s">
        <v>554</v>
      </c>
      <c r="D1040" s="34">
        <v>47155778945.220001</v>
      </c>
      <c r="E1040" s="34">
        <v>3547784945599.9399</v>
      </c>
      <c r="F1040" s="34">
        <v>3594940724545.1602</v>
      </c>
      <c r="G1040" s="28" t="s">
        <v>697</v>
      </c>
    </row>
    <row r="1041" spans="1:7" ht="15.75" thickBot="1">
      <c r="A1041" s="28">
        <f t="shared" si="16"/>
        <v>9</v>
      </c>
      <c r="B1041" s="29" t="s">
        <v>2192</v>
      </c>
      <c r="C1041" s="29" t="s">
        <v>2177</v>
      </c>
      <c r="D1041" s="35">
        <v>84869666</v>
      </c>
      <c r="E1041" s="35">
        <v>7650000</v>
      </c>
      <c r="F1041" s="35">
        <v>92519666</v>
      </c>
      <c r="G1041" s="28" t="s">
        <v>697</v>
      </c>
    </row>
    <row r="1042" spans="1:7" ht="15.75" thickBot="1">
      <c r="A1042" s="28">
        <f t="shared" si="16"/>
        <v>9</v>
      </c>
      <c r="B1042" s="29" t="s">
        <v>2193</v>
      </c>
      <c r="C1042" s="29" t="s">
        <v>964</v>
      </c>
      <c r="D1042" s="35">
        <v>0</v>
      </c>
      <c r="E1042" s="35">
        <v>332650495</v>
      </c>
      <c r="F1042" s="35">
        <v>332650495</v>
      </c>
      <c r="G1042" s="28" t="s">
        <v>697</v>
      </c>
    </row>
    <row r="1043" spans="1:7" ht="15.75" thickBot="1">
      <c r="A1043" s="28">
        <f t="shared" si="16"/>
        <v>9</v>
      </c>
      <c r="B1043" s="29" t="s">
        <v>2194</v>
      </c>
      <c r="C1043" s="29" t="s">
        <v>2180</v>
      </c>
      <c r="D1043" s="34">
        <v>597686070.20000005</v>
      </c>
      <c r="E1043" s="34">
        <v>189777126603.76001</v>
      </c>
      <c r="F1043" s="34">
        <v>190374812673.95999</v>
      </c>
      <c r="G1043" s="28" t="s">
        <v>697</v>
      </c>
    </row>
    <row r="1044" spans="1:7" ht="15.75" thickBot="1">
      <c r="A1044" s="28">
        <f t="shared" si="16"/>
        <v>9</v>
      </c>
      <c r="B1044" s="29" t="s">
        <v>2195</v>
      </c>
      <c r="C1044" s="29" t="s">
        <v>2182</v>
      </c>
      <c r="D1044" s="34">
        <v>1311045028.72</v>
      </c>
      <c r="E1044" s="34">
        <v>828257257888.03003</v>
      </c>
      <c r="F1044" s="34">
        <v>829568302916.75</v>
      </c>
      <c r="G1044" s="28" t="s">
        <v>697</v>
      </c>
    </row>
    <row r="1045" spans="1:7" ht="15.75" thickBot="1">
      <c r="A1045" s="28">
        <f t="shared" si="16"/>
        <v>9</v>
      </c>
      <c r="B1045" s="29" t="s">
        <v>2196</v>
      </c>
      <c r="C1045" s="29" t="s">
        <v>972</v>
      </c>
      <c r="D1045" s="34">
        <v>20355494163.439999</v>
      </c>
      <c r="E1045" s="34">
        <v>1406118759609.27</v>
      </c>
      <c r="F1045" s="34">
        <v>1426474253772.71</v>
      </c>
      <c r="G1045" s="28" t="s">
        <v>697</v>
      </c>
    </row>
    <row r="1046" spans="1:7" ht="15.75" thickBot="1">
      <c r="A1046" s="28">
        <f t="shared" si="16"/>
        <v>9</v>
      </c>
      <c r="B1046" s="29" t="s">
        <v>2197</v>
      </c>
      <c r="C1046" s="29" t="s">
        <v>2185</v>
      </c>
      <c r="D1046" s="34">
        <v>24707489121.279999</v>
      </c>
      <c r="E1046" s="34">
        <v>1116333521165.79</v>
      </c>
      <c r="F1046" s="34">
        <v>1141041010287.0701</v>
      </c>
      <c r="G1046" s="28" t="s">
        <v>697</v>
      </c>
    </row>
    <row r="1047" spans="1:7" ht="15.75" thickBot="1">
      <c r="A1047" s="28">
        <f t="shared" si="16"/>
        <v>9</v>
      </c>
      <c r="B1047" s="29" t="s">
        <v>2198</v>
      </c>
      <c r="C1047" s="29" t="s">
        <v>2189</v>
      </c>
      <c r="D1047" s="35">
        <v>0</v>
      </c>
      <c r="E1047" s="35">
        <v>1716667</v>
      </c>
      <c r="F1047" s="35">
        <v>1716667</v>
      </c>
      <c r="G1047" s="28" t="s">
        <v>697</v>
      </c>
    </row>
    <row r="1048" spans="1:7" ht="15.75" thickBot="1">
      <c r="A1048" s="28">
        <f t="shared" si="16"/>
        <v>9</v>
      </c>
      <c r="B1048" s="29" t="s">
        <v>2199</v>
      </c>
      <c r="C1048" s="29" t="s">
        <v>2191</v>
      </c>
      <c r="D1048" s="34">
        <v>99194895.579999998</v>
      </c>
      <c r="E1048" s="34">
        <v>6956263171.0900002</v>
      </c>
      <c r="F1048" s="34">
        <v>7055458066.6700001</v>
      </c>
      <c r="G1048" s="28" t="s">
        <v>697</v>
      </c>
    </row>
    <row r="1049" spans="1:7" ht="15.75" thickBot="1">
      <c r="A1049" s="28">
        <f t="shared" si="16"/>
        <v>6</v>
      </c>
      <c r="B1049" s="29" t="s">
        <v>555</v>
      </c>
      <c r="C1049" s="29" t="s">
        <v>556</v>
      </c>
      <c r="D1049" s="35">
        <v>9498327</v>
      </c>
      <c r="E1049" s="34">
        <v>110369114293.57001</v>
      </c>
      <c r="F1049" s="34">
        <v>110378612620.57001</v>
      </c>
      <c r="G1049" s="28" t="s">
        <v>697</v>
      </c>
    </row>
    <row r="1050" spans="1:7" ht="15.75" thickBot="1">
      <c r="A1050" s="28">
        <f t="shared" si="16"/>
        <v>9</v>
      </c>
      <c r="B1050" s="29" t="s">
        <v>2200</v>
      </c>
      <c r="C1050" s="29" t="s">
        <v>2175</v>
      </c>
      <c r="D1050" s="35">
        <v>0</v>
      </c>
      <c r="E1050" s="35">
        <v>7714192116</v>
      </c>
      <c r="F1050" s="35">
        <v>7714192116</v>
      </c>
      <c r="G1050" s="28" t="s">
        <v>697</v>
      </c>
    </row>
    <row r="1051" spans="1:7" ht="15.75" thickBot="1">
      <c r="A1051" s="28">
        <f t="shared" si="16"/>
        <v>9</v>
      </c>
      <c r="B1051" s="29" t="s">
        <v>2201</v>
      </c>
      <c r="C1051" s="29" t="s">
        <v>2180</v>
      </c>
      <c r="D1051" s="35">
        <v>0</v>
      </c>
      <c r="E1051" s="34">
        <v>85400324102.710007</v>
      </c>
      <c r="F1051" s="34">
        <v>85400324102.710007</v>
      </c>
      <c r="G1051" s="28" t="s">
        <v>697</v>
      </c>
    </row>
    <row r="1052" spans="1:7" ht="15.75" thickBot="1">
      <c r="A1052" s="28">
        <f t="shared" si="16"/>
        <v>9</v>
      </c>
      <c r="B1052" s="29" t="s">
        <v>2202</v>
      </c>
      <c r="C1052" s="29" t="s">
        <v>2182</v>
      </c>
      <c r="D1052" s="35">
        <v>0</v>
      </c>
      <c r="E1052" s="35">
        <v>131554571</v>
      </c>
      <c r="F1052" s="35">
        <v>131554571</v>
      </c>
      <c r="G1052" s="28" t="s">
        <v>697</v>
      </c>
    </row>
    <row r="1053" spans="1:7" ht="15.75" thickBot="1">
      <c r="A1053" s="28">
        <f t="shared" si="16"/>
        <v>9</v>
      </c>
      <c r="B1053" s="29" t="s">
        <v>2203</v>
      </c>
      <c r="C1053" s="29" t="s">
        <v>972</v>
      </c>
      <c r="D1053" s="35">
        <v>0</v>
      </c>
      <c r="E1053" s="34">
        <v>202058565.55000001</v>
      </c>
      <c r="F1053" s="34">
        <v>202058565.55000001</v>
      </c>
      <c r="G1053" s="28" t="s">
        <v>697</v>
      </c>
    </row>
    <row r="1054" spans="1:7" ht="15.75" thickBot="1">
      <c r="A1054" s="28">
        <f t="shared" si="16"/>
        <v>9</v>
      </c>
      <c r="B1054" s="29" t="s">
        <v>2204</v>
      </c>
      <c r="C1054" s="29" t="s">
        <v>2185</v>
      </c>
      <c r="D1054" s="35">
        <v>0</v>
      </c>
      <c r="E1054" s="34">
        <v>6494039387.0799999</v>
      </c>
      <c r="F1054" s="34">
        <v>6494039387.0799999</v>
      </c>
      <c r="G1054" s="28" t="s">
        <v>697</v>
      </c>
    </row>
    <row r="1055" spans="1:7" ht="15.75" thickBot="1">
      <c r="A1055" s="28">
        <f t="shared" si="16"/>
        <v>9</v>
      </c>
      <c r="B1055" s="29" t="s">
        <v>2205</v>
      </c>
      <c r="C1055" s="29" t="s">
        <v>2187</v>
      </c>
      <c r="D1055" s="35">
        <v>0</v>
      </c>
      <c r="E1055" s="35">
        <v>9182145464</v>
      </c>
      <c r="F1055" s="35">
        <v>9182145464</v>
      </c>
      <c r="G1055" s="28" t="s">
        <v>697</v>
      </c>
    </row>
    <row r="1056" spans="1:7" ht="15.75" thickBot="1">
      <c r="A1056" s="28">
        <f t="shared" si="16"/>
        <v>9</v>
      </c>
      <c r="B1056" s="29" t="s">
        <v>2206</v>
      </c>
      <c r="C1056" s="29" t="s">
        <v>2191</v>
      </c>
      <c r="D1056" s="35">
        <v>9498327</v>
      </c>
      <c r="E1056" s="34">
        <v>1244800087.23</v>
      </c>
      <c r="F1056" s="34">
        <v>1254298414.23</v>
      </c>
      <c r="G1056" s="28" t="s">
        <v>697</v>
      </c>
    </row>
    <row r="1057" spans="1:7" ht="15.75" thickBot="1">
      <c r="A1057" s="28">
        <f t="shared" si="16"/>
        <v>6</v>
      </c>
      <c r="B1057" s="29" t="s">
        <v>557</v>
      </c>
      <c r="C1057" s="29" t="s">
        <v>558</v>
      </c>
      <c r="D1057" s="35">
        <v>0</v>
      </c>
      <c r="E1057" s="35">
        <v>240991086</v>
      </c>
      <c r="F1057" s="35">
        <v>240991086</v>
      </c>
      <c r="G1057" s="28" t="s">
        <v>697</v>
      </c>
    </row>
    <row r="1058" spans="1:7" ht="15.75" thickBot="1">
      <c r="A1058" s="28">
        <f t="shared" si="16"/>
        <v>9</v>
      </c>
      <c r="B1058" s="29" t="s">
        <v>2207</v>
      </c>
      <c r="C1058" s="29" t="s">
        <v>2208</v>
      </c>
      <c r="D1058" s="35">
        <v>0</v>
      </c>
      <c r="E1058" s="35">
        <v>35650000</v>
      </c>
      <c r="F1058" s="35">
        <v>35650000</v>
      </c>
      <c r="G1058" s="28" t="s">
        <v>697</v>
      </c>
    </row>
    <row r="1059" spans="1:7" ht="15.75" thickBot="1">
      <c r="A1059" s="28">
        <f t="shared" si="16"/>
        <v>9</v>
      </c>
      <c r="B1059" s="29" t="s">
        <v>2209</v>
      </c>
      <c r="C1059" s="29" t="s">
        <v>2210</v>
      </c>
      <c r="D1059" s="35">
        <v>0</v>
      </c>
      <c r="E1059" s="35">
        <v>205341086</v>
      </c>
      <c r="F1059" s="35">
        <v>205341086</v>
      </c>
      <c r="G1059" s="28" t="s">
        <v>697</v>
      </c>
    </row>
    <row r="1060" spans="1:7" ht="15.75" thickBot="1">
      <c r="A1060" s="28">
        <f t="shared" si="16"/>
        <v>6</v>
      </c>
      <c r="B1060" s="29" t="s">
        <v>559</v>
      </c>
      <c r="C1060" s="29" t="s">
        <v>560</v>
      </c>
      <c r="D1060" s="35">
        <v>0</v>
      </c>
      <c r="E1060" s="34">
        <v>120531958943.00999</v>
      </c>
      <c r="F1060" s="34">
        <v>120531958943.00999</v>
      </c>
      <c r="G1060" s="28" t="s">
        <v>697</v>
      </c>
    </row>
    <row r="1061" spans="1:7" ht="15.75" thickBot="1">
      <c r="A1061" s="28">
        <f t="shared" si="16"/>
        <v>9</v>
      </c>
      <c r="B1061" s="29" t="s">
        <v>2211</v>
      </c>
      <c r="C1061" s="29" t="s">
        <v>2208</v>
      </c>
      <c r="D1061" s="35">
        <v>0</v>
      </c>
      <c r="E1061" s="35">
        <v>8574250</v>
      </c>
      <c r="F1061" s="35">
        <v>8574250</v>
      </c>
      <c r="G1061" s="28" t="s">
        <v>697</v>
      </c>
    </row>
    <row r="1062" spans="1:7" ht="15.75" thickBot="1">
      <c r="A1062" s="28">
        <f t="shared" si="16"/>
        <v>9</v>
      </c>
      <c r="B1062" s="29" t="s">
        <v>2212</v>
      </c>
      <c r="C1062" s="29" t="s">
        <v>2213</v>
      </c>
      <c r="D1062" s="35">
        <v>0</v>
      </c>
      <c r="E1062" s="34">
        <v>120521634693.00999</v>
      </c>
      <c r="F1062" s="34">
        <v>120521634693.00999</v>
      </c>
      <c r="G1062" s="28" t="s">
        <v>697</v>
      </c>
    </row>
    <row r="1063" spans="1:7" ht="15.75" thickBot="1">
      <c r="A1063" s="28">
        <f t="shared" si="16"/>
        <v>9</v>
      </c>
      <c r="B1063" s="29" t="s">
        <v>2214</v>
      </c>
      <c r="C1063" s="29" t="s">
        <v>2215</v>
      </c>
      <c r="D1063" s="35">
        <v>0</v>
      </c>
      <c r="E1063" s="35">
        <v>1750000</v>
      </c>
      <c r="F1063" s="35">
        <v>1750000</v>
      </c>
      <c r="G1063" s="28" t="s">
        <v>697</v>
      </c>
    </row>
    <row r="1064" spans="1:7" ht="15.75" thickBot="1">
      <c r="A1064" s="28">
        <f t="shared" si="16"/>
        <v>6</v>
      </c>
      <c r="B1064" s="29" t="s">
        <v>561</v>
      </c>
      <c r="C1064" s="29" t="s">
        <v>562</v>
      </c>
      <c r="D1064" s="35">
        <v>0</v>
      </c>
      <c r="E1064" s="35">
        <v>1527469525</v>
      </c>
      <c r="F1064" s="35">
        <v>1527469525</v>
      </c>
      <c r="G1064" s="28" t="s">
        <v>697</v>
      </c>
    </row>
    <row r="1065" spans="1:7" ht="15.75" thickBot="1">
      <c r="A1065" s="28">
        <f t="shared" si="16"/>
        <v>9</v>
      </c>
      <c r="B1065" s="29" t="s">
        <v>2216</v>
      </c>
      <c r="C1065" s="29" t="s">
        <v>2208</v>
      </c>
      <c r="D1065" s="35">
        <v>0</v>
      </c>
      <c r="E1065" s="35">
        <v>1506044281</v>
      </c>
      <c r="F1065" s="35">
        <v>1506044281</v>
      </c>
      <c r="G1065" s="28" t="s">
        <v>697</v>
      </c>
    </row>
    <row r="1066" spans="1:7" ht="15.75" thickBot="1">
      <c r="A1066" s="28">
        <f t="shared" si="16"/>
        <v>9</v>
      </c>
      <c r="B1066" s="29" t="s">
        <v>2217</v>
      </c>
      <c r="C1066" s="29" t="s">
        <v>2213</v>
      </c>
      <c r="D1066" s="35">
        <v>0</v>
      </c>
      <c r="E1066" s="35">
        <v>21425244</v>
      </c>
      <c r="F1066" s="35">
        <v>21425244</v>
      </c>
      <c r="G1066" s="28" t="s">
        <v>697</v>
      </c>
    </row>
    <row r="1067" spans="1:7" ht="15.75" thickBot="1">
      <c r="A1067" s="28">
        <f t="shared" si="16"/>
        <v>6</v>
      </c>
      <c r="B1067" s="29" t="s">
        <v>563</v>
      </c>
      <c r="C1067" s="29" t="s">
        <v>564</v>
      </c>
      <c r="D1067" s="34">
        <v>72710346335.440002</v>
      </c>
      <c r="E1067" s="34">
        <v>4061305318748.9702</v>
      </c>
      <c r="F1067" s="34">
        <v>4134015665084.4102</v>
      </c>
      <c r="G1067" s="28" t="s">
        <v>697</v>
      </c>
    </row>
    <row r="1068" spans="1:7" ht="15.75" thickBot="1">
      <c r="A1068" s="28">
        <f t="shared" si="16"/>
        <v>9</v>
      </c>
      <c r="B1068" s="29" t="s">
        <v>2218</v>
      </c>
      <c r="C1068" s="29" t="s">
        <v>196</v>
      </c>
      <c r="D1068" s="34">
        <v>7893188165.6700001</v>
      </c>
      <c r="E1068" s="34">
        <v>1356128268361.3701</v>
      </c>
      <c r="F1068" s="34">
        <v>1364021456527.04</v>
      </c>
      <c r="G1068" s="28" t="s">
        <v>697</v>
      </c>
    </row>
    <row r="1069" spans="1:7" ht="15.75" thickBot="1">
      <c r="A1069" s="28">
        <f t="shared" si="16"/>
        <v>9</v>
      </c>
      <c r="B1069" s="29" t="s">
        <v>2219</v>
      </c>
      <c r="C1069" s="29" t="s">
        <v>83</v>
      </c>
      <c r="D1069" s="35">
        <v>7215885456</v>
      </c>
      <c r="E1069" s="34">
        <v>912597195980.89001</v>
      </c>
      <c r="F1069" s="34">
        <v>919813081436.89001</v>
      </c>
      <c r="G1069" s="28" t="s">
        <v>697</v>
      </c>
    </row>
    <row r="1070" spans="1:7" ht="15.75" thickBot="1">
      <c r="A1070" s="28">
        <f t="shared" si="16"/>
        <v>9</v>
      </c>
      <c r="B1070" s="29" t="s">
        <v>2220</v>
      </c>
      <c r="C1070" s="29" t="s">
        <v>2221</v>
      </c>
      <c r="D1070" s="34">
        <v>4240124661.0999999</v>
      </c>
      <c r="E1070" s="34">
        <v>669039857117.47998</v>
      </c>
      <c r="F1070" s="34">
        <v>673279981778.57996</v>
      </c>
      <c r="G1070" s="28" t="s">
        <v>697</v>
      </c>
    </row>
    <row r="1071" spans="1:7" ht="15.75" thickBot="1">
      <c r="A1071" s="28">
        <f t="shared" si="16"/>
        <v>9</v>
      </c>
      <c r="B1071" s="29" t="s">
        <v>2222</v>
      </c>
      <c r="C1071" s="29" t="s">
        <v>615</v>
      </c>
      <c r="D1071" s="35">
        <v>12513481610</v>
      </c>
      <c r="E1071" s="34">
        <v>333481549203.46002</v>
      </c>
      <c r="F1071" s="34">
        <v>345995030813.46002</v>
      </c>
      <c r="G1071" s="28" t="s">
        <v>697</v>
      </c>
    </row>
    <row r="1072" spans="1:7" ht="15.75" thickBot="1">
      <c r="A1072" s="28">
        <f t="shared" si="16"/>
        <v>9</v>
      </c>
      <c r="B1072" s="29" t="s">
        <v>2223</v>
      </c>
      <c r="C1072" s="29" t="s">
        <v>462</v>
      </c>
      <c r="D1072" s="34">
        <v>2197985232.6700001</v>
      </c>
      <c r="E1072" s="34">
        <v>324031010238.04999</v>
      </c>
      <c r="F1072" s="34">
        <v>326228995470.71997</v>
      </c>
      <c r="G1072" s="28" t="s">
        <v>697</v>
      </c>
    </row>
    <row r="1073" spans="1:7" ht="15.75" thickBot="1">
      <c r="A1073" s="28">
        <f t="shared" si="16"/>
        <v>9</v>
      </c>
      <c r="B1073" s="29" t="s">
        <v>2224</v>
      </c>
      <c r="C1073" s="29" t="s">
        <v>583</v>
      </c>
      <c r="D1073" s="35">
        <v>2109808</v>
      </c>
      <c r="E1073" s="34">
        <v>179184592949.60001</v>
      </c>
      <c r="F1073" s="34">
        <v>179186702757.60001</v>
      </c>
      <c r="G1073" s="28" t="s">
        <v>697</v>
      </c>
    </row>
    <row r="1074" spans="1:7" ht="15.75" thickBot="1">
      <c r="A1074" s="28">
        <f t="shared" si="16"/>
        <v>9</v>
      </c>
      <c r="B1074" s="29" t="s">
        <v>2225</v>
      </c>
      <c r="C1074" s="29" t="s">
        <v>163</v>
      </c>
      <c r="D1074" s="35">
        <v>29759746678</v>
      </c>
      <c r="E1074" s="34">
        <v>104171659637.39999</v>
      </c>
      <c r="F1074" s="34">
        <v>133931406315.39999</v>
      </c>
      <c r="G1074" s="28" t="s">
        <v>697</v>
      </c>
    </row>
    <row r="1075" spans="1:7" ht="15.75" thickBot="1">
      <c r="A1075" s="28">
        <f t="shared" si="16"/>
        <v>9</v>
      </c>
      <c r="B1075" s="29" t="s">
        <v>2226</v>
      </c>
      <c r="C1075" s="29" t="s">
        <v>553</v>
      </c>
      <c r="D1075" s="35">
        <v>152863256</v>
      </c>
      <c r="E1075" s="34">
        <v>87462959442.75</v>
      </c>
      <c r="F1075" s="34">
        <v>87615822698.75</v>
      </c>
      <c r="G1075" s="28" t="s">
        <v>697</v>
      </c>
    </row>
    <row r="1076" spans="1:7" ht="15.75" thickBot="1">
      <c r="A1076" s="28">
        <f t="shared" si="16"/>
        <v>9</v>
      </c>
      <c r="B1076" s="29" t="s">
        <v>2227</v>
      </c>
      <c r="C1076" s="29" t="s">
        <v>574</v>
      </c>
      <c r="D1076" s="35">
        <v>0</v>
      </c>
      <c r="E1076" s="35">
        <v>59401794204</v>
      </c>
      <c r="F1076" s="35">
        <v>59401794204</v>
      </c>
      <c r="G1076" s="28" t="s">
        <v>697</v>
      </c>
    </row>
    <row r="1077" spans="1:7" ht="15.75" thickBot="1">
      <c r="A1077" s="28">
        <f t="shared" si="16"/>
        <v>9</v>
      </c>
      <c r="B1077" s="29" t="s">
        <v>2228</v>
      </c>
      <c r="C1077" s="29" t="s">
        <v>58</v>
      </c>
      <c r="D1077" s="35">
        <v>413078420</v>
      </c>
      <c r="E1077" s="34">
        <v>22791675512.439999</v>
      </c>
      <c r="F1077" s="34">
        <v>23204753932.439999</v>
      </c>
      <c r="G1077" s="28" t="s">
        <v>697</v>
      </c>
    </row>
    <row r="1078" spans="1:7" ht="15.75" thickBot="1">
      <c r="A1078" s="28">
        <f t="shared" si="16"/>
        <v>9</v>
      </c>
      <c r="B1078" s="29" t="s">
        <v>2229</v>
      </c>
      <c r="C1078" s="29" t="s">
        <v>498</v>
      </c>
      <c r="D1078" s="35">
        <v>8288586861</v>
      </c>
      <c r="E1078" s="34">
        <v>1083247293.1800001</v>
      </c>
      <c r="F1078" s="34">
        <v>9371834154.1800003</v>
      </c>
      <c r="G1078" s="28" t="s">
        <v>697</v>
      </c>
    </row>
    <row r="1079" spans="1:7" ht="15.75" thickBot="1">
      <c r="A1079" s="28">
        <f t="shared" si="16"/>
        <v>9</v>
      </c>
      <c r="B1079" s="29" t="s">
        <v>2230</v>
      </c>
      <c r="C1079" s="29" t="s">
        <v>117</v>
      </c>
      <c r="D1079" s="35">
        <v>33135294</v>
      </c>
      <c r="E1079" s="34">
        <v>9215574567.7600002</v>
      </c>
      <c r="F1079" s="34">
        <v>9248709861.7600002</v>
      </c>
      <c r="G1079" s="28" t="s">
        <v>697</v>
      </c>
    </row>
    <row r="1080" spans="1:7" ht="15.75" thickBot="1">
      <c r="A1080" s="28">
        <f t="shared" si="16"/>
        <v>9</v>
      </c>
      <c r="B1080" s="29" t="s">
        <v>2231</v>
      </c>
      <c r="C1080" s="29" t="s">
        <v>150</v>
      </c>
      <c r="D1080" s="35">
        <v>0</v>
      </c>
      <c r="E1080" s="34">
        <v>1702672939.5899999</v>
      </c>
      <c r="F1080" s="34">
        <v>1702672939.5899999</v>
      </c>
      <c r="G1080" s="28" t="s">
        <v>697</v>
      </c>
    </row>
    <row r="1081" spans="1:7" ht="15.75" thickBot="1">
      <c r="A1081" s="28">
        <f t="shared" si="16"/>
        <v>9</v>
      </c>
      <c r="B1081" s="29" t="s">
        <v>2232</v>
      </c>
      <c r="C1081" s="29" t="s">
        <v>94</v>
      </c>
      <c r="D1081" s="35">
        <v>0</v>
      </c>
      <c r="E1081" s="35">
        <v>664564621</v>
      </c>
      <c r="F1081" s="35">
        <v>664564621</v>
      </c>
      <c r="G1081" s="28" t="s">
        <v>697</v>
      </c>
    </row>
    <row r="1082" spans="1:7" ht="15.75" thickBot="1">
      <c r="A1082" s="28">
        <f t="shared" si="16"/>
        <v>9</v>
      </c>
      <c r="B1082" s="29" t="s">
        <v>2233</v>
      </c>
      <c r="C1082" s="29" t="s">
        <v>612</v>
      </c>
      <c r="D1082" s="35">
        <v>0</v>
      </c>
      <c r="E1082" s="35">
        <v>222818670</v>
      </c>
      <c r="F1082" s="35">
        <v>222818670</v>
      </c>
      <c r="G1082" s="28" t="s">
        <v>697</v>
      </c>
    </row>
    <row r="1083" spans="1:7" ht="15.75" thickBot="1">
      <c r="A1083" s="28">
        <f t="shared" si="16"/>
        <v>9</v>
      </c>
      <c r="B1083" s="29" t="s">
        <v>2234</v>
      </c>
      <c r="C1083" s="29" t="s">
        <v>2235</v>
      </c>
      <c r="D1083" s="35">
        <v>0</v>
      </c>
      <c r="E1083" s="35">
        <v>96449712</v>
      </c>
      <c r="F1083" s="35">
        <v>96449712</v>
      </c>
      <c r="G1083" s="28" t="s">
        <v>697</v>
      </c>
    </row>
    <row r="1084" spans="1:7" ht="15.75" thickBot="1">
      <c r="A1084" s="28">
        <f t="shared" si="16"/>
        <v>9</v>
      </c>
      <c r="B1084" s="29" t="s">
        <v>2236</v>
      </c>
      <c r="C1084" s="29" t="s">
        <v>425</v>
      </c>
      <c r="D1084" s="35">
        <v>160893</v>
      </c>
      <c r="E1084" s="35">
        <v>26305298</v>
      </c>
      <c r="F1084" s="35">
        <v>26466191</v>
      </c>
      <c r="G1084" s="28" t="s">
        <v>697</v>
      </c>
    </row>
    <row r="1085" spans="1:7" ht="15.75" thickBot="1">
      <c r="A1085" s="28">
        <f t="shared" si="16"/>
        <v>9</v>
      </c>
      <c r="B1085" s="29" t="s">
        <v>2237</v>
      </c>
      <c r="C1085" s="29" t="s">
        <v>2238</v>
      </c>
      <c r="D1085" s="35">
        <v>0</v>
      </c>
      <c r="E1085" s="35">
        <v>3123000</v>
      </c>
      <c r="F1085" s="35">
        <v>3123000</v>
      </c>
      <c r="G1085" s="28" t="s">
        <v>697</v>
      </c>
    </row>
    <row r="1086" spans="1:7" ht="15.75" thickBot="1">
      <c r="A1086" s="28">
        <f t="shared" si="16"/>
        <v>6</v>
      </c>
      <c r="B1086" s="29" t="s">
        <v>565</v>
      </c>
      <c r="C1086" s="29" t="s">
        <v>566</v>
      </c>
      <c r="D1086" s="34">
        <v>612511046.63999999</v>
      </c>
      <c r="E1086" s="34">
        <v>136052431469.92999</v>
      </c>
      <c r="F1086" s="34">
        <v>136664942516.57001</v>
      </c>
      <c r="G1086" s="28" t="s">
        <v>697</v>
      </c>
    </row>
    <row r="1087" spans="1:7" ht="15.75" thickBot="1">
      <c r="A1087" s="28">
        <f t="shared" si="16"/>
        <v>9</v>
      </c>
      <c r="B1087" s="29" t="s">
        <v>2239</v>
      </c>
      <c r="C1087" s="29" t="s">
        <v>2240</v>
      </c>
      <c r="D1087" s="34">
        <v>2.59</v>
      </c>
      <c r="E1087" s="34">
        <v>22283118799.919998</v>
      </c>
      <c r="F1087" s="34">
        <v>22283118802.509998</v>
      </c>
      <c r="G1087" s="28" t="s">
        <v>697</v>
      </c>
    </row>
    <row r="1088" spans="1:7" ht="15.75" thickBot="1">
      <c r="A1088" s="28">
        <f t="shared" si="16"/>
        <v>9</v>
      </c>
      <c r="B1088" s="29" t="s">
        <v>2241</v>
      </c>
      <c r="C1088" s="29" t="s">
        <v>2242</v>
      </c>
      <c r="D1088" s="35">
        <v>568220643</v>
      </c>
      <c r="E1088" s="34">
        <v>34076577571.59</v>
      </c>
      <c r="F1088" s="34">
        <v>34644798214.589996</v>
      </c>
      <c r="G1088" s="28" t="s">
        <v>697</v>
      </c>
    </row>
    <row r="1089" spans="1:7" ht="15.75" thickBot="1">
      <c r="A1089" s="31">
        <f t="shared" si="16"/>
        <v>9</v>
      </c>
      <c r="B1089" s="29" t="s">
        <v>2243</v>
      </c>
      <c r="C1089" s="29" t="s">
        <v>2244</v>
      </c>
      <c r="D1089" s="34">
        <v>44290401.049999997</v>
      </c>
      <c r="E1089" s="34">
        <v>27832407027.419998</v>
      </c>
      <c r="F1089" s="34">
        <v>27876697428.470001</v>
      </c>
      <c r="G1089" s="28" t="s">
        <v>697</v>
      </c>
    </row>
    <row r="1090" spans="1:7" ht="15.75" thickBot="1">
      <c r="A1090" s="31">
        <f t="shared" si="16"/>
        <v>9</v>
      </c>
      <c r="B1090" s="29" t="s">
        <v>2245</v>
      </c>
      <c r="C1090" s="29" t="s">
        <v>2246</v>
      </c>
      <c r="D1090" s="35">
        <v>0</v>
      </c>
      <c r="E1090" s="35">
        <v>51860328071</v>
      </c>
      <c r="F1090" s="35">
        <v>51860328071</v>
      </c>
      <c r="G1090" s="28" t="s">
        <v>697</v>
      </c>
    </row>
    <row r="1091" spans="1:7" ht="15.75" thickBot="1">
      <c r="A1091" s="28">
        <f t="shared" si="16"/>
        <v>6</v>
      </c>
      <c r="B1091" s="29" t="s">
        <v>567</v>
      </c>
      <c r="C1091" s="29" t="s">
        <v>568</v>
      </c>
      <c r="D1091" s="34">
        <v>256474815936.76001</v>
      </c>
      <c r="E1091" s="35">
        <v>4617471199</v>
      </c>
      <c r="F1091" s="34">
        <v>261092287135.76001</v>
      </c>
      <c r="G1091" s="28" t="s">
        <v>697</v>
      </c>
    </row>
    <row r="1092" spans="1:7" ht="15.75" thickBot="1">
      <c r="A1092" s="28">
        <f t="shared" si="16"/>
        <v>9</v>
      </c>
      <c r="B1092" s="29" t="s">
        <v>2247</v>
      </c>
      <c r="C1092" s="29" t="s">
        <v>425</v>
      </c>
      <c r="D1092" s="34">
        <v>18675075087.169998</v>
      </c>
      <c r="E1092" s="35">
        <v>19746119</v>
      </c>
      <c r="F1092" s="34">
        <v>18694821206.169998</v>
      </c>
      <c r="G1092" s="28" t="s">
        <v>697</v>
      </c>
    </row>
    <row r="1093" spans="1:7" ht="15.75" thickBot="1">
      <c r="A1093" s="28">
        <f t="shared" ref="A1093:A1156" si="17">LEN(B1093)</f>
        <v>9</v>
      </c>
      <c r="B1093" s="29" t="s">
        <v>2248</v>
      </c>
      <c r="C1093" s="29" t="s">
        <v>2043</v>
      </c>
      <c r="D1093" s="34">
        <v>5724461483.0200005</v>
      </c>
      <c r="E1093" s="35">
        <v>0</v>
      </c>
      <c r="F1093" s="34">
        <v>5724461483.0200005</v>
      </c>
      <c r="G1093" s="28" t="s">
        <v>697</v>
      </c>
    </row>
    <row r="1094" spans="1:7" ht="15.75" thickBot="1">
      <c r="A1094" s="28">
        <f t="shared" si="17"/>
        <v>9</v>
      </c>
      <c r="B1094" s="29" t="s">
        <v>2249</v>
      </c>
      <c r="C1094" s="29" t="s">
        <v>462</v>
      </c>
      <c r="D1094" s="34">
        <v>74228054698.679993</v>
      </c>
      <c r="E1094" s="35">
        <v>28115024</v>
      </c>
      <c r="F1094" s="34">
        <v>74256169722.679993</v>
      </c>
      <c r="G1094" s="28" t="s">
        <v>697</v>
      </c>
    </row>
    <row r="1095" spans="1:7" ht="15.75" thickBot="1">
      <c r="A1095" s="28">
        <f t="shared" si="17"/>
        <v>9</v>
      </c>
      <c r="B1095" s="29" t="s">
        <v>2250</v>
      </c>
      <c r="C1095" s="29" t="s">
        <v>498</v>
      </c>
      <c r="D1095" s="35">
        <v>2643728267</v>
      </c>
      <c r="E1095" s="35">
        <v>0</v>
      </c>
      <c r="F1095" s="35">
        <v>2643728267</v>
      </c>
      <c r="G1095" s="28" t="s">
        <v>697</v>
      </c>
    </row>
    <row r="1096" spans="1:7" ht="15.75" thickBot="1">
      <c r="A1096" s="28">
        <f t="shared" si="17"/>
        <v>9</v>
      </c>
      <c r="B1096" s="29" t="s">
        <v>2251</v>
      </c>
      <c r="C1096" s="29" t="s">
        <v>2252</v>
      </c>
      <c r="D1096" s="35">
        <v>178464245</v>
      </c>
      <c r="E1096" s="35">
        <v>90427672</v>
      </c>
      <c r="F1096" s="35">
        <v>268891917</v>
      </c>
      <c r="G1096" s="28" t="s">
        <v>697</v>
      </c>
    </row>
    <row r="1097" spans="1:7" ht="15.75" thickBot="1">
      <c r="A1097" s="28">
        <f t="shared" si="17"/>
        <v>9</v>
      </c>
      <c r="B1097" s="29" t="s">
        <v>2253</v>
      </c>
      <c r="C1097" s="29" t="s">
        <v>2160</v>
      </c>
      <c r="D1097" s="34">
        <v>56363219932.029999</v>
      </c>
      <c r="E1097" s="35">
        <v>4473231111</v>
      </c>
      <c r="F1097" s="34">
        <v>60836451043.029999</v>
      </c>
      <c r="G1097" s="28" t="s">
        <v>697</v>
      </c>
    </row>
    <row r="1098" spans="1:7" ht="15.75" thickBot="1">
      <c r="A1098" s="31">
        <f t="shared" si="17"/>
        <v>9</v>
      </c>
      <c r="B1098" s="29" t="s">
        <v>2254</v>
      </c>
      <c r="C1098" s="29" t="s">
        <v>553</v>
      </c>
      <c r="D1098" s="35">
        <v>123535200</v>
      </c>
      <c r="E1098" s="35">
        <v>5951273</v>
      </c>
      <c r="F1098" s="35">
        <v>129486473</v>
      </c>
      <c r="G1098" s="28" t="s">
        <v>697</v>
      </c>
    </row>
    <row r="1099" spans="1:7" ht="15.75" thickBot="1">
      <c r="A1099" s="28">
        <f t="shared" si="17"/>
        <v>9</v>
      </c>
      <c r="B1099" s="29" t="s">
        <v>2255</v>
      </c>
      <c r="C1099" s="29" t="s">
        <v>121</v>
      </c>
      <c r="D1099" s="35">
        <v>130170957</v>
      </c>
      <c r="E1099" s="35">
        <v>0</v>
      </c>
      <c r="F1099" s="35">
        <v>130170957</v>
      </c>
      <c r="G1099" s="28" t="s">
        <v>697</v>
      </c>
    </row>
    <row r="1100" spans="1:7" ht="15.75" thickBot="1">
      <c r="A1100" s="28">
        <f t="shared" si="17"/>
        <v>9</v>
      </c>
      <c r="B1100" s="29" t="s">
        <v>2256</v>
      </c>
      <c r="C1100" s="29" t="s">
        <v>2257</v>
      </c>
      <c r="D1100" s="34">
        <v>98408106066.860001</v>
      </c>
      <c r="E1100" s="35">
        <v>0</v>
      </c>
      <c r="F1100" s="34">
        <v>98408106066.860001</v>
      </c>
      <c r="G1100" s="28" t="s">
        <v>697</v>
      </c>
    </row>
    <row r="1101" spans="1:7" ht="15.75" thickBot="1">
      <c r="A1101" s="28">
        <f t="shared" si="17"/>
        <v>6</v>
      </c>
      <c r="B1101" s="29" t="s">
        <v>569</v>
      </c>
      <c r="C1101" s="29" t="s">
        <v>570</v>
      </c>
      <c r="D1101" s="34">
        <v>4334689176.3400002</v>
      </c>
      <c r="E1101" s="35">
        <v>231118687985</v>
      </c>
      <c r="F1101" s="34">
        <v>235453377161.34</v>
      </c>
      <c r="G1101" s="28" t="s">
        <v>697</v>
      </c>
    </row>
    <row r="1102" spans="1:7" ht="15.75" thickBot="1">
      <c r="A1102" s="28">
        <f t="shared" si="17"/>
        <v>9</v>
      </c>
      <c r="B1102" s="29" t="s">
        <v>2258</v>
      </c>
      <c r="C1102" s="29" t="s">
        <v>425</v>
      </c>
      <c r="D1102" s="34">
        <v>1681322239.3800001</v>
      </c>
      <c r="E1102" s="35">
        <v>0</v>
      </c>
      <c r="F1102" s="34">
        <v>1681322239.3800001</v>
      </c>
      <c r="G1102" s="28" t="s">
        <v>697</v>
      </c>
    </row>
    <row r="1103" spans="1:7" ht="15.75" thickBot="1">
      <c r="A1103" s="31">
        <f t="shared" si="17"/>
        <v>9</v>
      </c>
      <c r="B1103" s="29" t="s">
        <v>2259</v>
      </c>
      <c r="C1103" s="29" t="s">
        <v>2043</v>
      </c>
      <c r="D1103" s="35">
        <v>0</v>
      </c>
      <c r="E1103" s="35">
        <v>0</v>
      </c>
      <c r="F1103" s="35">
        <v>0</v>
      </c>
      <c r="G1103" s="28" t="s">
        <v>697</v>
      </c>
    </row>
    <row r="1104" spans="1:7" ht="15.75" thickBot="1">
      <c r="A1104" s="28">
        <f t="shared" si="17"/>
        <v>9</v>
      </c>
      <c r="B1104" s="29" t="s">
        <v>2260</v>
      </c>
      <c r="C1104" s="29" t="s">
        <v>462</v>
      </c>
      <c r="D1104" s="34">
        <v>932653015.12</v>
      </c>
      <c r="E1104" s="35">
        <v>0</v>
      </c>
      <c r="F1104" s="34">
        <v>932653015.12</v>
      </c>
      <c r="G1104" s="28" t="s">
        <v>697</v>
      </c>
    </row>
    <row r="1105" spans="1:7" ht="15.75" thickBot="1">
      <c r="A1105" s="28">
        <f t="shared" si="17"/>
        <v>9</v>
      </c>
      <c r="B1105" s="29" t="s">
        <v>2261</v>
      </c>
      <c r="C1105" s="29" t="s">
        <v>2252</v>
      </c>
      <c r="D1105" s="34">
        <v>244938076.40000001</v>
      </c>
      <c r="E1105" s="35">
        <v>110409885</v>
      </c>
      <c r="F1105" s="34">
        <v>355347961.39999998</v>
      </c>
      <c r="G1105" s="28" t="s">
        <v>697</v>
      </c>
    </row>
    <row r="1106" spans="1:7" ht="15.75" thickBot="1">
      <c r="A1106" s="28">
        <f t="shared" si="17"/>
        <v>9</v>
      </c>
      <c r="B1106" s="29" t="s">
        <v>2262</v>
      </c>
      <c r="C1106" s="29" t="s">
        <v>2160</v>
      </c>
      <c r="D1106" s="34">
        <v>1475775845.4400001</v>
      </c>
      <c r="E1106" s="35">
        <v>230993250100</v>
      </c>
      <c r="F1106" s="34">
        <v>232469025945.44</v>
      </c>
      <c r="G1106" s="28" t="s">
        <v>697</v>
      </c>
    </row>
    <row r="1107" spans="1:7" ht="15.75" thickBot="1">
      <c r="A1107" s="28">
        <f t="shared" si="17"/>
        <v>9</v>
      </c>
      <c r="B1107" s="29" t="s">
        <v>2263</v>
      </c>
      <c r="C1107" s="29" t="s">
        <v>2264</v>
      </c>
      <c r="D1107" s="35">
        <v>0</v>
      </c>
      <c r="E1107" s="35">
        <v>15028000</v>
      </c>
      <c r="F1107" s="35">
        <v>15028000</v>
      </c>
      <c r="G1107" s="28" t="s">
        <v>697</v>
      </c>
    </row>
    <row r="1108" spans="1:7" ht="15.75" thickBot="1">
      <c r="A1108" s="28">
        <f t="shared" si="17"/>
        <v>6</v>
      </c>
      <c r="B1108" s="29" t="s">
        <v>571</v>
      </c>
      <c r="C1108" s="29" t="s">
        <v>572</v>
      </c>
      <c r="D1108" s="35">
        <v>0</v>
      </c>
      <c r="E1108" s="34">
        <v>6279791469.1800003</v>
      </c>
      <c r="F1108" s="34">
        <v>6279791469.1800003</v>
      </c>
      <c r="G1108" s="28" t="s">
        <v>697</v>
      </c>
    </row>
    <row r="1109" spans="1:7" ht="15.75" thickBot="1">
      <c r="A1109" s="28">
        <f t="shared" si="17"/>
        <v>9</v>
      </c>
      <c r="B1109" s="29" t="s">
        <v>2265</v>
      </c>
      <c r="C1109" s="29" t="s">
        <v>572</v>
      </c>
      <c r="D1109" s="35">
        <v>0</v>
      </c>
      <c r="E1109" s="34">
        <v>6279791469.1800003</v>
      </c>
      <c r="F1109" s="34">
        <v>6279791469.1800003</v>
      </c>
      <c r="G1109" s="28" t="s">
        <v>697</v>
      </c>
    </row>
    <row r="1110" spans="1:7" ht="15.75" thickBot="1">
      <c r="A1110" s="28">
        <f t="shared" si="17"/>
        <v>4</v>
      </c>
      <c r="B1110" s="29" t="s">
        <v>329</v>
      </c>
      <c r="C1110" s="29" t="s">
        <v>174</v>
      </c>
      <c r="D1110" s="34">
        <v>3417100198867.1001</v>
      </c>
      <c r="E1110" s="34">
        <v>6736687256113.6504</v>
      </c>
      <c r="F1110" s="34">
        <v>10153787454980.801</v>
      </c>
      <c r="G1110" s="28" t="s">
        <v>697</v>
      </c>
    </row>
    <row r="1111" spans="1:7" ht="15.75" thickBot="1">
      <c r="A1111" s="28">
        <f t="shared" si="17"/>
        <v>4</v>
      </c>
      <c r="B1111" s="32" t="s">
        <v>329</v>
      </c>
      <c r="C1111" s="32" t="s">
        <v>174</v>
      </c>
      <c r="D1111" s="33">
        <v>3417100198867.1001</v>
      </c>
      <c r="E1111" s="33">
        <v>380984939869.40039</v>
      </c>
      <c r="F1111" s="33">
        <v>3798085138736.5508</v>
      </c>
      <c r="G1111" s="28" t="s">
        <v>697</v>
      </c>
    </row>
    <row r="1112" spans="1:7" ht="15.75" thickBot="1">
      <c r="A1112" s="28">
        <f t="shared" si="17"/>
        <v>7</v>
      </c>
      <c r="B1112" s="29" t="s">
        <v>2266</v>
      </c>
      <c r="C1112" s="29" t="s">
        <v>425</v>
      </c>
      <c r="D1112" s="34">
        <v>224474154273.89999</v>
      </c>
      <c r="E1112" s="35">
        <v>0</v>
      </c>
      <c r="F1112" s="34">
        <v>224474154273.89999</v>
      </c>
      <c r="G1112" s="28" t="s">
        <v>697</v>
      </c>
    </row>
    <row r="1113" spans="1:7" ht="15.75" thickBot="1">
      <c r="A1113" s="28">
        <f t="shared" si="17"/>
        <v>10</v>
      </c>
      <c r="B1113" s="29" t="s">
        <v>2267</v>
      </c>
      <c r="C1113" s="29" t="s">
        <v>152</v>
      </c>
      <c r="D1113" s="34">
        <v>224474154273.89999</v>
      </c>
      <c r="E1113" s="35">
        <v>0</v>
      </c>
      <c r="F1113" s="34">
        <v>224474154273.89999</v>
      </c>
      <c r="G1113" s="28" t="s">
        <v>697</v>
      </c>
    </row>
    <row r="1114" spans="1:7" ht="15.75" thickBot="1">
      <c r="A1114" s="28">
        <f t="shared" si="17"/>
        <v>7</v>
      </c>
      <c r="B1114" s="29" t="s">
        <v>2268</v>
      </c>
      <c r="C1114" s="29" t="s">
        <v>150</v>
      </c>
      <c r="D1114" s="35">
        <v>6054761426</v>
      </c>
      <c r="E1114" s="34">
        <v>6357311520921.25</v>
      </c>
      <c r="F1114" s="34">
        <v>6363366282347.25</v>
      </c>
      <c r="G1114" s="28" t="s">
        <v>697</v>
      </c>
    </row>
    <row r="1115" spans="1:7" ht="15.75" thickBot="1">
      <c r="A1115" s="28">
        <f t="shared" si="17"/>
        <v>10</v>
      </c>
      <c r="B1115" s="29" t="s">
        <v>2269</v>
      </c>
      <c r="C1115" s="29" t="s">
        <v>2270</v>
      </c>
      <c r="D1115" s="35">
        <v>6054761426</v>
      </c>
      <c r="E1115" s="35">
        <v>0</v>
      </c>
      <c r="F1115" s="35">
        <v>6054761426</v>
      </c>
      <c r="G1115" s="28" t="s">
        <v>697</v>
      </c>
    </row>
    <row r="1116" spans="1:7" ht="15.75" thickBot="1">
      <c r="A1116" s="28">
        <f t="shared" si="17"/>
        <v>10</v>
      </c>
      <c r="B1116" s="29" t="s">
        <v>2271</v>
      </c>
      <c r="C1116" s="29" t="s">
        <v>2272</v>
      </c>
      <c r="D1116" s="35">
        <v>0</v>
      </c>
      <c r="E1116" s="35">
        <v>1609204677</v>
      </c>
      <c r="F1116" s="35">
        <v>1609204677</v>
      </c>
      <c r="G1116" s="28" t="s">
        <v>697</v>
      </c>
    </row>
    <row r="1117" spans="1:7" ht="15.75" thickBot="1">
      <c r="A1117" s="28">
        <f t="shared" si="17"/>
        <v>10</v>
      </c>
      <c r="B1117" s="32" t="s">
        <v>2273</v>
      </c>
      <c r="C1117" s="32" t="s">
        <v>2274</v>
      </c>
      <c r="D1117" s="40">
        <v>0</v>
      </c>
      <c r="E1117" s="33">
        <v>6355702316244.25</v>
      </c>
      <c r="F1117" s="33">
        <v>6355702316244.25</v>
      </c>
      <c r="G1117" s="28" t="s">
        <v>697</v>
      </c>
    </row>
    <row r="1118" spans="1:7" ht="15.75" thickBot="1">
      <c r="A1118" s="28">
        <f t="shared" si="17"/>
        <v>7</v>
      </c>
      <c r="B1118" s="29" t="s">
        <v>2275</v>
      </c>
      <c r="C1118" s="29" t="s">
        <v>462</v>
      </c>
      <c r="D1118" s="34">
        <v>1960025084873.77</v>
      </c>
      <c r="E1118" s="34">
        <v>51434262180.129997</v>
      </c>
      <c r="F1118" s="34">
        <v>2011459347053.8999</v>
      </c>
      <c r="G1118" s="28" t="s">
        <v>697</v>
      </c>
    </row>
    <row r="1119" spans="1:7" ht="15.75" thickBot="1">
      <c r="A1119" s="28">
        <f t="shared" si="17"/>
        <v>10</v>
      </c>
      <c r="B1119" s="29" t="s">
        <v>2276</v>
      </c>
      <c r="C1119" s="29" t="s">
        <v>2277</v>
      </c>
      <c r="D1119" s="34">
        <v>325976390489.91998</v>
      </c>
      <c r="E1119" s="34">
        <v>24467011393.779999</v>
      </c>
      <c r="F1119" s="34">
        <v>350443401883.70001</v>
      </c>
      <c r="G1119" s="28" t="s">
        <v>697</v>
      </c>
    </row>
    <row r="1120" spans="1:7" ht="15.75" thickBot="1">
      <c r="A1120" s="28">
        <f t="shared" si="17"/>
        <v>10</v>
      </c>
      <c r="B1120" s="29" t="s">
        <v>2278</v>
      </c>
      <c r="C1120" s="29" t="s">
        <v>135</v>
      </c>
      <c r="D1120" s="34">
        <v>106099035586.95</v>
      </c>
      <c r="E1120" s="34">
        <v>10472708810.540001</v>
      </c>
      <c r="F1120" s="34">
        <v>116571744397.49001</v>
      </c>
      <c r="G1120" s="28" t="s">
        <v>697</v>
      </c>
    </row>
    <row r="1121" spans="1:7" ht="15.75" thickBot="1">
      <c r="A1121" s="28">
        <f t="shared" si="17"/>
        <v>10</v>
      </c>
      <c r="B1121" s="29" t="s">
        <v>2279</v>
      </c>
      <c r="C1121" s="29" t="s">
        <v>2280</v>
      </c>
      <c r="D1121" s="34">
        <v>18464807536.029999</v>
      </c>
      <c r="E1121" s="35">
        <v>1885374901</v>
      </c>
      <c r="F1121" s="34">
        <v>20350182437.029999</v>
      </c>
      <c r="G1121" s="28" t="s">
        <v>697</v>
      </c>
    </row>
    <row r="1122" spans="1:7" ht="15.75" thickBot="1">
      <c r="A1122" s="28">
        <f t="shared" si="17"/>
        <v>10</v>
      </c>
      <c r="B1122" s="29" t="s">
        <v>2281</v>
      </c>
      <c r="C1122" s="29" t="s">
        <v>2282</v>
      </c>
      <c r="D1122" s="34">
        <v>218509543251.19</v>
      </c>
      <c r="E1122" s="34">
        <v>7259324935.0900002</v>
      </c>
      <c r="F1122" s="34">
        <v>225768868186.28</v>
      </c>
      <c r="G1122" s="28" t="s">
        <v>697</v>
      </c>
    </row>
    <row r="1123" spans="1:7" ht="15.75" thickBot="1">
      <c r="A1123" s="28">
        <f t="shared" si="17"/>
        <v>10</v>
      </c>
      <c r="B1123" s="29" t="s">
        <v>2283</v>
      </c>
      <c r="C1123" s="29" t="s">
        <v>2284</v>
      </c>
      <c r="D1123" s="35">
        <v>38717584</v>
      </c>
      <c r="E1123" s="35">
        <v>2656773854</v>
      </c>
      <c r="F1123" s="35">
        <v>2695491438</v>
      </c>
      <c r="G1123" s="28" t="s">
        <v>697</v>
      </c>
    </row>
    <row r="1124" spans="1:7" ht="15.75" thickBot="1">
      <c r="A1124" s="28">
        <f t="shared" si="17"/>
        <v>10</v>
      </c>
      <c r="B1124" s="29" t="s">
        <v>2285</v>
      </c>
      <c r="C1124" s="29" t="s">
        <v>2286</v>
      </c>
      <c r="D1124" s="34">
        <v>2551249140.0999999</v>
      </c>
      <c r="E1124" s="35">
        <v>0</v>
      </c>
      <c r="F1124" s="34">
        <v>2551249140.0999999</v>
      </c>
      <c r="G1124" s="28" t="s">
        <v>697</v>
      </c>
    </row>
    <row r="1125" spans="1:7" ht="15.75" thickBot="1">
      <c r="A1125" s="28">
        <f t="shared" si="17"/>
        <v>10</v>
      </c>
      <c r="B1125" s="29" t="s">
        <v>2287</v>
      </c>
      <c r="C1125" s="29" t="s">
        <v>2288</v>
      </c>
      <c r="D1125" s="35">
        <v>27900779</v>
      </c>
      <c r="E1125" s="34">
        <v>247470397.59</v>
      </c>
      <c r="F1125" s="34">
        <v>275371176.58999997</v>
      </c>
      <c r="G1125" s="28" t="s">
        <v>697</v>
      </c>
    </row>
    <row r="1126" spans="1:7" ht="15.75" thickBot="1">
      <c r="A1126" s="28">
        <f t="shared" si="17"/>
        <v>10</v>
      </c>
      <c r="B1126" s="29" t="s">
        <v>2289</v>
      </c>
      <c r="C1126" s="29" t="s">
        <v>2290</v>
      </c>
      <c r="D1126" s="34">
        <v>4776364368.1999998</v>
      </c>
      <c r="E1126" s="35">
        <v>23391435</v>
      </c>
      <c r="F1126" s="34">
        <v>4799755803.1999998</v>
      </c>
      <c r="G1126" s="28" t="s">
        <v>697</v>
      </c>
    </row>
    <row r="1127" spans="1:7" ht="15.75" thickBot="1">
      <c r="A1127" s="28">
        <f t="shared" si="17"/>
        <v>10</v>
      </c>
      <c r="B1127" s="29" t="s">
        <v>2291</v>
      </c>
      <c r="C1127" s="29" t="s">
        <v>1238</v>
      </c>
      <c r="D1127" s="34">
        <v>605733271124.84998</v>
      </c>
      <c r="E1127" s="35">
        <v>3835479334</v>
      </c>
      <c r="F1127" s="34">
        <v>609568750458.84998</v>
      </c>
      <c r="G1127" s="28" t="s">
        <v>697</v>
      </c>
    </row>
    <row r="1128" spans="1:7" ht="15.75" thickBot="1">
      <c r="A1128" s="28">
        <f t="shared" si="17"/>
        <v>10</v>
      </c>
      <c r="B1128" s="29" t="s">
        <v>2292</v>
      </c>
      <c r="C1128" s="29" t="s">
        <v>1248</v>
      </c>
      <c r="D1128" s="34">
        <v>2602842470.25</v>
      </c>
      <c r="E1128" s="35">
        <v>0</v>
      </c>
      <c r="F1128" s="34">
        <v>2602842470.25</v>
      </c>
      <c r="G1128" s="28" t="s">
        <v>697</v>
      </c>
    </row>
    <row r="1129" spans="1:7" ht="15.75" thickBot="1">
      <c r="A1129" s="28">
        <f t="shared" si="17"/>
        <v>10</v>
      </c>
      <c r="B1129" s="29" t="s">
        <v>2293</v>
      </c>
      <c r="C1129" s="29" t="s">
        <v>2294</v>
      </c>
      <c r="D1129" s="35">
        <v>558962389563</v>
      </c>
      <c r="E1129" s="35">
        <v>0</v>
      </c>
      <c r="F1129" s="35">
        <v>558962389563</v>
      </c>
      <c r="G1129" s="28" t="s">
        <v>697</v>
      </c>
    </row>
    <row r="1130" spans="1:7" ht="15.75" thickBot="1">
      <c r="A1130" s="28">
        <f t="shared" si="17"/>
        <v>10</v>
      </c>
      <c r="B1130" s="29" t="s">
        <v>2295</v>
      </c>
      <c r="C1130" s="29" t="s">
        <v>2296</v>
      </c>
      <c r="D1130" s="34">
        <v>26781248068.419998</v>
      </c>
      <c r="E1130" s="34">
        <v>209528094.13</v>
      </c>
      <c r="F1130" s="34">
        <v>26990776162.549999</v>
      </c>
      <c r="G1130" s="28" t="s">
        <v>697</v>
      </c>
    </row>
    <row r="1131" spans="1:7" ht="15.75" thickBot="1">
      <c r="A1131" s="28">
        <f t="shared" si="17"/>
        <v>10</v>
      </c>
      <c r="B1131" s="29" t="s">
        <v>2297</v>
      </c>
      <c r="C1131" s="29" t="s">
        <v>2298</v>
      </c>
      <c r="D1131" s="35">
        <v>1777701594</v>
      </c>
      <c r="E1131" s="35">
        <v>0</v>
      </c>
      <c r="F1131" s="35">
        <v>1777701594</v>
      </c>
      <c r="G1131" s="28" t="s">
        <v>697</v>
      </c>
    </row>
    <row r="1132" spans="1:7" ht="15.75" thickBot="1">
      <c r="A1132" s="28">
        <f t="shared" si="17"/>
        <v>10</v>
      </c>
      <c r="B1132" s="29" t="s">
        <v>2299</v>
      </c>
      <c r="C1132" s="29" t="s">
        <v>1298</v>
      </c>
      <c r="D1132" s="34">
        <v>66547331972.089996</v>
      </c>
      <c r="E1132" s="35">
        <v>290940737</v>
      </c>
      <c r="F1132" s="34">
        <v>66838272709.089996</v>
      </c>
      <c r="G1132" s="28" t="s">
        <v>697</v>
      </c>
    </row>
    <row r="1133" spans="1:7" ht="15.75" thickBot="1">
      <c r="A1133" s="28">
        <f t="shared" si="17"/>
        <v>10</v>
      </c>
      <c r="B1133" s="29" t="s">
        <v>2300</v>
      </c>
      <c r="C1133" s="29" t="s">
        <v>1306</v>
      </c>
      <c r="D1133" s="34">
        <v>17825247225.959999</v>
      </c>
      <c r="E1133" s="35">
        <v>44423288</v>
      </c>
      <c r="F1133" s="34">
        <v>17869670513.959999</v>
      </c>
      <c r="G1133" s="28" t="s">
        <v>697</v>
      </c>
    </row>
    <row r="1134" spans="1:7" ht="15.75" thickBot="1">
      <c r="A1134" s="28">
        <f t="shared" si="17"/>
        <v>10</v>
      </c>
      <c r="B1134" s="29" t="s">
        <v>2301</v>
      </c>
      <c r="C1134" s="29" t="s">
        <v>2302</v>
      </c>
      <c r="D1134" s="34">
        <v>3351044119.8099999</v>
      </c>
      <c r="E1134" s="35">
        <v>41835000</v>
      </c>
      <c r="F1134" s="34">
        <v>3392879119.8099999</v>
      </c>
      <c r="G1134" s="28" t="s">
        <v>697</v>
      </c>
    </row>
    <row r="1135" spans="1:7" ht="15.75" thickBot="1">
      <c r="A1135" s="28">
        <f t="shared" si="17"/>
        <v>7</v>
      </c>
      <c r="B1135" s="29" t="s">
        <v>2303</v>
      </c>
      <c r="C1135" s="29" t="s">
        <v>498</v>
      </c>
      <c r="D1135" s="35">
        <v>0</v>
      </c>
      <c r="E1135" s="34">
        <v>15601345240.969999</v>
      </c>
      <c r="F1135" s="34">
        <v>15601345240.969999</v>
      </c>
      <c r="G1135" s="28" t="s">
        <v>697</v>
      </c>
    </row>
    <row r="1136" spans="1:7" ht="15.75" thickBot="1">
      <c r="A1136" s="28">
        <f t="shared" si="17"/>
        <v>10</v>
      </c>
      <c r="B1136" s="29" t="s">
        <v>2304</v>
      </c>
      <c r="C1136" s="29" t="s">
        <v>126</v>
      </c>
      <c r="D1136" s="35">
        <v>0</v>
      </c>
      <c r="E1136" s="34">
        <v>6073676618.9700003</v>
      </c>
      <c r="F1136" s="34">
        <v>6073676618.9700003</v>
      </c>
      <c r="G1136" s="28" t="s">
        <v>697</v>
      </c>
    </row>
    <row r="1137" spans="1:7" ht="15.75" thickBot="1">
      <c r="A1137" s="28">
        <f t="shared" si="17"/>
        <v>10</v>
      </c>
      <c r="B1137" s="29" t="s">
        <v>2305</v>
      </c>
      <c r="C1137" s="29" t="s">
        <v>2306</v>
      </c>
      <c r="D1137" s="35">
        <v>0</v>
      </c>
      <c r="E1137" s="35">
        <v>9527668622</v>
      </c>
      <c r="F1137" s="35">
        <v>9527668622</v>
      </c>
      <c r="G1137" s="28" t="s">
        <v>697</v>
      </c>
    </row>
    <row r="1138" spans="1:7" ht="15.75" thickBot="1">
      <c r="A1138" s="28">
        <f t="shared" si="17"/>
        <v>7</v>
      </c>
      <c r="B1138" s="29" t="s">
        <v>2307</v>
      </c>
      <c r="C1138" s="29" t="s">
        <v>2308</v>
      </c>
      <c r="D1138" s="34">
        <v>1226546198293.4299</v>
      </c>
      <c r="E1138" s="34">
        <v>312340127771.29999</v>
      </c>
      <c r="F1138" s="34">
        <v>1538886326064.73</v>
      </c>
      <c r="G1138" s="28" t="s">
        <v>697</v>
      </c>
    </row>
    <row r="1139" spans="1:7" ht="15.75" thickBot="1">
      <c r="A1139" s="28">
        <f t="shared" si="17"/>
        <v>10</v>
      </c>
      <c r="B1139" s="29" t="s">
        <v>2309</v>
      </c>
      <c r="C1139" s="29" t="s">
        <v>81</v>
      </c>
      <c r="D1139" s="35">
        <v>72560356</v>
      </c>
      <c r="E1139" s="35">
        <v>0</v>
      </c>
      <c r="F1139" s="35">
        <v>72560356</v>
      </c>
      <c r="G1139" s="28" t="s">
        <v>697</v>
      </c>
    </row>
    <row r="1140" spans="1:7" ht="15.75" thickBot="1">
      <c r="A1140" s="28">
        <f t="shared" si="17"/>
        <v>10</v>
      </c>
      <c r="B1140" s="29" t="s">
        <v>2310</v>
      </c>
      <c r="C1140" s="29" t="s">
        <v>123</v>
      </c>
      <c r="D1140" s="34">
        <v>33550864805.25</v>
      </c>
      <c r="E1140" s="34">
        <v>10531221532.299999</v>
      </c>
      <c r="F1140" s="34">
        <v>44082086337.550003</v>
      </c>
      <c r="G1140" s="28" t="s">
        <v>697</v>
      </c>
    </row>
    <row r="1141" spans="1:7" ht="15.75" thickBot="1">
      <c r="A1141" s="28">
        <f t="shared" si="17"/>
        <v>10</v>
      </c>
      <c r="B1141" s="29" t="s">
        <v>2311</v>
      </c>
      <c r="C1141" s="29" t="s">
        <v>122</v>
      </c>
      <c r="D1141" s="34">
        <v>12274411395.91</v>
      </c>
      <c r="E1141" s="34">
        <v>2819245408.4200001</v>
      </c>
      <c r="F1141" s="34">
        <v>15093656804.33</v>
      </c>
      <c r="G1141" s="28" t="s">
        <v>697</v>
      </c>
    </row>
    <row r="1142" spans="1:7" ht="15.75" thickBot="1">
      <c r="A1142" s="28">
        <f t="shared" si="17"/>
        <v>10</v>
      </c>
      <c r="B1142" s="29" t="s">
        <v>2312</v>
      </c>
      <c r="C1142" s="29" t="s">
        <v>121</v>
      </c>
      <c r="D1142" s="34">
        <v>1006104739719.1801</v>
      </c>
      <c r="E1142" s="34">
        <v>291307621730.42999</v>
      </c>
      <c r="F1142" s="34">
        <v>1297412361449.6101</v>
      </c>
      <c r="G1142" s="28" t="s">
        <v>697</v>
      </c>
    </row>
    <row r="1143" spans="1:7" ht="15.75" thickBot="1">
      <c r="A1143" s="28">
        <f t="shared" si="17"/>
        <v>10</v>
      </c>
      <c r="B1143" s="29" t="s">
        <v>2313</v>
      </c>
      <c r="C1143" s="29" t="s">
        <v>120</v>
      </c>
      <c r="D1143" s="35">
        <v>3936798423</v>
      </c>
      <c r="E1143" s="35">
        <v>5571471</v>
      </c>
      <c r="F1143" s="35">
        <v>3942369894</v>
      </c>
      <c r="G1143" s="28" t="s">
        <v>697</v>
      </c>
    </row>
    <row r="1144" spans="1:7" ht="15.75" thickBot="1">
      <c r="A1144" s="28">
        <f t="shared" si="17"/>
        <v>10</v>
      </c>
      <c r="B1144" s="29" t="s">
        <v>2314</v>
      </c>
      <c r="C1144" s="29" t="s">
        <v>2315</v>
      </c>
      <c r="D1144" s="34">
        <v>170606823594.09</v>
      </c>
      <c r="E1144" s="34">
        <v>7676467629.1499996</v>
      </c>
      <c r="F1144" s="34">
        <v>178283291223.23999</v>
      </c>
      <c r="G1144" s="28" t="s">
        <v>697</v>
      </c>
    </row>
    <row r="1145" spans="1:7" ht="15.75" thickBot="1">
      <c r="A1145" s="28">
        <f t="shared" si="17"/>
        <v>1</v>
      </c>
      <c r="B1145" s="32" t="s">
        <v>573</v>
      </c>
      <c r="C1145" s="32" t="s">
        <v>2316</v>
      </c>
      <c r="D1145" s="33">
        <v>53551513529737.617</v>
      </c>
      <c r="E1145" s="33">
        <v>80934682682900.297</v>
      </c>
      <c r="F1145" s="33">
        <v>134486196212637.86</v>
      </c>
      <c r="G1145" s="28" t="s">
        <v>697</v>
      </c>
    </row>
    <row r="1146" spans="1:7" ht="15.75" thickBot="1">
      <c r="A1146" s="28">
        <f t="shared" si="17"/>
        <v>3</v>
      </c>
      <c r="B1146" s="29" t="s">
        <v>330</v>
      </c>
      <c r="C1146" s="29" t="s">
        <v>67</v>
      </c>
      <c r="D1146" s="34">
        <v>73818343786.169998</v>
      </c>
      <c r="E1146" s="35">
        <v>0</v>
      </c>
      <c r="F1146" s="34">
        <v>73818343786.169998</v>
      </c>
      <c r="G1146" s="28" t="s">
        <v>697</v>
      </c>
    </row>
    <row r="1147" spans="1:7" ht="15.75" thickBot="1">
      <c r="A1147" s="28">
        <f t="shared" si="17"/>
        <v>6</v>
      </c>
      <c r="B1147" s="29" t="s">
        <v>331</v>
      </c>
      <c r="C1147" s="29" t="s">
        <v>66</v>
      </c>
      <c r="D1147" s="34">
        <v>73818343786.169998</v>
      </c>
      <c r="E1147" s="35">
        <v>0</v>
      </c>
      <c r="F1147" s="34">
        <v>73818343786.169998</v>
      </c>
      <c r="G1147" s="28" t="s">
        <v>697</v>
      </c>
    </row>
    <row r="1148" spans="1:7" ht="15.75" thickBot="1">
      <c r="A1148" s="28">
        <f t="shared" si="17"/>
        <v>9</v>
      </c>
      <c r="B1148" s="29" t="s">
        <v>2317</v>
      </c>
      <c r="C1148" s="29" t="s">
        <v>2318</v>
      </c>
      <c r="D1148" s="34">
        <v>505273725.44999999</v>
      </c>
      <c r="E1148" s="35">
        <v>0</v>
      </c>
      <c r="F1148" s="34">
        <v>505273725.44999999</v>
      </c>
      <c r="G1148" s="28" t="s">
        <v>697</v>
      </c>
    </row>
    <row r="1149" spans="1:7" ht="15.75" thickBot="1">
      <c r="A1149" s="28">
        <f t="shared" si="17"/>
        <v>9</v>
      </c>
      <c r="B1149" s="29" t="s">
        <v>2319</v>
      </c>
      <c r="C1149" s="29" t="s">
        <v>741</v>
      </c>
      <c r="D1149" s="34">
        <v>6026054119.79</v>
      </c>
      <c r="E1149" s="35">
        <v>0</v>
      </c>
      <c r="F1149" s="34">
        <v>6026054119.79</v>
      </c>
      <c r="G1149" s="28" t="s">
        <v>697</v>
      </c>
    </row>
    <row r="1150" spans="1:7" ht="15.75" thickBot="1">
      <c r="A1150" s="28">
        <f t="shared" si="17"/>
        <v>9</v>
      </c>
      <c r="B1150" s="29" t="s">
        <v>2320</v>
      </c>
      <c r="C1150" s="29" t="s">
        <v>2321</v>
      </c>
      <c r="D1150" s="34">
        <v>21540742289.77</v>
      </c>
      <c r="E1150" s="35">
        <v>0</v>
      </c>
      <c r="F1150" s="34">
        <v>21540742289.77</v>
      </c>
      <c r="G1150" s="28" t="s">
        <v>697</v>
      </c>
    </row>
    <row r="1151" spans="1:7" ht="15.75" thickBot="1">
      <c r="A1151" s="28">
        <f t="shared" si="17"/>
        <v>9</v>
      </c>
      <c r="B1151" s="29" t="s">
        <v>2322</v>
      </c>
      <c r="C1151" s="29" t="s">
        <v>2323</v>
      </c>
      <c r="D1151" s="35">
        <v>818035485</v>
      </c>
      <c r="E1151" s="35">
        <v>0</v>
      </c>
      <c r="F1151" s="35">
        <v>818035485</v>
      </c>
      <c r="G1151" s="28" t="s">
        <v>697</v>
      </c>
    </row>
    <row r="1152" spans="1:7" ht="15.75" thickBot="1">
      <c r="A1152" s="28">
        <f t="shared" si="17"/>
        <v>9</v>
      </c>
      <c r="B1152" s="29" t="s">
        <v>2324</v>
      </c>
      <c r="C1152" s="29" t="s">
        <v>2325</v>
      </c>
      <c r="D1152" s="34">
        <v>44928238166.160004</v>
      </c>
      <c r="E1152" s="35">
        <v>0</v>
      </c>
      <c r="F1152" s="34">
        <v>44928238166.160004</v>
      </c>
      <c r="G1152" s="28" t="s">
        <v>697</v>
      </c>
    </row>
    <row r="1153" spans="1:7" ht="15.75" thickBot="1">
      <c r="A1153" s="28">
        <f t="shared" si="17"/>
        <v>3</v>
      </c>
      <c r="B1153" s="29" t="s">
        <v>332</v>
      </c>
      <c r="C1153" s="29" t="s">
        <v>574</v>
      </c>
      <c r="D1153" s="34">
        <v>2622641196599.1899</v>
      </c>
      <c r="E1153" s="34">
        <v>12131823819064.199</v>
      </c>
      <c r="F1153" s="34">
        <v>14754465015663.4</v>
      </c>
      <c r="G1153" s="28" t="s">
        <v>697</v>
      </c>
    </row>
    <row r="1154" spans="1:7" ht="15.75" thickBot="1">
      <c r="A1154" s="28">
        <f t="shared" si="17"/>
        <v>6</v>
      </c>
      <c r="B1154" s="29" t="s">
        <v>575</v>
      </c>
      <c r="C1154" s="29" t="s">
        <v>576</v>
      </c>
      <c r="D1154" s="34">
        <v>382089312913.46997</v>
      </c>
      <c r="E1154" s="35">
        <v>0</v>
      </c>
      <c r="F1154" s="34">
        <v>382089312913.46997</v>
      </c>
      <c r="G1154" s="28" t="s">
        <v>697</v>
      </c>
    </row>
    <row r="1155" spans="1:7" ht="15.75" thickBot="1">
      <c r="A1155" s="28">
        <f t="shared" si="17"/>
        <v>9</v>
      </c>
      <c r="B1155" s="29" t="s">
        <v>2326</v>
      </c>
      <c r="C1155" s="29" t="s">
        <v>2327</v>
      </c>
      <c r="D1155" s="34">
        <v>382089312913.46997</v>
      </c>
      <c r="E1155" s="35">
        <v>0</v>
      </c>
      <c r="F1155" s="34">
        <v>382089312913.46997</v>
      </c>
      <c r="G1155" s="28" t="s">
        <v>697</v>
      </c>
    </row>
    <row r="1156" spans="1:7" ht="15.75" thickBot="1">
      <c r="A1156" s="28">
        <f t="shared" si="17"/>
        <v>6</v>
      </c>
      <c r="B1156" s="29" t="s">
        <v>577</v>
      </c>
      <c r="C1156" s="29" t="s">
        <v>578</v>
      </c>
      <c r="D1156" s="34">
        <v>40495412691.199997</v>
      </c>
      <c r="E1156" s="34">
        <v>4407083821962.4697</v>
      </c>
      <c r="F1156" s="34">
        <v>4447579234653.6699</v>
      </c>
      <c r="G1156" s="28" t="s">
        <v>697</v>
      </c>
    </row>
    <row r="1157" spans="1:7" ht="15.75" thickBot="1">
      <c r="A1157" s="28">
        <f t="shared" ref="A1157:A1221" si="18">LEN(B1157)</f>
        <v>9</v>
      </c>
      <c r="B1157" s="29" t="s">
        <v>2328</v>
      </c>
      <c r="C1157" s="29" t="s">
        <v>2329</v>
      </c>
      <c r="D1157" s="35">
        <v>0</v>
      </c>
      <c r="E1157" s="35">
        <v>599999626</v>
      </c>
      <c r="F1157" s="35">
        <v>599999626</v>
      </c>
      <c r="G1157" s="28" t="s">
        <v>697</v>
      </c>
    </row>
    <row r="1158" spans="1:7" ht="15.75" thickBot="1">
      <c r="A1158" s="28">
        <f t="shared" si="18"/>
        <v>9</v>
      </c>
      <c r="B1158" s="29" t="s">
        <v>2330</v>
      </c>
      <c r="C1158" s="29" t="s">
        <v>162</v>
      </c>
      <c r="D1158" s="34">
        <v>40495412691.199997</v>
      </c>
      <c r="E1158" s="34">
        <v>4406483822336.4697</v>
      </c>
      <c r="F1158" s="34">
        <v>4446979235027.6699</v>
      </c>
      <c r="G1158" s="28" t="s">
        <v>697</v>
      </c>
    </row>
    <row r="1159" spans="1:7" ht="15.75" thickBot="1">
      <c r="A1159" s="28">
        <f t="shared" si="18"/>
        <v>6</v>
      </c>
      <c r="B1159" s="29" t="s">
        <v>579</v>
      </c>
      <c r="C1159" s="29" t="s">
        <v>580</v>
      </c>
      <c r="D1159" s="34">
        <v>2029386787972.52</v>
      </c>
      <c r="E1159" s="35">
        <v>0</v>
      </c>
      <c r="F1159" s="34">
        <v>2029386787972.52</v>
      </c>
      <c r="G1159" s="28" t="s">
        <v>697</v>
      </c>
    </row>
    <row r="1160" spans="1:7" ht="15.75" thickBot="1">
      <c r="A1160" s="28">
        <f t="shared" si="18"/>
        <v>9</v>
      </c>
      <c r="B1160" s="29" t="s">
        <v>2331</v>
      </c>
      <c r="C1160" s="29" t="s">
        <v>2327</v>
      </c>
      <c r="D1160" s="34">
        <v>2029386787972.52</v>
      </c>
      <c r="E1160" s="35">
        <v>0</v>
      </c>
      <c r="F1160" s="34">
        <v>2029386787972.52</v>
      </c>
      <c r="G1160" s="28" t="s">
        <v>697</v>
      </c>
    </row>
    <row r="1161" spans="1:7" ht="15.75" thickBot="1">
      <c r="A1161" s="28">
        <f t="shared" si="18"/>
        <v>6</v>
      </c>
      <c r="B1161" s="29" t="s">
        <v>581</v>
      </c>
      <c r="C1161" s="29" t="s">
        <v>582</v>
      </c>
      <c r="D1161" s="35">
        <v>170669683022</v>
      </c>
      <c r="E1161" s="34">
        <v>7724739997101.6904</v>
      </c>
      <c r="F1161" s="34">
        <v>7895409680123.6904</v>
      </c>
      <c r="G1161" s="28" t="s">
        <v>697</v>
      </c>
    </row>
    <row r="1162" spans="1:7" ht="15.75" thickBot="1">
      <c r="A1162" s="28">
        <f t="shared" si="18"/>
        <v>9</v>
      </c>
      <c r="B1162" s="29" t="s">
        <v>2332</v>
      </c>
      <c r="C1162" s="29" t="s">
        <v>162</v>
      </c>
      <c r="D1162" s="35">
        <v>170669683022</v>
      </c>
      <c r="E1162" s="34">
        <v>7724739997101.6904</v>
      </c>
      <c r="F1162" s="34">
        <v>7895409680123.6904</v>
      </c>
      <c r="G1162" s="28" t="s">
        <v>697</v>
      </c>
    </row>
    <row r="1163" spans="1:7" ht="15.75" thickBot="1">
      <c r="A1163" s="28">
        <f t="shared" si="18"/>
        <v>3</v>
      </c>
      <c r="B1163" s="29" t="s">
        <v>337</v>
      </c>
      <c r="C1163" s="29" t="s">
        <v>583</v>
      </c>
      <c r="D1163" s="34">
        <v>5141609273315.8799</v>
      </c>
      <c r="E1163" s="34">
        <v>33575763751824.102</v>
      </c>
      <c r="F1163" s="34">
        <v>38717373025140</v>
      </c>
      <c r="G1163" s="28" t="s">
        <v>697</v>
      </c>
    </row>
    <row r="1164" spans="1:7" ht="15.75" thickBot="1">
      <c r="A1164" s="28">
        <f t="shared" si="18"/>
        <v>6</v>
      </c>
      <c r="B1164" s="29" t="s">
        <v>584</v>
      </c>
      <c r="C1164" s="29" t="s">
        <v>576</v>
      </c>
      <c r="D1164" s="34">
        <v>1475616423141.26</v>
      </c>
      <c r="E1164" s="34">
        <v>7295280904.3400002</v>
      </c>
      <c r="F1164" s="34">
        <v>1482911704045.6001</v>
      </c>
      <c r="G1164" s="28" t="s">
        <v>697</v>
      </c>
    </row>
    <row r="1165" spans="1:7" ht="15.75" thickBot="1">
      <c r="A1165" s="28">
        <f t="shared" si="18"/>
        <v>9</v>
      </c>
      <c r="B1165" s="29" t="s">
        <v>2333</v>
      </c>
      <c r="C1165" s="29" t="s">
        <v>2334</v>
      </c>
      <c r="D1165" s="34">
        <v>651316915217.21997</v>
      </c>
      <c r="E1165" s="35">
        <v>0</v>
      </c>
      <c r="F1165" s="34">
        <v>651316915217.21997</v>
      </c>
      <c r="G1165" s="28" t="s">
        <v>697</v>
      </c>
    </row>
    <row r="1166" spans="1:7" ht="15.75" thickBot="1">
      <c r="A1166" s="28">
        <f t="shared" si="18"/>
        <v>9</v>
      </c>
      <c r="B1166" s="29" t="s">
        <v>2335</v>
      </c>
      <c r="C1166" s="29" t="s">
        <v>2336</v>
      </c>
      <c r="D1166" s="34">
        <v>48112996718.019997</v>
      </c>
      <c r="E1166" s="35">
        <v>0</v>
      </c>
      <c r="F1166" s="34">
        <v>48112996718.019997</v>
      </c>
      <c r="G1166" s="28" t="s">
        <v>697</v>
      </c>
    </row>
    <row r="1167" spans="1:7" ht="15.75" thickBot="1">
      <c r="A1167" s="28">
        <f t="shared" si="18"/>
        <v>9</v>
      </c>
      <c r="B1167" s="29" t="s">
        <v>2337</v>
      </c>
      <c r="C1167" s="29" t="s">
        <v>2338</v>
      </c>
      <c r="D1167" s="34">
        <v>13930983680.82</v>
      </c>
      <c r="E1167" s="34">
        <v>7295280904.3400002</v>
      </c>
      <c r="F1167" s="34">
        <v>21226264585.16</v>
      </c>
      <c r="G1167" s="28" t="s">
        <v>697</v>
      </c>
    </row>
    <row r="1168" spans="1:7" ht="15.75" thickBot="1">
      <c r="A1168" s="28">
        <f t="shared" si="18"/>
        <v>9</v>
      </c>
      <c r="B1168" s="29" t="s">
        <v>2339</v>
      </c>
      <c r="C1168" s="29" t="s">
        <v>1394</v>
      </c>
      <c r="D1168" s="34">
        <v>16020952252.559999</v>
      </c>
      <c r="E1168" s="35">
        <v>0</v>
      </c>
      <c r="F1168" s="34">
        <v>16020952252.559999</v>
      </c>
      <c r="G1168" s="28" t="s">
        <v>697</v>
      </c>
    </row>
    <row r="1169" spans="1:7" ht="15.75" thickBot="1">
      <c r="A1169" s="28">
        <f t="shared" si="18"/>
        <v>9</v>
      </c>
      <c r="B1169" s="29" t="s">
        <v>2340</v>
      </c>
      <c r="C1169" s="29" t="s">
        <v>2341</v>
      </c>
      <c r="D1169" s="35">
        <v>10240675722</v>
      </c>
      <c r="E1169" s="35">
        <v>0</v>
      </c>
      <c r="F1169" s="35">
        <v>10240675722</v>
      </c>
      <c r="G1169" s="28" t="s">
        <v>697</v>
      </c>
    </row>
    <row r="1170" spans="1:7" ht="15.75" thickBot="1">
      <c r="A1170" s="28">
        <f t="shared" si="18"/>
        <v>9</v>
      </c>
      <c r="B1170" s="29" t="s">
        <v>2342</v>
      </c>
      <c r="C1170" s="29" t="s">
        <v>2343</v>
      </c>
      <c r="D1170" s="34">
        <v>37254870930.209999</v>
      </c>
      <c r="E1170" s="35">
        <v>0</v>
      </c>
      <c r="F1170" s="34">
        <v>37254870930.209999</v>
      </c>
      <c r="G1170" s="28" t="s">
        <v>697</v>
      </c>
    </row>
    <row r="1171" spans="1:7" ht="15.75" thickBot="1">
      <c r="A1171" s="28">
        <f t="shared" si="18"/>
        <v>9</v>
      </c>
      <c r="B1171" s="29" t="s">
        <v>2344</v>
      </c>
      <c r="C1171" s="29" t="s">
        <v>2345</v>
      </c>
      <c r="D1171" s="34">
        <v>40379497466.440002</v>
      </c>
      <c r="E1171" s="35">
        <v>0</v>
      </c>
      <c r="F1171" s="34">
        <v>40379497466.440002</v>
      </c>
      <c r="G1171" s="28" t="s">
        <v>697</v>
      </c>
    </row>
    <row r="1172" spans="1:7" ht="15.75" thickBot="1">
      <c r="A1172" s="28">
        <f t="shared" si="18"/>
        <v>9</v>
      </c>
      <c r="B1172" s="29" t="s">
        <v>2346</v>
      </c>
      <c r="C1172" s="29" t="s">
        <v>2347</v>
      </c>
      <c r="D1172" s="35">
        <v>876000000</v>
      </c>
      <c r="E1172" s="35">
        <v>0</v>
      </c>
      <c r="F1172" s="35">
        <v>876000000</v>
      </c>
      <c r="G1172" s="28" t="s">
        <v>697</v>
      </c>
    </row>
    <row r="1173" spans="1:7" ht="15.75" thickBot="1">
      <c r="A1173" s="28">
        <f t="shared" si="18"/>
        <v>9</v>
      </c>
      <c r="B1173" s="29" t="s">
        <v>2348</v>
      </c>
      <c r="C1173" s="29" t="s">
        <v>2349</v>
      </c>
      <c r="D1173" s="34">
        <v>4960491657.4700003</v>
      </c>
      <c r="E1173" s="35">
        <v>0</v>
      </c>
      <c r="F1173" s="34">
        <v>4960491657.4700003</v>
      </c>
      <c r="G1173" s="28" t="s">
        <v>697</v>
      </c>
    </row>
    <row r="1174" spans="1:7" ht="15.75" thickBot="1">
      <c r="A1174" s="28">
        <f t="shared" si="18"/>
        <v>9</v>
      </c>
      <c r="B1174" s="29" t="s">
        <v>2350</v>
      </c>
      <c r="C1174" s="29" t="s">
        <v>2351</v>
      </c>
      <c r="D1174" s="35">
        <v>2528850887</v>
      </c>
      <c r="E1174" s="35">
        <v>0</v>
      </c>
      <c r="F1174" s="35">
        <v>2528850887</v>
      </c>
      <c r="G1174" s="28" t="s">
        <v>697</v>
      </c>
    </row>
    <row r="1175" spans="1:7" ht="15.75" thickBot="1">
      <c r="A1175" s="28">
        <f t="shared" si="18"/>
        <v>9</v>
      </c>
      <c r="B1175" s="29" t="s">
        <v>2352</v>
      </c>
      <c r="C1175" s="29" t="s">
        <v>2353</v>
      </c>
      <c r="D1175" s="35">
        <v>12100006566</v>
      </c>
      <c r="E1175" s="35">
        <v>0</v>
      </c>
      <c r="F1175" s="35">
        <v>12100006566</v>
      </c>
      <c r="G1175" s="28" t="s">
        <v>697</v>
      </c>
    </row>
    <row r="1176" spans="1:7" ht="15.75" thickBot="1">
      <c r="A1176" s="28">
        <f t="shared" si="18"/>
        <v>9</v>
      </c>
      <c r="B1176" s="29" t="s">
        <v>2354</v>
      </c>
      <c r="C1176" s="29" t="s">
        <v>1390</v>
      </c>
      <c r="D1176" s="34">
        <v>27731067298.459999</v>
      </c>
      <c r="E1176" s="35">
        <v>0</v>
      </c>
      <c r="F1176" s="34">
        <v>27731067298.459999</v>
      </c>
      <c r="G1176" s="28" t="s">
        <v>697</v>
      </c>
    </row>
    <row r="1177" spans="1:7" ht="15.75" thickBot="1">
      <c r="A1177" s="28">
        <f t="shared" si="18"/>
        <v>9</v>
      </c>
      <c r="B1177" s="29" t="s">
        <v>2355</v>
      </c>
      <c r="C1177" s="29" t="s">
        <v>2356</v>
      </c>
      <c r="D1177" s="35">
        <v>33546444672</v>
      </c>
      <c r="E1177" s="35">
        <v>0</v>
      </c>
      <c r="F1177" s="35">
        <v>33546444672</v>
      </c>
      <c r="G1177" s="28" t="s">
        <v>697</v>
      </c>
    </row>
    <row r="1178" spans="1:7" ht="15.75" thickBot="1">
      <c r="A1178" s="28">
        <f t="shared" si="18"/>
        <v>9</v>
      </c>
      <c r="B1178" s="29" t="s">
        <v>2357</v>
      </c>
      <c r="C1178" s="29" t="s">
        <v>2358</v>
      </c>
      <c r="D1178" s="34">
        <v>576616670073.06006</v>
      </c>
      <c r="E1178" s="35">
        <v>0</v>
      </c>
      <c r="F1178" s="34">
        <v>576616670073.06006</v>
      </c>
      <c r="G1178" s="28" t="s">
        <v>697</v>
      </c>
    </row>
    <row r="1179" spans="1:7" ht="15.75" thickBot="1">
      <c r="A1179" s="28">
        <f t="shared" si="18"/>
        <v>6</v>
      </c>
      <c r="B1179" s="29" t="s">
        <v>585</v>
      </c>
      <c r="C1179" s="29" t="s">
        <v>578</v>
      </c>
      <c r="D1179" s="34">
        <v>2720867822818.29</v>
      </c>
      <c r="E1179" s="34">
        <v>22501238299112.801</v>
      </c>
      <c r="F1179" s="34">
        <v>25222106121931.102</v>
      </c>
      <c r="G1179" s="28" t="s">
        <v>697</v>
      </c>
    </row>
    <row r="1180" spans="1:7" ht="15.75" thickBot="1">
      <c r="A1180" s="28">
        <f t="shared" si="18"/>
        <v>9</v>
      </c>
      <c r="B1180" s="29" t="s">
        <v>2359</v>
      </c>
      <c r="C1180" s="29" t="s">
        <v>2334</v>
      </c>
      <c r="D1180" s="34">
        <v>2288275267828.0898</v>
      </c>
      <c r="E1180" s="34">
        <v>11158830416272.9</v>
      </c>
      <c r="F1180" s="34">
        <v>13447105684101</v>
      </c>
      <c r="G1180" s="28" t="s">
        <v>697</v>
      </c>
    </row>
    <row r="1181" spans="1:7" ht="15.75" thickBot="1">
      <c r="A1181" s="28">
        <f t="shared" si="18"/>
        <v>9</v>
      </c>
      <c r="B1181" s="29" t="s">
        <v>2360</v>
      </c>
      <c r="C1181" s="29" t="s">
        <v>2336</v>
      </c>
      <c r="D1181" s="34">
        <v>267955579399.45001</v>
      </c>
      <c r="E1181" s="34">
        <v>349026609806.94</v>
      </c>
      <c r="F1181" s="34">
        <v>616982189206.39001</v>
      </c>
      <c r="G1181" s="28" t="s">
        <v>697</v>
      </c>
    </row>
    <row r="1182" spans="1:7" ht="15.75" thickBot="1">
      <c r="A1182" s="28">
        <f t="shared" si="18"/>
        <v>9</v>
      </c>
      <c r="B1182" s="29" t="s">
        <v>2361</v>
      </c>
      <c r="C1182" s="29" t="s">
        <v>2338</v>
      </c>
      <c r="D1182" s="34">
        <v>53773547219.690002</v>
      </c>
      <c r="E1182" s="34">
        <v>136844045410.86</v>
      </c>
      <c r="F1182" s="34">
        <v>190617592630.54999</v>
      </c>
      <c r="G1182" s="28" t="s">
        <v>697</v>
      </c>
    </row>
    <row r="1183" spans="1:7" ht="15.75" thickBot="1">
      <c r="A1183" s="28">
        <f t="shared" si="18"/>
        <v>9</v>
      </c>
      <c r="B1183" s="29" t="s">
        <v>2362</v>
      </c>
      <c r="C1183" s="29" t="s">
        <v>2363</v>
      </c>
      <c r="D1183" s="34">
        <v>10938562475.030001</v>
      </c>
      <c r="E1183" s="34">
        <v>3088501648.1100001</v>
      </c>
      <c r="F1183" s="34">
        <v>14027064123.139999</v>
      </c>
      <c r="G1183" s="28" t="s">
        <v>697</v>
      </c>
    </row>
    <row r="1184" spans="1:7" ht="15.75" thickBot="1">
      <c r="A1184" s="28">
        <f t="shared" si="18"/>
        <v>9</v>
      </c>
      <c r="B1184" s="29" t="s">
        <v>2364</v>
      </c>
      <c r="C1184" s="29" t="s">
        <v>2345</v>
      </c>
      <c r="D1184" s="35">
        <v>11676863813</v>
      </c>
      <c r="E1184" s="35">
        <v>1440770828416</v>
      </c>
      <c r="F1184" s="35">
        <v>1452447692229</v>
      </c>
      <c r="G1184" s="28" t="s">
        <v>697</v>
      </c>
    </row>
    <row r="1185" spans="1:7" ht="15.75" thickBot="1">
      <c r="A1185" s="28">
        <f t="shared" si="18"/>
        <v>9</v>
      </c>
      <c r="B1185" s="29" t="s">
        <v>2365</v>
      </c>
      <c r="C1185" s="29" t="s">
        <v>2347</v>
      </c>
      <c r="D1185" s="35">
        <v>0</v>
      </c>
      <c r="E1185" s="34">
        <v>19481277774.349998</v>
      </c>
      <c r="F1185" s="34">
        <v>19481277774.349998</v>
      </c>
      <c r="G1185" s="28" t="s">
        <v>697</v>
      </c>
    </row>
    <row r="1186" spans="1:7" ht="15.75" thickBot="1">
      <c r="A1186" s="28">
        <f t="shared" si="18"/>
        <v>9</v>
      </c>
      <c r="B1186" s="29" t="s">
        <v>2366</v>
      </c>
      <c r="C1186" s="29" t="s">
        <v>2349</v>
      </c>
      <c r="D1186" s="34">
        <v>79729356426.919998</v>
      </c>
      <c r="E1186" s="34">
        <v>6805814435082.9805</v>
      </c>
      <c r="F1186" s="34">
        <v>6885543791509.9004</v>
      </c>
      <c r="G1186" s="28" t="s">
        <v>697</v>
      </c>
    </row>
    <row r="1187" spans="1:7" ht="15.75" thickBot="1">
      <c r="A1187" s="28">
        <f t="shared" si="18"/>
        <v>9</v>
      </c>
      <c r="B1187" s="29" t="s">
        <v>2367</v>
      </c>
      <c r="C1187" s="29" t="s">
        <v>2351</v>
      </c>
      <c r="D1187" s="35">
        <v>0</v>
      </c>
      <c r="E1187" s="35">
        <v>76347974015</v>
      </c>
      <c r="F1187" s="35">
        <v>76347974015</v>
      </c>
      <c r="G1187" s="28" t="s">
        <v>697</v>
      </c>
    </row>
    <row r="1188" spans="1:7" ht="15.75" thickBot="1">
      <c r="A1188" s="28">
        <f t="shared" si="18"/>
        <v>9</v>
      </c>
      <c r="B1188" s="29" t="s">
        <v>2368</v>
      </c>
      <c r="C1188" s="29" t="s">
        <v>2353</v>
      </c>
      <c r="D1188" s="35">
        <v>637448915</v>
      </c>
      <c r="E1188" s="34">
        <v>1287617470.47</v>
      </c>
      <c r="F1188" s="34">
        <v>1925066385.47</v>
      </c>
      <c r="G1188" s="28" t="s">
        <v>697</v>
      </c>
    </row>
    <row r="1189" spans="1:7" ht="15.75" thickBot="1">
      <c r="A1189" s="28">
        <f t="shared" si="18"/>
        <v>9</v>
      </c>
      <c r="B1189" s="29" t="s">
        <v>2369</v>
      </c>
      <c r="C1189" s="29" t="s">
        <v>1390</v>
      </c>
      <c r="D1189" s="35">
        <v>3913866995</v>
      </c>
      <c r="E1189" s="34">
        <v>2333636198388.2402</v>
      </c>
      <c r="F1189" s="34">
        <v>2337550065383.2402</v>
      </c>
      <c r="G1189" s="28" t="s">
        <v>697</v>
      </c>
    </row>
    <row r="1190" spans="1:7" ht="15.75" thickBot="1">
      <c r="A1190" s="28">
        <f t="shared" si="18"/>
        <v>9</v>
      </c>
      <c r="B1190" s="29" t="s">
        <v>2370</v>
      </c>
      <c r="C1190" s="29" t="s">
        <v>2356</v>
      </c>
      <c r="D1190" s="35">
        <v>0</v>
      </c>
      <c r="E1190" s="35">
        <v>18098963586</v>
      </c>
      <c r="F1190" s="35">
        <v>18098963586</v>
      </c>
      <c r="G1190" s="28" t="s">
        <v>697</v>
      </c>
    </row>
    <row r="1191" spans="1:7" ht="15.75" thickBot="1">
      <c r="A1191" s="28">
        <f t="shared" si="18"/>
        <v>9</v>
      </c>
      <c r="B1191" s="29" t="s">
        <v>2371</v>
      </c>
      <c r="C1191" s="29" t="s">
        <v>2372</v>
      </c>
      <c r="D1191" s="35">
        <v>0</v>
      </c>
      <c r="E1191" s="34">
        <v>18173113336.990002</v>
      </c>
      <c r="F1191" s="34">
        <v>18173113336.990002</v>
      </c>
      <c r="G1191" s="28" t="s">
        <v>697</v>
      </c>
    </row>
    <row r="1192" spans="1:7" ht="15.75" thickBot="1">
      <c r="A1192" s="28">
        <f t="shared" si="18"/>
        <v>9</v>
      </c>
      <c r="B1192" s="29" t="s">
        <v>2373</v>
      </c>
      <c r="C1192" s="29" t="s">
        <v>2358</v>
      </c>
      <c r="D1192" s="34">
        <v>3967329746.1100001</v>
      </c>
      <c r="E1192" s="35">
        <v>139838317904</v>
      </c>
      <c r="F1192" s="34">
        <v>143805647650.10999</v>
      </c>
      <c r="G1192" s="28" t="s">
        <v>697</v>
      </c>
    </row>
    <row r="1193" spans="1:7" ht="15.75" thickBot="1">
      <c r="A1193" s="28">
        <f t="shared" si="18"/>
        <v>6</v>
      </c>
      <c r="B1193" s="29" t="s">
        <v>586</v>
      </c>
      <c r="C1193" s="29" t="s">
        <v>580</v>
      </c>
      <c r="D1193" s="34">
        <v>688394783962.03003</v>
      </c>
      <c r="E1193" s="35">
        <v>0</v>
      </c>
      <c r="F1193" s="34">
        <v>688394783962.03003</v>
      </c>
      <c r="G1193" s="28" t="s">
        <v>697</v>
      </c>
    </row>
    <row r="1194" spans="1:7" ht="15.75" thickBot="1">
      <c r="A1194" s="28">
        <f t="shared" si="18"/>
        <v>9</v>
      </c>
      <c r="B1194" s="29" t="s">
        <v>2374</v>
      </c>
      <c r="C1194" s="29" t="s">
        <v>2334</v>
      </c>
      <c r="D1194" s="34">
        <v>22597366202.419998</v>
      </c>
      <c r="E1194" s="35">
        <v>0</v>
      </c>
      <c r="F1194" s="34">
        <v>22597366202.419998</v>
      </c>
      <c r="G1194" s="28" t="s">
        <v>697</v>
      </c>
    </row>
    <row r="1195" spans="1:7" ht="15.75" thickBot="1">
      <c r="A1195" s="28">
        <f t="shared" si="18"/>
        <v>9</v>
      </c>
      <c r="B1195" s="29" t="s">
        <v>2375</v>
      </c>
      <c r="C1195" s="29" t="s">
        <v>2336</v>
      </c>
      <c r="D1195" s="34">
        <v>230281575861.69</v>
      </c>
      <c r="E1195" s="35">
        <v>0</v>
      </c>
      <c r="F1195" s="34">
        <v>230281575861.69</v>
      </c>
      <c r="G1195" s="28" t="s">
        <v>697</v>
      </c>
    </row>
    <row r="1196" spans="1:7" ht="15.75" thickBot="1">
      <c r="A1196" s="28">
        <f t="shared" si="18"/>
        <v>9</v>
      </c>
      <c r="B1196" s="29" t="s">
        <v>2376</v>
      </c>
      <c r="C1196" s="29" t="s">
        <v>2358</v>
      </c>
      <c r="D1196" s="34">
        <v>435515841897.91998</v>
      </c>
      <c r="E1196" s="35">
        <v>0</v>
      </c>
      <c r="F1196" s="34">
        <v>435515841897.91998</v>
      </c>
      <c r="G1196" s="28" t="s">
        <v>697</v>
      </c>
    </row>
    <row r="1197" spans="1:7" ht="15.75" thickBot="1">
      <c r="A1197" s="28">
        <f t="shared" si="18"/>
        <v>6</v>
      </c>
      <c r="B1197" s="29" t="s">
        <v>587</v>
      </c>
      <c r="C1197" s="29" t="s">
        <v>582</v>
      </c>
      <c r="D1197" s="34">
        <v>256730243394.29999</v>
      </c>
      <c r="E1197" s="34">
        <v>11067230171806.9</v>
      </c>
      <c r="F1197" s="34">
        <v>11323960415201.199</v>
      </c>
      <c r="G1197" s="28" t="s">
        <v>697</v>
      </c>
    </row>
    <row r="1198" spans="1:7" ht="15.75" thickBot="1">
      <c r="A1198" s="28">
        <f t="shared" si="18"/>
        <v>9</v>
      </c>
      <c r="B1198" s="29" t="s">
        <v>2377</v>
      </c>
      <c r="C1198" s="29" t="s">
        <v>2334</v>
      </c>
      <c r="D1198" s="34">
        <v>3557531750.9099998</v>
      </c>
      <c r="E1198" s="34">
        <v>4254581373215.77</v>
      </c>
      <c r="F1198" s="34">
        <v>4258138904966.6802</v>
      </c>
      <c r="G1198" s="28" t="s">
        <v>697</v>
      </c>
    </row>
    <row r="1199" spans="1:7" ht="15.75" thickBot="1">
      <c r="A1199" s="28">
        <f t="shared" si="18"/>
        <v>9</v>
      </c>
      <c r="B1199" s="29" t="s">
        <v>2378</v>
      </c>
      <c r="C1199" s="29" t="s">
        <v>2379</v>
      </c>
      <c r="D1199" s="34">
        <v>167578569352.84</v>
      </c>
      <c r="E1199" s="35">
        <v>853741543244</v>
      </c>
      <c r="F1199" s="34">
        <v>1021320112596.84</v>
      </c>
      <c r="G1199" s="28" t="s">
        <v>697</v>
      </c>
    </row>
    <row r="1200" spans="1:7" ht="15.75" thickBot="1">
      <c r="A1200" s="28">
        <f t="shared" si="18"/>
        <v>9</v>
      </c>
      <c r="B1200" s="29" t="s">
        <v>2380</v>
      </c>
      <c r="C1200" s="29" t="s">
        <v>2336</v>
      </c>
      <c r="D1200" s="35">
        <v>74650290607</v>
      </c>
      <c r="E1200" s="34">
        <v>2471555626539.6802</v>
      </c>
      <c r="F1200" s="34">
        <v>2546205917146.6802</v>
      </c>
      <c r="G1200" s="28" t="s">
        <v>697</v>
      </c>
    </row>
    <row r="1201" spans="1:7" ht="15.75" thickBot="1">
      <c r="A1201" s="28">
        <f t="shared" si="18"/>
        <v>9</v>
      </c>
      <c r="B1201" s="29" t="s">
        <v>2381</v>
      </c>
      <c r="C1201" s="29" t="s">
        <v>2382</v>
      </c>
      <c r="D1201" s="35">
        <v>1830543215</v>
      </c>
      <c r="E1201" s="35">
        <v>14030892988</v>
      </c>
      <c r="F1201" s="35">
        <v>15861436203</v>
      </c>
      <c r="G1201" s="28" t="s">
        <v>697</v>
      </c>
    </row>
    <row r="1202" spans="1:7" ht="15.75" thickBot="1">
      <c r="A1202" s="28">
        <f t="shared" si="18"/>
        <v>9</v>
      </c>
      <c r="B1202" s="29" t="s">
        <v>2383</v>
      </c>
      <c r="C1202" s="29" t="s">
        <v>2345</v>
      </c>
      <c r="D1202" s="35">
        <v>151681035</v>
      </c>
      <c r="E1202" s="35">
        <v>0</v>
      </c>
      <c r="F1202" s="35">
        <v>151681035</v>
      </c>
      <c r="G1202" s="28" t="s">
        <v>697</v>
      </c>
    </row>
    <row r="1203" spans="1:7" ht="15.75" thickBot="1">
      <c r="A1203" s="28">
        <f t="shared" si="18"/>
        <v>9</v>
      </c>
      <c r="B1203" s="29" t="s">
        <v>2384</v>
      </c>
      <c r="C1203" s="29" t="s">
        <v>1390</v>
      </c>
      <c r="D1203" s="35">
        <v>4572684477</v>
      </c>
      <c r="E1203" s="35">
        <v>1444440989</v>
      </c>
      <c r="F1203" s="35">
        <v>6017125466</v>
      </c>
      <c r="G1203" s="28" t="s">
        <v>697</v>
      </c>
    </row>
    <row r="1204" spans="1:7" ht="15.75" thickBot="1">
      <c r="A1204" s="28">
        <f t="shared" si="18"/>
        <v>9</v>
      </c>
      <c r="B1204" s="29" t="s">
        <v>2385</v>
      </c>
      <c r="C1204" s="29" t="s">
        <v>2358</v>
      </c>
      <c r="D1204" s="34">
        <v>4388942956.5500002</v>
      </c>
      <c r="E1204" s="34">
        <v>3471876294830.4502</v>
      </c>
      <c r="F1204" s="35">
        <v>3476265237787</v>
      </c>
      <c r="G1204" s="28" t="s">
        <v>697</v>
      </c>
    </row>
    <row r="1205" spans="1:7" ht="15.75" thickBot="1">
      <c r="A1205" s="28">
        <f t="shared" si="18"/>
        <v>3</v>
      </c>
      <c r="B1205" s="29" t="s">
        <v>344</v>
      </c>
      <c r="C1205" s="29" t="s">
        <v>58</v>
      </c>
      <c r="D1205" s="34">
        <v>22569635526318</v>
      </c>
      <c r="E1205" s="34">
        <v>1796668262146.21</v>
      </c>
      <c r="F1205" s="34">
        <v>24366303788464.199</v>
      </c>
      <c r="G1205" s="28" t="s">
        <v>697</v>
      </c>
    </row>
    <row r="1206" spans="1:7" ht="15.75" thickBot="1">
      <c r="A1206" s="28">
        <f t="shared" si="18"/>
        <v>6</v>
      </c>
      <c r="B1206" s="29" t="s">
        <v>345</v>
      </c>
      <c r="C1206" s="29" t="s">
        <v>57</v>
      </c>
      <c r="D1206" s="34">
        <v>7403836079743.3896</v>
      </c>
      <c r="E1206" s="34">
        <v>110536263759.46001</v>
      </c>
      <c r="F1206" s="34">
        <v>7514372343502.8496</v>
      </c>
      <c r="G1206" s="28" t="s">
        <v>697</v>
      </c>
    </row>
    <row r="1207" spans="1:7" ht="15.75" thickBot="1">
      <c r="A1207" s="28">
        <f t="shared" si="18"/>
        <v>9</v>
      </c>
      <c r="B1207" s="29" t="s">
        <v>2386</v>
      </c>
      <c r="C1207" s="29" t="s">
        <v>2086</v>
      </c>
      <c r="D1207" s="34">
        <v>4988738692680.8896</v>
      </c>
      <c r="E1207" s="35">
        <v>0</v>
      </c>
      <c r="F1207" s="34">
        <v>4988738692680.8896</v>
      </c>
      <c r="G1207" s="28" t="s">
        <v>697</v>
      </c>
    </row>
    <row r="1208" spans="1:7" ht="15.75" thickBot="1">
      <c r="A1208" s="28">
        <f t="shared" si="18"/>
        <v>9</v>
      </c>
      <c r="B1208" s="29" t="s">
        <v>2387</v>
      </c>
      <c r="C1208" s="29" t="s">
        <v>2388</v>
      </c>
      <c r="D1208" s="34">
        <v>2415097387062.5</v>
      </c>
      <c r="E1208" s="34">
        <v>110536263759.46001</v>
      </c>
      <c r="F1208" s="34">
        <v>2525633650821.96</v>
      </c>
      <c r="G1208" s="28" t="s">
        <v>697</v>
      </c>
    </row>
    <row r="1209" spans="1:7" ht="15.75" thickBot="1">
      <c r="A1209" s="28">
        <f t="shared" si="18"/>
        <v>6</v>
      </c>
      <c r="B1209" s="29" t="s">
        <v>588</v>
      </c>
      <c r="C1209" s="29" t="s">
        <v>589</v>
      </c>
      <c r="D1209" s="34">
        <v>74110997557.75</v>
      </c>
      <c r="E1209" s="34">
        <v>34427341167.129997</v>
      </c>
      <c r="F1209" s="34">
        <v>108538338724.88</v>
      </c>
      <c r="G1209" s="28" t="s">
        <v>697</v>
      </c>
    </row>
    <row r="1210" spans="1:7" ht="15.75" thickBot="1">
      <c r="A1210" s="28">
        <f t="shared" si="18"/>
        <v>9</v>
      </c>
      <c r="B1210" s="29" t="s">
        <v>2389</v>
      </c>
      <c r="C1210" s="29" t="s">
        <v>1202</v>
      </c>
      <c r="D1210" s="34">
        <v>766621536.20000005</v>
      </c>
      <c r="E1210" s="35">
        <v>631023850</v>
      </c>
      <c r="F1210" s="34">
        <v>1397645386.2</v>
      </c>
      <c r="G1210" s="28" t="s">
        <v>697</v>
      </c>
    </row>
    <row r="1211" spans="1:7" ht="15.75" thickBot="1">
      <c r="A1211" s="28">
        <f t="shared" si="18"/>
        <v>9</v>
      </c>
      <c r="B1211" s="29" t="s">
        <v>2390</v>
      </c>
      <c r="C1211" s="29" t="s">
        <v>2391</v>
      </c>
      <c r="D1211" s="34">
        <v>21124995443.84</v>
      </c>
      <c r="E1211" s="34">
        <v>8544133732.1300001</v>
      </c>
      <c r="F1211" s="34">
        <v>29669129175.970001</v>
      </c>
      <c r="G1211" s="28" t="s">
        <v>697</v>
      </c>
    </row>
    <row r="1212" spans="1:7" ht="15.75" thickBot="1">
      <c r="A1212" s="28">
        <f t="shared" si="18"/>
        <v>9</v>
      </c>
      <c r="B1212" s="29" t="s">
        <v>2392</v>
      </c>
      <c r="C1212" s="29" t="s">
        <v>2393</v>
      </c>
      <c r="D1212" s="35">
        <v>1075455326</v>
      </c>
      <c r="E1212" s="35">
        <v>429847790</v>
      </c>
      <c r="F1212" s="35">
        <v>1505303116</v>
      </c>
      <c r="G1212" s="28" t="s">
        <v>697</v>
      </c>
    </row>
    <row r="1213" spans="1:7" ht="15.75" thickBot="1">
      <c r="A1213" s="28">
        <f t="shared" si="18"/>
        <v>9</v>
      </c>
      <c r="B1213" s="29" t="s">
        <v>2394</v>
      </c>
      <c r="C1213" s="29" t="s">
        <v>1206</v>
      </c>
      <c r="D1213" s="34">
        <v>51143925251.709999</v>
      </c>
      <c r="E1213" s="35">
        <v>24822335795</v>
      </c>
      <c r="F1213" s="34">
        <v>75966261046.710007</v>
      </c>
      <c r="G1213" s="28" t="s">
        <v>697</v>
      </c>
    </row>
    <row r="1214" spans="1:7" ht="15.75" thickBot="1">
      <c r="A1214" s="28">
        <f t="shared" si="18"/>
        <v>6</v>
      </c>
      <c r="B1214" s="29" t="s">
        <v>346</v>
      </c>
      <c r="C1214" s="29" t="s">
        <v>56</v>
      </c>
      <c r="D1214" s="34">
        <v>670413420495.89001</v>
      </c>
      <c r="E1214" s="34">
        <v>24038009103.709999</v>
      </c>
      <c r="F1214" s="34">
        <v>694451429599.59998</v>
      </c>
      <c r="G1214" s="28" t="s">
        <v>697</v>
      </c>
    </row>
    <row r="1215" spans="1:7" ht="15.75" thickBot="1">
      <c r="A1215" s="28">
        <f t="shared" si="18"/>
        <v>9</v>
      </c>
      <c r="B1215" s="29" t="s">
        <v>2395</v>
      </c>
      <c r="C1215" s="29" t="s">
        <v>1217</v>
      </c>
      <c r="D1215" s="35">
        <v>550929606</v>
      </c>
      <c r="E1215" s="35">
        <v>35418123</v>
      </c>
      <c r="F1215" s="35">
        <v>586347729</v>
      </c>
      <c r="G1215" s="28" t="s">
        <v>697</v>
      </c>
    </row>
    <row r="1216" spans="1:7" ht="15.75" thickBot="1">
      <c r="A1216" s="28">
        <f t="shared" si="18"/>
        <v>9</v>
      </c>
      <c r="B1216" s="29" t="s">
        <v>2396</v>
      </c>
      <c r="C1216" s="29" t="s">
        <v>1238</v>
      </c>
      <c r="D1216" s="34">
        <v>664998023408.17004</v>
      </c>
      <c r="E1216" s="34">
        <v>23923069765.709999</v>
      </c>
      <c r="F1216" s="34">
        <v>688921093173.88</v>
      </c>
      <c r="G1216" s="28" t="s">
        <v>697</v>
      </c>
    </row>
    <row r="1217" spans="1:7" ht="15.75" thickBot="1">
      <c r="A1217" s="28">
        <f t="shared" si="18"/>
        <v>9</v>
      </c>
      <c r="B1217" s="29" t="s">
        <v>2397</v>
      </c>
      <c r="C1217" s="29" t="s">
        <v>737</v>
      </c>
      <c r="D1217" s="34">
        <v>1189841588.6099999</v>
      </c>
      <c r="E1217" s="35">
        <v>61860263</v>
      </c>
      <c r="F1217" s="34">
        <v>1251701851.6099999</v>
      </c>
      <c r="G1217" s="28" t="s">
        <v>697</v>
      </c>
    </row>
    <row r="1218" spans="1:7" ht="15.75" thickBot="1">
      <c r="A1218" s="28">
        <f t="shared" si="18"/>
        <v>9</v>
      </c>
      <c r="B1218" s="29" t="s">
        <v>2398</v>
      </c>
      <c r="C1218" s="29" t="s">
        <v>1220</v>
      </c>
      <c r="D1218" s="35">
        <v>0</v>
      </c>
      <c r="E1218" s="35">
        <v>0</v>
      </c>
      <c r="F1218" s="35">
        <v>0</v>
      </c>
      <c r="G1218" s="28" t="s">
        <v>697</v>
      </c>
    </row>
    <row r="1219" spans="1:7" ht="15.75" thickBot="1">
      <c r="A1219" s="28">
        <f t="shared" si="18"/>
        <v>9</v>
      </c>
      <c r="B1219" s="29" t="s">
        <v>2399</v>
      </c>
      <c r="C1219" s="29" t="s">
        <v>1222</v>
      </c>
      <c r="D1219" s="35">
        <v>2264132568</v>
      </c>
      <c r="E1219" s="35">
        <v>0</v>
      </c>
      <c r="F1219" s="35">
        <v>2264132568</v>
      </c>
      <c r="G1219" s="28" t="s">
        <v>697</v>
      </c>
    </row>
    <row r="1220" spans="1:7" ht="90" thickBot="1">
      <c r="A1220" s="28">
        <f t="shared" si="18"/>
        <v>9</v>
      </c>
      <c r="B1220" s="29" t="s">
        <v>2400</v>
      </c>
      <c r="C1220" s="37" t="s">
        <v>1226</v>
      </c>
      <c r="D1220" s="39">
        <v>356546939</v>
      </c>
      <c r="E1220" s="39">
        <v>17660952</v>
      </c>
      <c r="F1220" s="39">
        <v>374207891</v>
      </c>
      <c r="G1220" s="28" t="s">
        <v>697</v>
      </c>
    </row>
    <row r="1221" spans="1:7" ht="15.75" thickBot="1">
      <c r="A1221" s="28">
        <f t="shared" si="18"/>
        <v>9</v>
      </c>
      <c r="B1221" s="29" t="s">
        <v>2401</v>
      </c>
      <c r="C1221" s="29" t="s">
        <v>1228</v>
      </c>
      <c r="D1221" s="34">
        <v>104554017.84</v>
      </c>
      <c r="E1221" s="35">
        <v>0</v>
      </c>
      <c r="F1221" s="34">
        <v>104554017.84</v>
      </c>
      <c r="G1221" s="28" t="s">
        <v>697</v>
      </c>
    </row>
    <row r="1222" spans="1:7" ht="15.75" thickBot="1">
      <c r="A1222" s="28">
        <f t="shared" ref="A1222:A1285" si="19">LEN(B1222)</f>
        <v>9</v>
      </c>
      <c r="B1222" s="29" t="s">
        <v>2402</v>
      </c>
      <c r="C1222" s="29" t="s">
        <v>1232</v>
      </c>
      <c r="D1222" s="34">
        <v>744379985.01999998</v>
      </c>
      <c r="E1222" s="35">
        <v>0</v>
      </c>
      <c r="F1222" s="34">
        <v>744379985.01999998</v>
      </c>
      <c r="G1222" s="28" t="s">
        <v>697</v>
      </c>
    </row>
    <row r="1223" spans="1:7" ht="15.75" thickBot="1">
      <c r="A1223" s="28">
        <f t="shared" si="19"/>
        <v>9</v>
      </c>
      <c r="B1223" s="29" t="s">
        <v>2403</v>
      </c>
      <c r="C1223" s="29" t="s">
        <v>1234</v>
      </c>
      <c r="D1223" s="34">
        <v>205012383.25</v>
      </c>
      <c r="E1223" s="35">
        <v>0</v>
      </c>
      <c r="F1223" s="34">
        <v>205012383.25</v>
      </c>
      <c r="G1223" s="28" t="s">
        <v>697</v>
      </c>
    </row>
    <row r="1224" spans="1:7" ht="15.75" thickBot="1">
      <c r="A1224" s="28">
        <f t="shared" si="19"/>
        <v>6</v>
      </c>
      <c r="B1224" s="29" t="s">
        <v>347</v>
      </c>
      <c r="C1224" s="29" t="s">
        <v>55</v>
      </c>
      <c r="D1224" s="34">
        <v>345082798313.97998</v>
      </c>
      <c r="E1224" s="35">
        <v>287743424</v>
      </c>
      <c r="F1224" s="34">
        <v>345370541737.97998</v>
      </c>
      <c r="G1224" s="28" t="s">
        <v>697</v>
      </c>
    </row>
    <row r="1225" spans="1:7" ht="15.75" thickBot="1">
      <c r="A1225" s="28">
        <f t="shared" si="19"/>
        <v>9</v>
      </c>
      <c r="B1225" s="29" t="s">
        <v>2404</v>
      </c>
      <c r="C1225" s="29" t="s">
        <v>2086</v>
      </c>
      <c r="D1225" s="34">
        <v>307174448068.87</v>
      </c>
      <c r="E1225" s="35">
        <v>0</v>
      </c>
      <c r="F1225" s="34">
        <v>307174448068.87</v>
      </c>
      <c r="G1225" s="28" t="s">
        <v>697</v>
      </c>
    </row>
    <row r="1226" spans="1:7" ht="15.75" thickBot="1">
      <c r="A1226" s="28">
        <f t="shared" si="19"/>
        <v>9</v>
      </c>
      <c r="B1226" s="29" t="s">
        <v>2405</v>
      </c>
      <c r="C1226" s="29" t="s">
        <v>2388</v>
      </c>
      <c r="D1226" s="34">
        <v>37908350245.110001</v>
      </c>
      <c r="E1226" s="35">
        <v>287743424</v>
      </c>
      <c r="F1226" s="34">
        <v>38196093669.110001</v>
      </c>
      <c r="G1226" s="28" t="s">
        <v>697</v>
      </c>
    </row>
    <row r="1227" spans="1:7" ht="15.75" thickBot="1">
      <c r="A1227" s="28">
        <f t="shared" si="19"/>
        <v>6</v>
      </c>
      <c r="B1227" s="29" t="s">
        <v>590</v>
      </c>
      <c r="C1227" s="29" t="s">
        <v>591</v>
      </c>
      <c r="D1227" s="34">
        <v>3157346273184.6201</v>
      </c>
      <c r="E1227" s="34">
        <v>496728289680.26001</v>
      </c>
      <c r="F1227" s="34">
        <v>3654074562864.8799</v>
      </c>
      <c r="G1227" s="28" t="s">
        <v>697</v>
      </c>
    </row>
    <row r="1228" spans="1:7" ht="15.75" thickBot="1">
      <c r="A1228" s="28">
        <f t="shared" si="19"/>
        <v>9</v>
      </c>
      <c r="B1228" s="29" t="s">
        <v>2406</v>
      </c>
      <c r="C1228" s="29" t="s">
        <v>2407</v>
      </c>
      <c r="D1228" s="34">
        <v>6526406212.3599997</v>
      </c>
      <c r="E1228" s="34">
        <v>8640113105.3799992</v>
      </c>
      <c r="F1228" s="34">
        <v>15166519317.74</v>
      </c>
      <c r="G1228" s="28" t="s">
        <v>697</v>
      </c>
    </row>
    <row r="1229" spans="1:7" ht="15.75" thickBot="1">
      <c r="A1229" s="28">
        <f t="shared" si="19"/>
        <v>9</v>
      </c>
      <c r="B1229" s="29" t="s">
        <v>2408</v>
      </c>
      <c r="C1229" s="29" t="s">
        <v>155</v>
      </c>
      <c r="D1229" s="34">
        <v>21345591050.75</v>
      </c>
      <c r="E1229" s="34">
        <v>6603767764.04</v>
      </c>
      <c r="F1229" s="34">
        <v>27949358814.790001</v>
      </c>
      <c r="G1229" s="28" t="s">
        <v>697</v>
      </c>
    </row>
    <row r="1230" spans="1:7" ht="15.75" thickBot="1">
      <c r="A1230" s="28">
        <f t="shared" si="19"/>
        <v>9</v>
      </c>
      <c r="B1230" s="29" t="s">
        <v>2409</v>
      </c>
      <c r="C1230" s="29" t="s">
        <v>1329</v>
      </c>
      <c r="D1230" s="34">
        <v>434478522087.02002</v>
      </c>
      <c r="E1230" s="34">
        <v>47753303625.790001</v>
      </c>
      <c r="F1230" s="34">
        <v>482231825712.81</v>
      </c>
      <c r="G1230" s="28" t="s">
        <v>697</v>
      </c>
    </row>
    <row r="1231" spans="1:7" ht="15.75" thickBot="1">
      <c r="A1231" s="28">
        <f t="shared" si="19"/>
        <v>9</v>
      </c>
      <c r="B1231" s="29" t="s">
        <v>2410</v>
      </c>
      <c r="C1231" s="29" t="s">
        <v>2411</v>
      </c>
      <c r="D1231" s="34">
        <v>121609968596.11</v>
      </c>
      <c r="E1231" s="34">
        <v>272211842.50999999</v>
      </c>
      <c r="F1231" s="34">
        <v>121882180438.62</v>
      </c>
      <c r="G1231" s="28" t="s">
        <v>697</v>
      </c>
    </row>
    <row r="1232" spans="1:7" ht="15.75" thickBot="1">
      <c r="A1232" s="28">
        <f t="shared" si="19"/>
        <v>9</v>
      </c>
      <c r="B1232" s="29" t="s">
        <v>2412</v>
      </c>
      <c r="C1232" s="29" t="s">
        <v>2413</v>
      </c>
      <c r="D1232" s="34">
        <v>135544211909.14999</v>
      </c>
      <c r="E1232" s="34">
        <v>14201107684.809999</v>
      </c>
      <c r="F1232" s="34">
        <v>149745319593.95999</v>
      </c>
      <c r="G1232" s="28" t="s">
        <v>697</v>
      </c>
    </row>
    <row r="1233" spans="1:7" ht="15.75" thickBot="1">
      <c r="A1233" s="28">
        <f t="shared" si="19"/>
        <v>9</v>
      </c>
      <c r="B1233" s="29" t="s">
        <v>2414</v>
      </c>
      <c r="C1233" s="29" t="s">
        <v>2415</v>
      </c>
      <c r="D1233" s="34">
        <v>58728875648.400002</v>
      </c>
      <c r="E1233" s="34">
        <v>10457969473.370001</v>
      </c>
      <c r="F1233" s="34">
        <v>69186845121.770004</v>
      </c>
      <c r="G1233" s="28" t="s">
        <v>697</v>
      </c>
    </row>
    <row r="1234" spans="1:7" ht="15.75" thickBot="1">
      <c r="A1234" s="28">
        <f t="shared" si="19"/>
        <v>9</v>
      </c>
      <c r="B1234" s="29" t="s">
        <v>2416</v>
      </c>
      <c r="C1234" s="29" t="s">
        <v>2417</v>
      </c>
      <c r="D1234" s="34">
        <v>1774603635.1099999</v>
      </c>
      <c r="E1234" s="34">
        <v>579440171.99000001</v>
      </c>
      <c r="F1234" s="34">
        <v>2354043807.0999999</v>
      </c>
      <c r="G1234" s="28" t="s">
        <v>697</v>
      </c>
    </row>
    <row r="1235" spans="1:7" ht="15.75" thickBot="1">
      <c r="A1235" s="28">
        <f t="shared" si="19"/>
        <v>9</v>
      </c>
      <c r="B1235" s="29" t="s">
        <v>2418</v>
      </c>
      <c r="C1235" s="29" t="s">
        <v>2419</v>
      </c>
      <c r="D1235" s="34">
        <v>796265847.75999999</v>
      </c>
      <c r="E1235" s="34">
        <v>985388209.21000004</v>
      </c>
      <c r="F1235" s="34">
        <v>1781654056.97</v>
      </c>
      <c r="G1235" s="28" t="s">
        <v>697</v>
      </c>
    </row>
    <row r="1236" spans="1:7" ht="15.75" thickBot="1">
      <c r="A1236" s="28">
        <f t="shared" si="19"/>
        <v>9</v>
      </c>
      <c r="B1236" s="29" t="s">
        <v>2420</v>
      </c>
      <c r="C1236" s="29" t="s">
        <v>2421</v>
      </c>
      <c r="D1236" s="35">
        <v>671131521</v>
      </c>
      <c r="E1236" s="35">
        <v>0</v>
      </c>
      <c r="F1236" s="35">
        <v>671131521</v>
      </c>
      <c r="G1236" s="28" t="s">
        <v>697</v>
      </c>
    </row>
    <row r="1237" spans="1:7" ht="15.75" thickBot="1">
      <c r="A1237" s="28">
        <f t="shared" si="19"/>
        <v>9</v>
      </c>
      <c r="B1237" s="29" t="s">
        <v>2422</v>
      </c>
      <c r="C1237" s="29" t="s">
        <v>2423</v>
      </c>
      <c r="D1237" s="34">
        <v>134393975228.7</v>
      </c>
      <c r="E1237" s="34">
        <v>9870535493.7099991</v>
      </c>
      <c r="F1237" s="34">
        <v>144264510722.41</v>
      </c>
      <c r="G1237" s="28" t="s">
        <v>697</v>
      </c>
    </row>
    <row r="1238" spans="1:7" ht="15.75" thickBot="1">
      <c r="A1238" s="28">
        <f t="shared" si="19"/>
        <v>9</v>
      </c>
      <c r="B1238" s="29" t="s">
        <v>2424</v>
      </c>
      <c r="C1238" s="29" t="s">
        <v>2425</v>
      </c>
      <c r="D1238" s="34">
        <v>653859137305.68005</v>
      </c>
      <c r="E1238" s="34">
        <v>86034786601.179993</v>
      </c>
      <c r="F1238" s="34">
        <v>739893923906.85999</v>
      </c>
      <c r="G1238" s="28" t="s">
        <v>697</v>
      </c>
    </row>
    <row r="1239" spans="1:7" ht="15.75" thickBot="1">
      <c r="A1239" s="28">
        <f t="shared" si="19"/>
        <v>9</v>
      </c>
      <c r="B1239" s="29" t="s">
        <v>2426</v>
      </c>
      <c r="C1239" s="29" t="s">
        <v>2427</v>
      </c>
      <c r="D1239" s="35">
        <v>1936463785</v>
      </c>
      <c r="E1239" s="35">
        <v>164968620</v>
      </c>
      <c r="F1239" s="35">
        <v>2101432405</v>
      </c>
      <c r="G1239" s="28" t="s">
        <v>697</v>
      </c>
    </row>
    <row r="1240" spans="1:7" ht="15.75" thickBot="1">
      <c r="A1240" s="28">
        <f t="shared" si="19"/>
        <v>9</v>
      </c>
      <c r="B1240" s="29" t="s">
        <v>2428</v>
      </c>
      <c r="C1240" s="29" t="s">
        <v>962</v>
      </c>
      <c r="D1240" s="34">
        <v>136198435289.71001</v>
      </c>
      <c r="E1240" s="34">
        <v>40414403405.919998</v>
      </c>
      <c r="F1240" s="34">
        <v>176612838695.63</v>
      </c>
      <c r="G1240" s="28" t="s">
        <v>697</v>
      </c>
    </row>
    <row r="1241" spans="1:7" ht="15.75" thickBot="1">
      <c r="A1241" s="28">
        <f t="shared" si="19"/>
        <v>9</v>
      </c>
      <c r="B1241" s="29" t="s">
        <v>2429</v>
      </c>
      <c r="C1241" s="29" t="s">
        <v>2430</v>
      </c>
      <c r="D1241" s="34">
        <v>22184082505.200001</v>
      </c>
      <c r="E1241" s="34">
        <v>1023654417.58</v>
      </c>
      <c r="F1241" s="34">
        <v>23207736922.779999</v>
      </c>
      <c r="G1241" s="28" t="s">
        <v>697</v>
      </c>
    </row>
    <row r="1242" spans="1:7" ht="15.75" thickBot="1">
      <c r="A1242" s="28">
        <f t="shared" si="19"/>
        <v>9</v>
      </c>
      <c r="B1242" s="29" t="s">
        <v>2431</v>
      </c>
      <c r="C1242" s="29" t="s">
        <v>2432</v>
      </c>
      <c r="D1242" s="35">
        <v>999878</v>
      </c>
      <c r="E1242" s="35">
        <v>0</v>
      </c>
      <c r="F1242" s="35">
        <v>999878</v>
      </c>
      <c r="G1242" s="28" t="s">
        <v>697</v>
      </c>
    </row>
    <row r="1243" spans="1:7" ht="15.75" thickBot="1">
      <c r="A1243" s="28">
        <f t="shared" si="19"/>
        <v>9</v>
      </c>
      <c r="B1243" s="29" t="s">
        <v>2433</v>
      </c>
      <c r="C1243" s="29" t="s">
        <v>2434</v>
      </c>
      <c r="D1243" s="34">
        <v>40641688976.339996</v>
      </c>
      <c r="E1243" s="35">
        <v>50931059</v>
      </c>
      <c r="F1243" s="34">
        <v>40692620035.339996</v>
      </c>
      <c r="G1243" s="28" t="s">
        <v>697</v>
      </c>
    </row>
    <row r="1244" spans="1:7" ht="15.75" thickBot="1">
      <c r="A1244" s="28">
        <f t="shared" si="19"/>
        <v>9</v>
      </c>
      <c r="B1244" s="29" t="s">
        <v>2435</v>
      </c>
      <c r="C1244" s="29" t="s">
        <v>2436</v>
      </c>
      <c r="D1244" s="34">
        <v>45697721508.379997</v>
      </c>
      <c r="E1244" s="34">
        <v>7059138163.8500004</v>
      </c>
      <c r="F1244" s="34">
        <v>52756859672.230003</v>
      </c>
      <c r="G1244" s="28" t="s">
        <v>697</v>
      </c>
    </row>
    <row r="1245" spans="1:7" ht="15.75" thickBot="1">
      <c r="A1245" s="28">
        <f t="shared" si="19"/>
        <v>9</v>
      </c>
      <c r="B1245" s="29" t="s">
        <v>2437</v>
      </c>
      <c r="C1245" s="29" t="s">
        <v>2438</v>
      </c>
      <c r="D1245" s="34">
        <v>1340958192199.95</v>
      </c>
      <c r="E1245" s="34">
        <v>262616570041.92001</v>
      </c>
      <c r="F1245" s="34">
        <v>1603574762241.8701</v>
      </c>
      <c r="G1245" s="28" t="s">
        <v>697</v>
      </c>
    </row>
    <row r="1246" spans="1:7" ht="15.75" thickBot="1">
      <c r="A1246" s="28">
        <f t="shared" si="19"/>
        <v>6</v>
      </c>
      <c r="B1246" s="29" t="s">
        <v>592</v>
      </c>
      <c r="C1246" s="29" t="s">
        <v>593</v>
      </c>
      <c r="D1246" s="34">
        <v>1030205642942.1899</v>
      </c>
      <c r="E1246" s="35">
        <v>0</v>
      </c>
      <c r="F1246" s="34">
        <v>1030205642942.1899</v>
      </c>
      <c r="G1246" s="28" t="s">
        <v>697</v>
      </c>
    </row>
    <row r="1247" spans="1:7" ht="15.75" thickBot="1">
      <c r="A1247" s="28">
        <f t="shared" si="19"/>
        <v>9</v>
      </c>
      <c r="B1247" s="29" t="s">
        <v>2439</v>
      </c>
      <c r="C1247" s="29" t="s">
        <v>2440</v>
      </c>
      <c r="D1247" s="34">
        <v>150383928589.34</v>
      </c>
      <c r="E1247" s="35">
        <v>0</v>
      </c>
      <c r="F1247" s="34">
        <v>150383928589.34</v>
      </c>
      <c r="G1247" s="28" t="s">
        <v>697</v>
      </c>
    </row>
    <row r="1248" spans="1:7" ht="15.75" thickBot="1">
      <c r="A1248" s="28">
        <f t="shared" si="19"/>
        <v>9</v>
      </c>
      <c r="B1248" s="29" t="s">
        <v>2441</v>
      </c>
      <c r="C1248" s="29" t="s">
        <v>2442</v>
      </c>
      <c r="D1248" s="34">
        <v>102062203716.03</v>
      </c>
      <c r="E1248" s="35">
        <v>0</v>
      </c>
      <c r="F1248" s="34">
        <v>102062203716.03</v>
      </c>
      <c r="G1248" s="28" t="s">
        <v>697</v>
      </c>
    </row>
    <row r="1249" spans="1:7" ht="15.75" thickBot="1">
      <c r="A1249" s="28">
        <f t="shared" si="19"/>
        <v>9</v>
      </c>
      <c r="B1249" s="29" t="s">
        <v>2443</v>
      </c>
      <c r="C1249" s="29" t="s">
        <v>2444</v>
      </c>
      <c r="D1249" s="34">
        <v>18496340799.849998</v>
      </c>
      <c r="E1249" s="35">
        <v>0</v>
      </c>
      <c r="F1249" s="34">
        <v>18496340799.849998</v>
      </c>
      <c r="G1249" s="28" t="s">
        <v>697</v>
      </c>
    </row>
    <row r="1250" spans="1:7" ht="15.75" thickBot="1">
      <c r="A1250" s="28">
        <f t="shared" si="19"/>
        <v>9</v>
      </c>
      <c r="B1250" s="29" t="s">
        <v>2445</v>
      </c>
      <c r="C1250" s="29" t="s">
        <v>2446</v>
      </c>
      <c r="D1250" s="34">
        <v>46691452121.120003</v>
      </c>
      <c r="E1250" s="35">
        <v>0</v>
      </c>
      <c r="F1250" s="34">
        <v>46691452121.120003</v>
      </c>
      <c r="G1250" s="28" t="s">
        <v>697</v>
      </c>
    </row>
    <row r="1251" spans="1:7" ht="15.75" thickBot="1">
      <c r="A1251" s="28">
        <f t="shared" si="19"/>
        <v>9</v>
      </c>
      <c r="B1251" s="29" t="s">
        <v>2447</v>
      </c>
      <c r="C1251" s="29" t="s">
        <v>2448</v>
      </c>
      <c r="D1251" s="34">
        <v>8869337516.0599995</v>
      </c>
      <c r="E1251" s="35">
        <v>0</v>
      </c>
      <c r="F1251" s="34">
        <v>8869337516.0599995</v>
      </c>
      <c r="G1251" s="28" t="s">
        <v>697</v>
      </c>
    </row>
    <row r="1252" spans="1:7" ht="15.75" thickBot="1">
      <c r="A1252" s="28">
        <f t="shared" si="19"/>
        <v>9</v>
      </c>
      <c r="B1252" s="29" t="s">
        <v>2449</v>
      </c>
      <c r="C1252" s="29" t="s">
        <v>2450</v>
      </c>
      <c r="D1252" s="34">
        <v>116001228402.75</v>
      </c>
      <c r="E1252" s="35">
        <v>0</v>
      </c>
      <c r="F1252" s="34">
        <v>116001228402.75</v>
      </c>
      <c r="G1252" s="28" t="s">
        <v>697</v>
      </c>
    </row>
    <row r="1253" spans="1:7" ht="15.75" thickBot="1">
      <c r="A1253" s="28">
        <f t="shared" si="19"/>
        <v>9</v>
      </c>
      <c r="B1253" s="29" t="s">
        <v>2451</v>
      </c>
      <c r="C1253" s="29" t="s">
        <v>2452</v>
      </c>
      <c r="D1253" s="35">
        <v>318700876</v>
      </c>
      <c r="E1253" s="35">
        <v>0</v>
      </c>
      <c r="F1253" s="35">
        <v>318700876</v>
      </c>
      <c r="G1253" s="28" t="s">
        <v>697</v>
      </c>
    </row>
    <row r="1254" spans="1:7" ht="15.75" thickBot="1">
      <c r="A1254" s="28">
        <f t="shared" si="19"/>
        <v>9</v>
      </c>
      <c r="B1254" s="29" t="s">
        <v>2453</v>
      </c>
      <c r="C1254" s="29" t="s">
        <v>1261</v>
      </c>
      <c r="D1254" s="34">
        <v>140322092.13999999</v>
      </c>
      <c r="E1254" s="35">
        <v>0</v>
      </c>
      <c r="F1254" s="34">
        <v>140322092.13999999</v>
      </c>
      <c r="G1254" s="28" t="s">
        <v>697</v>
      </c>
    </row>
    <row r="1255" spans="1:7" ht="15.75" thickBot="1">
      <c r="A1255" s="28">
        <f t="shared" si="19"/>
        <v>9</v>
      </c>
      <c r="B1255" s="29" t="s">
        <v>2454</v>
      </c>
      <c r="C1255" s="29" t="s">
        <v>2455</v>
      </c>
      <c r="D1255" s="35">
        <v>9027880656</v>
      </c>
      <c r="E1255" s="35">
        <v>0</v>
      </c>
      <c r="F1255" s="35">
        <v>9027880656</v>
      </c>
      <c r="G1255" s="28" t="s">
        <v>697</v>
      </c>
    </row>
    <row r="1256" spans="1:7" ht="15.75" thickBot="1">
      <c r="A1256" s="28">
        <f t="shared" si="19"/>
        <v>9</v>
      </c>
      <c r="B1256" s="29" t="s">
        <v>2456</v>
      </c>
      <c r="C1256" s="29" t="s">
        <v>2457</v>
      </c>
      <c r="D1256" s="34">
        <v>54175221081.610001</v>
      </c>
      <c r="E1256" s="35">
        <v>0</v>
      </c>
      <c r="F1256" s="34">
        <v>54175221081.610001</v>
      </c>
      <c r="G1256" s="28" t="s">
        <v>697</v>
      </c>
    </row>
    <row r="1257" spans="1:7" ht="15.75" thickBot="1">
      <c r="A1257" s="28">
        <f t="shared" si="19"/>
        <v>9</v>
      </c>
      <c r="B1257" s="29" t="s">
        <v>2458</v>
      </c>
      <c r="C1257" s="29" t="s">
        <v>2066</v>
      </c>
      <c r="D1257" s="34">
        <v>1149757805.22</v>
      </c>
      <c r="E1257" s="35">
        <v>0</v>
      </c>
      <c r="F1257" s="34">
        <v>1149757805.22</v>
      </c>
      <c r="G1257" s="28" t="s">
        <v>697</v>
      </c>
    </row>
    <row r="1258" spans="1:7" ht="15.75" thickBot="1">
      <c r="A1258" s="28">
        <f t="shared" si="19"/>
        <v>9</v>
      </c>
      <c r="B1258" s="29" t="s">
        <v>2459</v>
      </c>
      <c r="C1258" s="29" t="s">
        <v>2460</v>
      </c>
      <c r="D1258" s="34">
        <v>720521832.60000002</v>
      </c>
      <c r="E1258" s="35">
        <v>0</v>
      </c>
      <c r="F1258" s="34">
        <v>720521832.60000002</v>
      </c>
      <c r="G1258" s="28" t="s">
        <v>697</v>
      </c>
    </row>
    <row r="1259" spans="1:7" ht="15.75" thickBot="1">
      <c r="A1259" s="28">
        <f t="shared" si="19"/>
        <v>9</v>
      </c>
      <c r="B1259" s="29" t="s">
        <v>2461</v>
      </c>
      <c r="C1259" s="29" t="s">
        <v>2462</v>
      </c>
      <c r="D1259" s="34">
        <v>522168747453.46997</v>
      </c>
      <c r="E1259" s="35">
        <v>0</v>
      </c>
      <c r="F1259" s="34">
        <v>522168747453.46997</v>
      </c>
      <c r="G1259" s="28" t="s">
        <v>697</v>
      </c>
    </row>
    <row r="1260" spans="1:7" ht="15.75" thickBot="1">
      <c r="A1260" s="28">
        <f t="shared" si="19"/>
        <v>6</v>
      </c>
      <c r="B1260" s="29" t="s">
        <v>353</v>
      </c>
      <c r="C1260" s="29" t="s">
        <v>210</v>
      </c>
      <c r="D1260" s="34">
        <v>2110280830.1500001</v>
      </c>
      <c r="E1260" s="35">
        <v>0</v>
      </c>
      <c r="F1260" s="34">
        <v>2110280830.1500001</v>
      </c>
      <c r="G1260" s="28" t="s">
        <v>697</v>
      </c>
    </row>
    <row r="1261" spans="1:7" ht="15.75" thickBot="1">
      <c r="A1261" s="28">
        <f t="shared" si="19"/>
        <v>9</v>
      </c>
      <c r="B1261" s="29" t="s">
        <v>2463</v>
      </c>
      <c r="C1261" s="29" t="s">
        <v>1248</v>
      </c>
      <c r="D1261" s="34">
        <v>2110280830.1500001</v>
      </c>
      <c r="E1261" s="35">
        <v>0</v>
      </c>
      <c r="F1261" s="34">
        <v>2110280830.1500001</v>
      </c>
      <c r="G1261" s="28" t="s">
        <v>697</v>
      </c>
    </row>
    <row r="1262" spans="1:7" ht="15.75" thickBot="1">
      <c r="A1262" s="28">
        <f t="shared" si="19"/>
        <v>6</v>
      </c>
      <c r="B1262" s="29" t="s">
        <v>355</v>
      </c>
      <c r="C1262" s="29" t="s">
        <v>48</v>
      </c>
      <c r="D1262" s="35">
        <v>224931102662</v>
      </c>
      <c r="E1262" s="35">
        <v>0</v>
      </c>
      <c r="F1262" s="35">
        <v>224931102662</v>
      </c>
      <c r="G1262" s="28" t="s">
        <v>697</v>
      </c>
    </row>
    <row r="1263" spans="1:7" ht="15.75" thickBot="1">
      <c r="A1263" s="28">
        <f t="shared" si="19"/>
        <v>9</v>
      </c>
      <c r="B1263" s="29" t="s">
        <v>2464</v>
      </c>
      <c r="C1263" s="29" t="s">
        <v>2465</v>
      </c>
      <c r="D1263" s="34">
        <v>38658005126.589996</v>
      </c>
      <c r="E1263" s="35">
        <v>0</v>
      </c>
      <c r="F1263" s="34">
        <v>38658005126.589996</v>
      </c>
      <c r="G1263" s="28" t="s">
        <v>697</v>
      </c>
    </row>
    <row r="1264" spans="1:7" ht="15.75" thickBot="1">
      <c r="A1264" s="28">
        <f t="shared" si="19"/>
        <v>9</v>
      </c>
      <c r="B1264" s="29" t="s">
        <v>2466</v>
      </c>
      <c r="C1264" s="29" t="s">
        <v>2467</v>
      </c>
      <c r="D1264" s="34">
        <v>46875825480.889999</v>
      </c>
      <c r="E1264" s="35">
        <v>0</v>
      </c>
      <c r="F1264" s="34">
        <v>46875825480.889999</v>
      </c>
      <c r="G1264" s="28" t="s">
        <v>697</v>
      </c>
    </row>
    <row r="1265" spans="1:7" ht="15.75" thickBot="1">
      <c r="A1265" s="28">
        <f t="shared" si="19"/>
        <v>9</v>
      </c>
      <c r="B1265" s="29" t="s">
        <v>2468</v>
      </c>
      <c r="C1265" s="29" t="s">
        <v>2469</v>
      </c>
      <c r="D1265" s="34">
        <v>399196810.80000001</v>
      </c>
      <c r="E1265" s="35">
        <v>0</v>
      </c>
      <c r="F1265" s="34">
        <v>399196810.80000001</v>
      </c>
      <c r="G1265" s="28" t="s">
        <v>697</v>
      </c>
    </row>
    <row r="1266" spans="1:7" ht="15.75" thickBot="1">
      <c r="A1266" s="28">
        <f t="shared" si="19"/>
        <v>9</v>
      </c>
      <c r="B1266" s="29" t="s">
        <v>2470</v>
      </c>
      <c r="C1266" s="29" t="s">
        <v>2471</v>
      </c>
      <c r="D1266" s="34">
        <v>11301061608.450001</v>
      </c>
      <c r="E1266" s="35">
        <v>0</v>
      </c>
      <c r="F1266" s="34">
        <v>11301061608.450001</v>
      </c>
      <c r="G1266" s="28" t="s">
        <v>697</v>
      </c>
    </row>
    <row r="1267" spans="1:7" ht="15.75" thickBot="1">
      <c r="A1267" s="28">
        <f t="shared" si="19"/>
        <v>9</v>
      </c>
      <c r="B1267" s="29" t="s">
        <v>2472</v>
      </c>
      <c r="C1267" s="29" t="s">
        <v>2473</v>
      </c>
      <c r="D1267" s="35">
        <v>15000000</v>
      </c>
      <c r="E1267" s="35">
        <v>0</v>
      </c>
      <c r="F1267" s="35">
        <v>15000000</v>
      </c>
      <c r="G1267" s="28" t="s">
        <v>697</v>
      </c>
    </row>
    <row r="1268" spans="1:7" ht="15.75" thickBot="1">
      <c r="A1268" s="28">
        <f t="shared" si="19"/>
        <v>9</v>
      </c>
      <c r="B1268" s="29" t="s">
        <v>2474</v>
      </c>
      <c r="C1268" s="29" t="s">
        <v>2475</v>
      </c>
      <c r="D1268" s="35">
        <v>4590798</v>
      </c>
      <c r="E1268" s="35">
        <v>0</v>
      </c>
      <c r="F1268" s="35">
        <v>4590798</v>
      </c>
      <c r="G1268" s="28" t="s">
        <v>697</v>
      </c>
    </row>
    <row r="1269" spans="1:7" ht="15.75" thickBot="1">
      <c r="A1269" s="28">
        <f t="shared" si="19"/>
        <v>9</v>
      </c>
      <c r="B1269" s="29" t="s">
        <v>2476</v>
      </c>
      <c r="C1269" s="29" t="s">
        <v>1074</v>
      </c>
      <c r="D1269" s="35">
        <v>638575035</v>
      </c>
      <c r="E1269" s="35">
        <v>0</v>
      </c>
      <c r="F1269" s="35">
        <v>638575035</v>
      </c>
      <c r="G1269" s="28" t="s">
        <v>697</v>
      </c>
    </row>
    <row r="1270" spans="1:7" ht="15.75" thickBot="1">
      <c r="A1270" s="28">
        <f t="shared" si="19"/>
        <v>9</v>
      </c>
      <c r="B1270" s="29" t="s">
        <v>2477</v>
      </c>
      <c r="C1270" s="29" t="s">
        <v>1076</v>
      </c>
      <c r="D1270" s="34">
        <v>62929524647.870003</v>
      </c>
      <c r="E1270" s="35">
        <v>0</v>
      </c>
      <c r="F1270" s="34">
        <v>62929524647.870003</v>
      </c>
      <c r="G1270" s="28" t="s">
        <v>697</v>
      </c>
    </row>
    <row r="1271" spans="1:7" ht="15.75" thickBot="1">
      <c r="A1271" s="28">
        <f t="shared" si="19"/>
        <v>9</v>
      </c>
      <c r="B1271" s="29" t="s">
        <v>2478</v>
      </c>
      <c r="C1271" s="29" t="s">
        <v>1078</v>
      </c>
      <c r="D1271" s="34">
        <v>34030002109.099998</v>
      </c>
      <c r="E1271" s="35">
        <v>0</v>
      </c>
      <c r="F1271" s="34">
        <v>34030002109.099998</v>
      </c>
      <c r="G1271" s="28" t="s">
        <v>697</v>
      </c>
    </row>
    <row r="1272" spans="1:7" ht="15.75" thickBot="1">
      <c r="A1272" s="28">
        <f t="shared" si="19"/>
        <v>9</v>
      </c>
      <c r="B1272" s="29" t="s">
        <v>2479</v>
      </c>
      <c r="C1272" s="29" t="s">
        <v>1080</v>
      </c>
      <c r="D1272" s="34">
        <v>26131470611.189999</v>
      </c>
      <c r="E1272" s="35">
        <v>0</v>
      </c>
      <c r="F1272" s="34">
        <v>26131470611.189999</v>
      </c>
      <c r="G1272" s="28" t="s">
        <v>697</v>
      </c>
    </row>
    <row r="1273" spans="1:7" ht="15.75" thickBot="1">
      <c r="A1273" s="28">
        <f t="shared" si="19"/>
        <v>9</v>
      </c>
      <c r="B1273" s="29" t="s">
        <v>2480</v>
      </c>
      <c r="C1273" s="29" t="s">
        <v>1082</v>
      </c>
      <c r="D1273" s="35">
        <v>55166732</v>
      </c>
      <c r="E1273" s="35">
        <v>0</v>
      </c>
      <c r="F1273" s="35">
        <v>55166732</v>
      </c>
      <c r="G1273" s="28" t="s">
        <v>697</v>
      </c>
    </row>
    <row r="1274" spans="1:7" ht="15.75" thickBot="1">
      <c r="A1274" s="28">
        <f t="shared" si="19"/>
        <v>9</v>
      </c>
      <c r="B1274" s="29" t="s">
        <v>2481</v>
      </c>
      <c r="C1274" s="29" t="s">
        <v>1084</v>
      </c>
      <c r="D1274" s="35">
        <v>13504518</v>
      </c>
      <c r="E1274" s="35">
        <v>0</v>
      </c>
      <c r="F1274" s="35">
        <v>13504518</v>
      </c>
      <c r="G1274" s="28" t="s">
        <v>697</v>
      </c>
    </row>
    <row r="1275" spans="1:7" ht="15.75" thickBot="1">
      <c r="A1275" s="28">
        <f t="shared" si="19"/>
        <v>9</v>
      </c>
      <c r="B1275" s="29" t="s">
        <v>2482</v>
      </c>
      <c r="C1275" s="29" t="s">
        <v>2483</v>
      </c>
      <c r="D1275" s="35">
        <v>58765312</v>
      </c>
      <c r="E1275" s="35">
        <v>0</v>
      </c>
      <c r="F1275" s="35">
        <v>58765312</v>
      </c>
      <c r="G1275" s="28" t="s">
        <v>697</v>
      </c>
    </row>
    <row r="1276" spans="1:7" ht="15.75" thickBot="1">
      <c r="A1276" s="28">
        <f t="shared" si="19"/>
        <v>9</v>
      </c>
      <c r="B1276" s="29" t="s">
        <v>2484</v>
      </c>
      <c r="C1276" s="29" t="s">
        <v>2485</v>
      </c>
      <c r="D1276" s="34">
        <v>3820413872.1100001</v>
      </c>
      <c r="E1276" s="35">
        <v>0</v>
      </c>
      <c r="F1276" s="34">
        <v>3820413872.1100001</v>
      </c>
      <c r="G1276" s="28" t="s">
        <v>697</v>
      </c>
    </row>
    <row r="1277" spans="1:7" ht="15.75" thickBot="1">
      <c r="A1277" s="28">
        <f t="shared" si="19"/>
        <v>6</v>
      </c>
      <c r="B1277" s="29" t="s">
        <v>356</v>
      </c>
      <c r="C1277" s="29" t="s">
        <v>47</v>
      </c>
      <c r="D1277" s="34">
        <v>697534649981.91003</v>
      </c>
      <c r="E1277" s="35">
        <v>0</v>
      </c>
      <c r="F1277" s="34">
        <v>697534649981.91003</v>
      </c>
      <c r="G1277" s="28" t="s">
        <v>697</v>
      </c>
    </row>
    <row r="1278" spans="1:7" ht="15.75" thickBot="1">
      <c r="A1278" s="28">
        <f t="shared" si="19"/>
        <v>9</v>
      </c>
      <c r="B1278" s="29" t="s">
        <v>2486</v>
      </c>
      <c r="C1278" s="29" t="s">
        <v>2294</v>
      </c>
      <c r="D1278" s="35">
        <v>5075483861</v>
      </c>
      <c r="E1278" s="35">
        <v>0</v>
      </c>
      <c r="F1278" s="35">
        <v>5075483861</v>
      </c>
      <c r="G1278" s="28" t="s">
        <v>697</v>
      </c>
    </row>
    <row r="1279" spans="1:7" ht="15.75" thickBot="1">
      <c r="A1279" s="28">
        <f t="shared" si="19"/>
        <v>9</v>
      </c>
      <c r="B1279" s="29" t="s">
        <v>2487</v>
      </c>
      <c r="C1279" s="29" t="s">
        <v>1275</v>
      </c>
      <c r="D1279" s="34">
        <v>82767355345.360001</v>
      </c>
      <c r="E1279" s="35">
        <v>0</v>
      </c>
      <c r="F1279" s="34">
        <v>82767355345.360001</v>
      </c>
      <c r="G1279" s="28" t="s">
        <v>697</v>
      </c>
    </row>
    <row r="1280" spans="1:7" ht="15.75" thickBot="1">
      <c r="A1280" s="31">
        <f t="shared" si="19"/>
        <v>9</v>
      </c>
      <c r="B1280" s="29" t="s">
        <v>2488</v>
      </c>
      <c r="C1280" s="29" t="s">
        <v>1248</v>
      </c>
      <c r="D1280" s="34">
        <v>2016408595.24</v>
      </c>
      <c r="E1280" s="35">
        <v>0</v>
      </c>
      <c r="F1280" s="34">
        <v>2016408595.24</v>
      </c>
      <c r="G1280" s="28" t="s">
        <v>697</v>
      </c>
    </row>
    <row r="1281" spans="1:7" ht="15.75" thickBot="1">
      <c r="A1281" s="28">
        <f t="shared" si="19"/>
        <v>9</v>
      </c>
      <c r="B1281" s="29" t="s">
        <v>2489</v>
      </c>
      <c r="C1281" s="29" t="s">
        <v>2490</v>
      </c>
      <c r="D1281" s="34">
        <v>68773540823.929993</v>
      </c>
      <c r="E1281" s="35">
        <v>0</v>
      </c>
      <c r="F1281" s="34">
        <v>68773540823.929993</v>
      </c>
      <c r="G1281" s="28" t="s">
        <v>697</v>
      </c>
    </row>
    <row r="1282" spans="1:7" ht="15.75" thickBot="1">
      <c r="A1282" s="28">
        <f t="shared" si="19"/>
        <v>9</v>
      </c>
      <c r="B1282" s="29" t="s">
        <v>2491</v>
      </c>
      <c r="C1282" s="29" t="s">
        <v>2492</v>
      </c>
      <c r="D1282" s="34">
        <v>4094449922.6700001</v>
      </c>
      <c r="E1282" s="35">
        <v>0</v>
      </c>
      <c r="F1282" s="34">
        <v>4094449922.6700001</v>
      </c>
      <c r="G1282" s="28" t="s">
        <v>697</v>
      </c>
    </row>
    <row r="1283" spans="1:7" ht="15.75" thickBot="1">
      <c r="A1283" s="28">
        <f t="shared" si="19"/>
        <v>9</v>
      </c>
      <c r="B1283" s="29" t="s">
        <v>2493</v>
      </c>
      <c r="C1283" s="29" t="s">
        <v>2494</v>
      </c>
      <c r="D1283" s="34">
        <v>1302694149.3299999</v>
      </c>
      <c r="E1283" s="35">
        <v>0</v>
      </c>
      <c r="F1283" s="34">
        <v>1302694149.3299999</v>
      </c>
      <c r="G1283" s="28" t="s">
        <v>697</v>
      </c>
    </row>
    <row r="1284" spans="1:7" ht="15.75" thickBot="1">
      <c r="A1284" s="28">
        <f t="shared" si="19"/>
        <v>9</v>
      </c>
      <c r="B1284" s="29" t="s">
        <v>2495</v>
      </c>
      <c r="C1284" s="29" t="s">
        <v>2496</v>
      </c>
      <c r="D1284" s="34">
        <v>40730546934.779999</v>
      </c>
      <c r="E1284" s="35">
        <v>0</v>
      </c>
      <c r="F1284" s="34">
        <v>40730546934.779999</v>
      </c>
      <c r="G1284" s="28" t="s">
        <v>697</v>
      </c>
    </row>
    <row r="1285" spans="1:7" ht="15.75" thickBot="1">
      <c r="A1285" s="28">
        <f t="shared" si="19"/>
        <v>9</v>
      </c>
      <c r="B1285" s="29" t="s">
        <v>2497</v>
      </c>
      <c r="C1285" s="29" t="s">
        <v>2498</v>
      </c>
      <c r="D1285" s="34">
        <v>265287478.80000001</v>
      </c>
      <c r="E1285" s="35">
        <v>0</v>
      </c>
      <c r="F1285" s="34">
        <v>265287478.80000001</v>
      </c>
      <c r="G1285" s="28" t="s">
        <v>697</v>
      </c>
    </row>
    <row r="1286" spans="1:7" ht="15.75" thickBot="1">
      <c r="A1286" s="28">
        <f t="shared" ref="A1286:A1349" si="20">LEN(B1286)</f>
        <v>9</v>
      </c>
      <c r="B1286" s="29" t="s">
        <v>2499</v>
      </c>
      <c r="C1286" s="29" t="s">
        <v>2500</v>
      </c>
      <c r="D1286" s="34">
        <v>5861288608.75</v>
      </c>
      <c r="E1286" s="35">
        <v>0</v>
      </c>
      <c r="F1286" s="34">
        <v>5861288608.75</v>
      </c>
      <c r="G1286" s="28" t="s">
        <v>697</v>
      </c>
    </row>
    <row r="1287" spans="1:7" ht="15.75" thickBot="1">
      <c r="A1287" s="28">
        <f t="shared" si="20"/>
        <v>9</v>
      </c>
      <c r="B1287" s="29" t="s">
        <v>2501</v>
      </c>
      <c r="C1287" s="29" t="s">
        <v>2502</v>
      </c>
      <c r="D1287" s="35">
        <v>90408428</v>
      </c>
      <c r="E1287" s="35">
        <v>0</v>
      </c>
      <c r="F1287" s="35">
        <v>90408428</v>
      </c>
      <c r="G1287" s="28" t="s">
        <v>697</v>
      </c>
    </row>
    <row r="1288" spans="1:7" ht="15.75" thickBot="1">
      <c r="A1288" s="28">
        <f t="shared" si="20"/>
        <v>9</v>
      </c>
      <c r="B1288" s="29" t="s">
        <v>2503</v>
      </c>
      <c r="C1288" s="29" t="s">
        <v>2504</v>
      </c>
      <c r="D1288" s="34">
        <v>13945430584.77</v>
      </c>
      <c r="E1288" s="35">
        <v>0</v>
      </c>
      <c r="F1288" s="34">
        <v>13945430584.77</v>
      </c>
      <c r="G1288" s="28" t="s">
        <v>697</v>
      </c>
    </row>
    <row r="1289" spans="1:7" ht="15.75" thickBot="1">
      <c r="A1289" s="28">
        <f t="shared" si="20"/>
        <v>9</v>
      </c>
      <c r="B1289" s="29" t="s">
        <v>2505</v>
      </c>
      <c r="C1289" s="29" t="s">
        <v>2506</v>
      </c>
      <c r="D1289" s="35">
        <v>8777078</v>
      </c>
      <c r="E1289" s="35">
        <v>0</v>
      </c>
      <c r="F1289" s="35">
        <v>8777078</v>
      </c>
      <c r="G1289" s="28" t="s">
        <v>697</v>
      </c>
    </row>
    <row r="1290" spans="1:7" ht="15.75" thickBot="1">
      <c r="A1290" s="28">
        <f t="shared" si="20"/>
        <v>9</v>
      </c>
      <c r="B1290" s="29" t="s">
        <v>2507</v>
      </c>
      <c r="C1290" s="29" t="s">
        <v>2508</v>
      </c>
      <c r="D1290" s="35">
        <v>2633000</v>
      </c>
      <c r="E1290" s="35">
        <v>0</v>
      </c>
      <c r="F1290" s="35">
        <v>2633000</v>
      </c>
      <c r="G1290" s="28" t="s">
        <v>697</v>
      </c>
    </row>
    <row r="1291" spans="1:7" ht="15.75" thickBot="1">
      <c r="A1291" s="28">
        <f t="shared" si="20"/>
        <v>9</v>
      </c>
      <c r="B1291" s="29" t="s">
        <v>2509</v>
      </c>
      <c r="C1291" s="29" t="s">
        <v>2510</v>
      </c>
      <c r="D1291" s="34">
        <v>61067995793.540001</v>
      </c>
      <c r="E1291" s="35">
        <v>0</v>
      </c>
      <c r="F1291" s="34">
        <v>61067995793.540001</v>
      </c>
      <c r="G1291" s="28" t="s">
        <v>697</v>
      </c>
    </row>
    <row r="1292" spans="1:7" ht="15.75" thickBot="1">
      <c r="A1292" s="28">
        <f t="shared" si="20"/>
        <v>9</v>
      </c>
      <c r="B1292" s="29" t="s">
        <v>2511</v>
      </c>
      <c r="C1292" s="29" t="s">
        <v>2512</v>
      </c>
      <c r="D1292" s="35">
        <v>1868000</v>
      </c>
      <c r="E1292" s="35">
        <v>0</v>
      </c>
      <c r="F1292" s="35">
        <v>1868000</v>
      </c>
      <c r="G1292" s="28" t="s">
        <v>697</v>
      </c>
    </row>
    <row r="1293" spans="1:7" ht="15.75" thickBot="1">
      <c r="A1293" s="28">
        <f t="shared" si="20"/>
        <v>9</v>
      </c>
      <c r="B1293" s="29" t="s">
        <v>2513</v>
      </c>
      <c r="C1293" s="29" t="s">
        <v>2514</v>
      </c>
      <c r="D1293" s="34">
        <v>70858941793.100006</v>
      </c>
      <c r="E1293" s="35">
        <v>0</v>
      </c>
      <c r="F1293" s="34">
        <v>70858941793.100006</v>
      </c>
      <c r="G1293" s="28" t="s">
        <v>697</v>
      </c>
    </row>
    <row r="1294" spans="1:7" ht="15.75" thickBot="1">
      <c r="A1294" s="28">
        <f t="shared" si="20"/>
        <v>9</v>
      </c>
      <c r="B1294" s="29" t="s">
        <v>2515</v>
      </c>
      <c r="C1294" s="29" t="s">
        <v>1302</v>
      </c>
      <c r="D1294" s="34">
        <v>69165941373.289993</v>
      </c>
      <c r="E1294" s="35">
        <v>0</v>
      </c>
      <c r="F1294" s="34">
        <v>69165941373.289993</v>
      </c>
      <c r="G1294" s="28" t="s">
        <v>697</v>
      </c>
    </row>
    <row r="1295" spans="1:7" ht="15.75" thickBot="1">
      <c r="A1295" s="28">
        <f t="shared" si="20"/>
        <v>9</v>
      </c>
      <c r="B1295" s="29" t="s">
        <v>2516</v>
      </c>
      <c r="C1295" s="29" t="s">
        <v>2517</v>
      </c>
      <c r="D1295" s="34">
        <v>70751203142.350006</v>
      </c>
      <c r="E1295" s="35">
        <v>0</v>
      </c>
      <c r="F1295" s="34">
        <v>70751203142.350006</v>
      </c>
      <c r="G1295" s="28" t="s">
        <v>697</v>
      </c>
    </row>
    <row r="1296" spans="1:7" ht="15.75" thickBot="1">
      <c r="A1296" s="28">
        <f t="shared" si="20"/>
        <v>9</v>
      </c>
      <c r="B1296" s="29" t="s">
        <v>2518</v>
      </c>
      <c r="C1296" s="29" t="s">
        <v>2519</v>
      </c>
      <c r="D1296" s="34">
        <v>2446350028.4200001</v>
      </c>
      <c r="E1296" s="35">
        <v>0</v>
      </c>
      <c r="F1296" s="34">
        <v>2446350028.4200001</v>
      </c>
      <c r="G1296" s="28" t="s">
        <v>697</v>
      </c>
    </row>
    <row r="1297" spans="1:7" ht="15.75" thickBot="1">
      <c r="A1297" s="28">
        <f t="shared" si="20"/>
        <v>9</v>
      </c>
      <c r="B1297" s="29" t="s">
        <v>2520</v>
      </c>
      <c r="C1297" s="29" t="s">
        <v>2521</v>
      </c>
      <c r="D1297" s="34">
        <v>93776971801.5</v>
      </c>
      <c r="E1297" s="35">
        <v>0</v>
      </c>
      <c r="F1297" s="34">
        <v>93776971801.5</v>
      </c>
      <c r="G1297" s="28" t="s">
        <v>697</v>
      </c>
    </row>
    <row r="1298" spans="1:7" ht="15.75" thickBot="1">
      <c r="A1298" s="28">
        <f t="shared" si="20"/>
        <v>9</v>
      </c>
      <c r="B1298" s="29" t="s">
        <v>2522</v>
      </c>
      <c r="C1298" s="29" t="s">
        <v>2523</v>
      </c>
      <c r="D1298" s="34">
        <v>98713833647.550003</v>
      </c>
      <c r="E1298" s="35">
        <v>0</v>
      </c>
      <c r="F1298" s="34">
        <v>98713833647.550003</v>
      </c>
      <c r="G1298" s="28" t="s">
        <v>697</v>
      </c>
    </row>
    <row r="1299" spans="1:7" ht="15.75" thickBot="1">
      <c r="A1299" s="28">
        <f t="shared" si="20"/>
        <v>9</v>
      </c>
      <c r="B1299" s="29" t="s">
        <v>2524</v>
      </c>
      <c r="C1299" s="29" t="s">
        <v>2525</v>
      </c>
      <c r="D1299" s="34">
        <v>5817239591.5299997</v>
      </c>
      <c r="E1299" s="35">
        <v>0</v>
      </c>
      <c r="F1299" s="34">
        <v>5817239591.5299997</v>
      </c>
      <c r="G1299" s="28" t="s">
        <v>697</v>
      </c>
    </row>
    <row r="1300" spans="1:7" ht="15.75" thickBot="1">
      <c r="A1300" s="28">
        <f t="shared" si="20"/>
        <v>6</v>
      </c>
      <c r="B1300" s="29" t="s">
        <v>357</v>
      </c>
      <c r="C1300" s="29" t="s">
        <v>594</v>
      </c>
      <c r="D1300" s="34">
        <v>843483833077.05005</v>
      </c>
      <c r="E1300" s="34">
        <v>40192408036.459999</v>
      </c>
      <c r="F1300" s="34">
        <v>883676241113.51001</v>
      </c>
      <c r="G1300" s="28" t="s">
        <v>697</v>
      </c>
    </row>
    <row r="1301" spans="1:7" ht="15.75" thickBot="1">
      <c r="A1301" s="28">
        <f t="shared" si="20"/>
        <v>9</v>
      </c>
      <c r="B1301" s="29" t="s">
        <v>2526</v>
      </c>
      <c r="C1301" s="29" t="s">
        <v>2527</v>
      </c>
      <c r="D1301" s="34">
        <v>474288705037.26001</v>
      </c>
      <c r="E1301" s="34">
        <v>36214307539.419998</v>
      </c>
      <c r="F1301" s="34">
        <v>510503012576.67999</v>
      </c>
      <c r="G1301" s="28" t="s">
        <v>697</v>
      </c>
    </row>
    <row r="1302" spans="1:7" ht="15.75" thickBot="1">
      <c r="A1302" s="28">
        <f t="shared" si="20"/>
        <v>9</v>
      </c>
      <c r="B1302" s="29" t="s">
        <v>2528</v>
      </c>
      <c r="C1302" s="29" t="s">
        <v>864</v>
      </c>
      <c r="D1302" s="35">
        <v>2125679</v>
      </c>
      <c r="E1302" s="35">
        <v>12522995</v>
      </c>
      <c r="F1302" s="35">
        <v>14648674</v>
      </c>
      <c r="G1302" s="28" t="s">
        <v>697</v>
      </c>
    </row>
    <row r="1303" spans="1:7" ht="15.75" thickBot="1">
      <c r="A1303" s="28">
        <f t="shared" si="20"/>
        <v>9</v>
      </c>
      <c r="B1303" s="29" t="s">
        <v>2529</v>
      </c>
      <c r="C1303" s="29" t="s">
        <v>866</v>
      </c>
      <c r="D1303" s="34">
        <v>3017950267.3499999</v>
      </c>
      <c r="E1303" s="35">
        <v>1681000</v>
      </c>
      <c r="F1303" s="34">
        <v>3019631267.3499999</v>
      </c>
      <c r="G1303" s="28" t="s">
        <v>697</v>
      </c>
    </row>
    <row r="1304" spans="1:7" ht="15.75" thickBot="1">
      <c r="A1304" s="28">
        <f t="shared" si="20"/>
        <v>9</v>
      </c>
      <c r="B1304" s="29" t="s">
        <v>2530</v>
      </c>
      <c r="C1304" s="29" t="s">
        <v>2531</v>
      </c>
      <c r="D1304" s="35">
        <v>0</v>
      </c>
      <c r="E1304" s="35">
        <v>0</v>
      </c>
      <c r="F1304" s="35">
        <v>0</v>
      </c>
      <c r="G1304" s="28" t="s">
        <v>697</v>
      </c>
    </row>
    <row r="1305" spans="1:7" ht="15.75" thickBot="1">
      <c r="A1305" s="28">
        <f t="shared" si="20"/>
        <v>9</v>
      </c>
      <c r="B1305" s="29" t="s">
        <v>2532</v>
      </c>
      <c r="C1305" s="29" t="s">
        <v>2533</v>
      </c>
      <c r="D1305" s="34">
        <v>1126660000.2</v>
      </c>
      <c r="E1305" s="35">
        <v>0</v>
      </c>
      <c r="F1305" s="34">
        <v>1126660000.2</v>
      </c>
      <c r="G1305" s="28" t="s">
        <v>697</v>
      </c>
    </row>
    <row r="1306" spans="1:7" ht="15.75" thickBot="1">
      <c r="A1306" s="28">
        <f t="shared" si="20"/>
        <v>9</v>
      </c>
      <c r="B1306" s="29" t="s">
        <v>2534</v>
      </c>
      <c r="C1306" s="29" t="s">
        <v>860</v>
      </c>
      <c r="D1306" s="35">
        <v>0</v>
      </c>
      <c r="E1306" s="35">
        <v>0</v>
      </c>
      <c r="F1306" s="35">
        <v>0</v>
      </c>
      <c r="G1306" s="28" t="s">
        <v>697</v>
      </c>
    </row>
    <row r="1307" spans="1:7" ht="15.75" thickBot="1">
      <c r="A1307" s="28">
        <f t="shared" si="20"/>
        <v>9</v>
      </c>
      <c r="B1307" s="29" t="s">
        <v>2535</v>
      </c>
      <c r="C1307" s="29" t="s">
        <v>2536</v>
      </c>
      <c r="D1307" s="35">
        <v>954690063</v>
      </c>
      <c r="E1307" s="35">
        <v>0</v>
      </c>
      <c r="F1307" s="35">
        <v>954690063</v>
      </c>
      <c r="G1307" s="28" t="s">
        <v>697</v>
      </c>
    </row>
    <row r="1308" spans="1:7" ht="15.75" thickBot="1">
      <c r="A1308" s="28">
        <f t="shared" si="20"/>
        <v>9</v>
      </c>
      <c r="B1308" s="29" t="s">
        <v>2537</v>
      </c>
      <c r="C1308" s="29" t="s">
        <v>2538</v>
      </c>
      <c r="D1308" s="34">
        <v>2089612984.5599999</v>
      </c>
      <c r="E1308" s="35">
        <v>0</v>
      </c>
      <c r="F1308" s="34">
        <v>2089612984.5599999</v>
      </c>
      <c r="G1308" s="28" t="s">
        <v>697</v>
      </c>
    </row>
    <row r="1309" spans="1:7" ht="15.75" thickBot="1">
      <c r="A1309" s="28">
        <f t="shared" si="20"/>
        <v>9</v>
      </c>
      <c r="B1309" s="29" t="s">
        <v>2539</v>
      </c>
      <c r="C1309" s="29" t="s">
        <v>988</v>
      </c>
      <c r="D1309" s="34">
        <v>794991824.88</v>
      </c>
      <c r="E1309" s="35">
        <v>0</v>
      </c>
      <c r="F1309" s="34">
        <v>794991824.88</v>
      </c>
      <c r="G1309" s="28" t="s">
        <v>697</v>
      </c>
    </row>
    <row r="1310" spans="1:7" ht="15.75" thickBot="1">
      <c r="A1310" s="28">
        <f t="shared" si="20"/>
        <v>9</v>
      </c>
      <c r="B1310" s="29" t="s">
        <v>2540</v>
      </c>
      <c r="C1310" s="29" t="s">
        <v>888</v>
      </c>
      <c r="D1310" s="35">
        <v>9985500</v>
      </c>
      <c r="E1310" s="35">
        <v>0</v>
      </c>
      <c r="F1310" s="35">
        <v>9985500</v>
      </c>
      <c r="G1310" s="28" t="s">
        <v>697</v>
      </c>
    </row>
    <row r="1311" spans="1:7" ht="15.75" thickBot="1">
      <c r="A1311" s="28">
        <f t="shared" si="20"/>
        <v>9</v>
      </c>
      <c r="B1311" s="29" t="s">
        <v>2541</v>
      </c>
      <c r="C1311" s="29" t="s">
        <v>1298</v>
      </c>
      <c r="D1311" s="34">
        <v>6622146278.6000004</v>
      </c>
      <c r="E1311" s="35">
        <v>0</v>
      </c>
      <c r="F1311" s="34">
        <v>6622146278.6000004</v>
      </c>
      <c r="G1311" s="28" t="s">
        <v>697</v>
      </c>
    </row>
    <row r="1312" spans="1:7" ht="15.75" thickBot="1">
      <c r="A1312" s="28">
        <f t="shared" si="20"/>
        <v>9</v>
      </c>
      <c r="B1312" s="29" t="s">
        <v>2542</v>
      </c>
      <c r="C1312" s="29" t="s">
        <v>2543</v>
      </c>
      <c r="D1312" s="34">
        <v>50378117.740000002</v>
      </c>
      <c r="E1312" s="35">
        <v>0</v>
      </c>
      <c r="F1312" s="34">
        <v>50378117.740000002</v>
      </c>
      <c r="G1312" s="28" t="s">
        <v>697</v>
      </c>
    </row>
    <row r="1313" spans="1:7" ht="15.75" thickBot="1">
      <c r="A1313" s="28">
        <f t="shared" si="20"/>
        <v>9</v>
      </c>
      <c r="B1313" s="29" t="s">
        <v>2544</v>
      </c>
      <c r="C1313" s="29" t="s">
        <v>2545</v>
      </c>
      <c r="D1313" s="35">
        <v>79633632</v>
      </c>
      <c r="E1313" s="35">
        <v>0</v>
      </c>
      <c r="F1313" s="35">
        <v>79633632</v>
      </c>
      <c r="G1313" s="28" t="s">
        <v>697</v>
      </c>
    </row>
    <row r="1314" spans="1:7" ht="15.75" thickBot="1">
      <c r="A1314" s="28">
        <f t="shared" si="20"/>
        <v>9</v>
      </c>
      <c r="B1314" s="29" t="s">
        <v>2546</v>
      </c>
      <c r="C1314" s="29" t="s">
        <v>2547</v>
      </c>
      <c r="D1314" s="35">
        <v>3975685363</v>
      </c>
      <c r="E1314" s="35">
        <v>0</v>
      </c>
      <c r="F1314" s="35">
        <v>3975685363</v>
      </c>
      <c r="G1314" s="28" t="s">
        <v>697</v>
      </c>
    </row>
    <row r="1315" spans="1:7" ht="15.75" thickBot="1">
      <c r="A1315" s="28">
        <f t="shared" si="20"/>
        <v>9</v>
      </c>
      <c r="B1315" s="29" t="s">
        <v>2548</v>
      </c>
      <c r="C1315" s="29" t="s">
        <v>986</v>
      </c>
      <c r="D1315" s="34">
        <v>69065406648.800003</v>
      </c>
      <c r="E1315" s="35">
        <v>0</v>
      </c>
      <c r="F1315" s="34">
        <v>69065406648.800003</v>
      </c>
      <c r="G1315" s="28" t="s">
        <v>697</v>
      </c>
    </row>
    <row r="1316" spans="1:7" ht="15.75" thickBot="1">
      <c r="A1316" s="28">
        <f t="shared" si="20"/>
        <v>9</v>
      </c>
      <c r="B1316" s="29" t="s">
        <v>2549</v>
      </c>
      <c r="C1316" s="29" t="s">
        <v>938</v>
      </c>
      <c r="D1316" s="34">
        <v>88911820678.830002</v>
      </c>
      <c r="E1316" s="35">
        <v>0</v>
      </c>
      <c r="F1316" s="34">
        <v>88911820678.830002</v>
      </c>
      <c r="G1316" s="28" t="s">
        <v>697</v>
      </c>
    </row>
    <row r="1317" spans="1:7" ht="15.75" thickBot="1">
      <c r="A1317" s="31">
        <f t="shared" si="20"/>
        <v>9</v>
      </c>
      <c r="B1317" s="29" t="s">
        <v>2550</v>
      </c>
      <c r="C1317" s="29" t="s">
        <v>2551</v>
      </c>
      <c r="D1317" s="35">
        <v>2349000</v>
      </c>
      <c r="E1317" s="35">
        <v>0</v>
      </c>
      <c r="F1317" s="35">
        <v>2349000</v>
      </c>
      <c r="G1317" s="28" t="s">
        <v>697</v>
      </c>
    </row>
    <row r="1318" spans="1:7" ht="15.75" thickBot="1">
      <c r="A1318" s="28">
        <f t="shared" si="20"/>
        <v>9</v>
      </c>
      <c r="B1318" s="29" t="s">
        <v>2552</v>
      </c>
      <c r="C1318" s="29" t="s">
        <v>926</v>
      </c>
      <c r="D1318" s="35">
        <v>6966279086</v>
      </c>
      <c r="E1318" s="35">
        <v>0</v>
      </c>
      <c r="F1318" s="35">
        <v>6966279086</v>
      </c>
      <c r="G1318" s="28" t="s">
        <v>697</v>
      </c>
    </row>
    <row r="1319" spans="1:7" ht="15.75" thickBot="1">
      <c r="A1319" s="28">
        <f t="shared" si="20"/>
        <v>9</v>
      </c>
      <c r="B1319" s="29" t="s">
        <v>2553</v>
      </c>
      <c r="C1319" s="29" t="s">
        <v>2554</v>
      </c>
      <c r="D1319" s="35">
        <v>665904126</v>
      </c>
      <c r="E1319" s="35">
        <v>0</v>
      </c>
      <c r="F1319" s="35">
        <v>665904126</v>
      </c>
      <c r="G1319" s="28" t="s">
        <v>697</v>
      </c>
    </row>
    <row r="1320" spans="1:7" ht="15.75" thickBot="1">
      <c r="A1320" s="28">
        <f t="shared" si="20"/>
        <v>9</v>
      </c>
      <c r="B1320" s="29" t="s">
        <v>2555</v>
      </c>
      <c r="C1320" s="29" t="s">
        <v>2556</v>
      </c>
      <c r="D1320" s="34">
        <v>105000000.01000001</v>
      </c>
      <c r="E1320" s="35">
        <v>0</v>
      </c>
      <c r="F1320" s="34">
        <v>105000000.01000001</v>
      </c>
      <c r="G1320" s="28" t="s">
        <v>697</v>
      </c>
    </row>
    <row r="1321" spans="1:7" ht="15.75" thickBot="1">
      <c r="A1321" s="28">
        <f t="shared" si="20"/>
        <v>9</v>
      </c>
      <c r="B1321" s="29" t="s">
        <v>2557</v>
      </c>
      <c r="C1321" s="29" t="s">
        <v>2558</v>
      </c>
      <c r="D1321" s="34">
        <v>1715199888.6300001</v>
      </c>
      <c r="E1321" s="35">
        <v>76513393</v>
      </c>
      <c r="F1321" s="34">
        <v>1791713281.6300001</v>
      </c>
      <c r="G1321" s="28" t="s">
        <v>697</v>
      </c>
    </row>
    <row r="1322" spans="1:7" ht="15.75" thickBot="1">
      <c r="A1322" s="28">
        <f t="shared" si="20"/>
        <v>9</v>
      </c>
      <c r="B1322" s="29" t="s">
        <v>2559</v>
      </c>
      <c r="C1322" s="29" t="s">
        <v>962</v>
      </c>
      <c r="D1322" s="34">
        <v>22523301143.75</v>
      </c>
      <c r="E1322" s="34">
        <v>1986267784.04</v>
      </c>
      <c r="F1322" s="34">
        <v>24509568927.790001</v>
      </c>
      <c r="G1322" s="28" t="s">
        <v>697</v>
      </c>
    </row>
    <row r="1323" spans="1:7" ht="15.75" thickBot="1">
      <c r="A1323" s="28">
        <f t="shared" si="20"/>
        <v>9</v>
      </c>
      <c r="B1323" s="29" t="s">
        <v>2560</v>
      </c>
      <c r="C1323" s="29" t="s">
        <v>2561</v>
      </c>
      <c r="D1323" s="34">
        <v>36456557470.660004</v>
      </c>
      <c r="E1323" s="35">
        <v>35167027</v>
      </c>
      <c r="F1323" s="34">
        <v>36491724497.660004</v>
      </c>
      <c r="G1323" s="28" t="s">
        <v>697</v>
      </c>
    </row>
    <row r="1324" spans="1:7" ht="15.75" thickBot="1">
      <c r="A1324" s="28">
        <f t="shared" si="20"/>
        <v>9</v>
      </c>
      <c r="B1324" s="29" t="s">
        <v>2562</v>
      </c>
      <c r="C1324" s="29" t="s">
        <v>2563</v>
      </c>
      <c r="D1324" s="34">
        <v>106088705181.11</v>
      </c>
      <c r="E1324" s="35">
        <v>40864933</v>
      </c>
      <c r="F1324" s="34">
        <v>106129570114.11</v>
      </c>
      <c r="G1324" s="28" t="s">
        <v>697</v>
      </c>
    </row>
    <row r="1325" spans="1:7" ht="15.75" thickBot="1">
      <c r="A1325" s="28">
        <f t="shared" si="20"/>
        <v>9</v>
      </c>
      <c r="B1325" s="29" t="s">
        <v>2564</v>
      </c>
      <c r="C1325" s="29" t="s">
        <v>932</v>
      </c>
      <c r="D1325" s="34">
        <v>14895737874.540001</v>
      </c>
      <c r="E1325" s="35">
        <v>260978214</v>
      </c>
      <c r="F1325" s="34">
        <v>15156716088.540001</v>
      </c>
      <c r="G1325" s="28" t="s">
        <v>697</v>
      </c>
    </row>
    <row r="1326" spans="1:7" ht="15.75" thickBot="1">
      <c r="A1326" s="28">
        <f t="shared" si="20"/>
        <v>9</v>
      </c>
      <c r="B1326" s="29" t="s">
        <v>2565</v>
      </c>
      <c r="C1326" s="29" t="s">
        <v>934</v>
      </c>
      <c r="D1326" s="34">
        <v>1221180669.99</v>
      </c>
      <c r="E1326" s="35">
        <v>0</v>
      </c>
      <c r="F1326" s="34">
        <v>1221180669.99</v>
      </c>
      <c r="G1326" s="28" t="s">
        <v>697</v>
      </c>
    </row>
    <row r="1327" spans="1:7" ht="15.75" thickBot="1">
      <c r="A1327" s="28">
        <f t="shared" si="20"/>
        <v>9</v>
      </c>
      <c r="B1327" s="29" t="s">
        <v>2566</v>
      </c>
      <c r="C1327" s="29" t="s">
        <v>936</v>
      </c>
      <c r="D1327" s="35">
        <v>354724888</v>
      </c>
      <c r="E1327" s="35">
        <v>1557213361</v>
      </c>
      <c r="F1327" s="35">
        <v>1911938249</v>
      </c>
      <c r="G1327" s="28" t="s">
        <v>697</v>
      </c>
    </row>
    <row r="1328" spans="1:7" ht="15.75" thickBot="1">
      <c r="A1328" s="28">
        <f t="shared" si="20"/>
        <v>9</v>
      </c>
      <c r="B1328" s="29" t="s">
        <v>2567</v>
      </c>
      <c r="C1328" s="29" t="s">
        <v>2568</v>
      </c>
      <c r="D1328" s="34">
        <v>1499101673.1400001</v>
      </c>
      <c r="E1328" s="35">
        <v>6891790</v>
      </c>
      <c r="F1328" s="34">
        <v>1505993463.1400001</v>
      </c>
      <c r="G1328" s="28" t="s">
        <v>697</v>
      </c>
    </row>
    <row r="1329" spans="1:7" ht="15.75" thickBot="1">
      <c r="A1329" s="28">
        <f t="shared" si="20"/>
        <v>6</v>
      </c>
      <c r="B1329" s="29" t="s">
        <v>358</v>
      </c>
      <c r="C1329" s="29" t="s">
        <v>45</v>
      </c>
      <c r="D1329" s="34">
        <v>74343107120.320007</v>
      </c>
      <c r="E1329" s="35">
        <v>0</v>
      </c>
      <c r="F1329" s="34">
        <v>74343107120.320007</v>
      </c>
      <c r="G1329" s="28" t="s">
        <v>697</v>
      </c>
    </row>
    <row r="1330" spans="1:7" ht="15.75" thickBot="1">
      <c r="A1330" s="28">
        <f t="shared" si="20"/>
        <v>9</v>
      </c>
      <c r="B1330" s="29" t="s">
        <v>2569</v>
      </c>
      <c r="C1330" s="29" t="s">
        <v>133</v>
      </c>
      <c r="D1330" s="35">
        <v>123209412094</v>
      </c>
      <c r="E1330" s="35">
        <v>0</v>
      </c>
      <c r="F1330" s="35">
        <v>123209412094</v>
      </c>
      <c r="G1330" s="28" t="s">
        <v>697</v>
      </c>
    </row>
    <row r="1331" spans="1:7" ht="15.75" thickBot="1">
      <c r="A1331" s="28">
        <f t="shared" si="20"/>
        <v>9</v>
      </c>
      <c r="B1331" s="29" t="s">
        <v>2570</v>
      </c>
      <c r="C1331" s="29" t="s">
        <v>2571</v>
      </c>
      <c r="D1331" s="34">
        <v>940223996709.19995</v>
      </c>
      <c r="E1331" s="35">
        <v>0</v>
      </c>
      <c r="F1331" s="34">
        <v>940223996709.19995</v>
      </c>
      <c r="G1331" s="28" t="s">
        <v>697</v>
      </c>
    </row>
    <row r="1332" spans="1:7" ht="15.75" thickBot="1">
      <c r="A1332" s="28">
        <f t="shared" si="20"/>
        <v>9</v>
      </c>
      <c r="B1332" s="29" t="s">
        <v>2572</v>
      </c>
      <c r="C1332" s="29" t="s">
        <v>2573</v>
      </c>
      <c r="D1332" s="34">
        <v>196306143.03999999</v>
      </c>
      <c r="E1332" s="35">
        <v>0</v>
      </c>
      <c r="F1332" s="34">
        <v>196306143.03999999</v>
      </c>
      <c r="G1332" s="28" t="s">
        <v>697</v>
      </c>
    </row>
    <row r="1333" spans="1:7" ht="15.75" thickBot="1">
      <c r="A1333" s="28">
        <f t="shared" si="20"/>
        <v>9</v>
      </c>
      <c r="B1333" s="29" t="s">
        <v>2574</v>
      </c>
      <c r="C1333" s="29" t="s">
        <v>2575</v>
      </c>
      <c r="D1333" s="35">
        <v>59210341</v>
      </c>
      <c r="E1333" s="35">
        <v>0</v>
      </c>
      <c r="F1333" s="35">
        <v>59210341</v>
      </c>
      <c r="G1333" s="28" t="s">
        <v>697</v>
      </c>
    </row>
    <row r="1334" spans="1:7" ht="15.75" thickBot="1">
      <c r="A1334" s="28">
        <f t="shared" si="20"/>
        <v>9</v>
      </c>
      <c r="B1334" s="29" t="s">
        <v>2576</v>
      </c>
      <c r="C1334" s="29" t="s">
        <v>2577</v>
      </c>
      <c r="D1334" s="34">
        <v>100467842521.82001</v>
      </c>
      <c r="E1334" s="35">
        <v>0</v>
      </c>
      <c r="F1334" s="34">
        <v>100467842521.82001</v>
      </c>
      <c r="G1334" s="28" t="s">
        <v>697</v>
      </c>
    </row>
    <row r="1335" spans="1:7" ht="15.75" thickBot="1">
      <c r="A1335" s="28">
        <f t="shared" si="20"/>
        <v>9</v>
      </c>
      <c r="B1335" s="29" t="s">
        <v>2578</v>
      </c>
      <c r="C1335" s="29" t="s">
        <v>2579</v>
      </c>
      <c r="D1335" s="34">
        <v>160572844428.67999</v>
      </c>
      <c r="E1335" s="35">
        <v>0</v>
      </c>
      <c r="F1335" s="34">
        <v>160572844428.67999</v>
      </c>
      <c r="G1335" s="28" t="s">
        <v>697</v>
      </c>
    </row>
    <row r="1336" spans="1:7" ht="15.75" thickBot="1">
      <c r="A1336" s="28">
        <f t="shared" si="20"/>
        <v>9</v>
      </c>
      <c r="B1336" s="29" t="s">
        <v>2580</v>
      </c>
      <c r="C1336" s="29" t="s">
        <v>2581</v>
      </c>
      <c r="D1336" s="34">
        <v>933127355.96000004</v>
      </c>
      <c r="E1336" s="35">
        <v>0</v>
      </c>
      <c r="F1336" s="34">
        <v>933127355.96000004</v>
      </c>
      <c r="G1336" s="28" t="s">
        <v>697</v>
      </c>
    </row>
    <row r="1337" spans="1:7" ht="15.75" thickBot="1">
      <c r="A1337" s="28">
        <f t="shared" si="20"/>
        <v>9</v>
      </c>
      <c r="B1337" s="29" t="s">
        <v>2582</v>
      </c>
      <c r="C1337" s="29" t="s">
        <v>2583</v>
      </c>
      <c r="D1337" s="34">
        <v>19695774338.439999</v>
      </c>
      <c r="E1337" s="35">
        <v>0</v>
      </c>
      <c r="F1337" s="34">
        <v>19695774338.439999</v>
      </c>
      <c r="G1337" s="28" t="s">
        <v>697</v>
      </c>
    </row>
    <row r="1338" spans="1:7" ht="15.75" thickBot="1">
      <c r="A1338" s="28">
        <f t="shared" si="20"/>
        <v>9</v>
      </c>
      <c r="B1338" s="29" t="s">
        <v>2584</v>
      </c>
      <c r="C1338" s="29" t="s">
        <v>2585</v>
      </c>
      <c r="D1338" s="34">
        <v>5320049991.6599998</v>
      </c>
      <c r="E1338" s="35">
        <v>0</v>
      </c>
      <c r="F1338" s="34">
        <v>5320049991.6599998</v>
      </c>
      <c r="G1338" s="28" t="s">
        <v>697</v>
      </c>
    </row>
    <row r="1339" spans="1:7" ht="15.75" thickBot="1">
      <c r="A1339" s="28">
        <f t="shared" si="20"/>
        <v>9</v>
      </c>
      <c r="B1339" s="29" t="s">
        <v>2586</v>
      </c>
      <c r="C1339" s="29" t="s">
        <v>2587</v>
      </c>
      <c r="D1339" s="34">
        <v>702356179530.35999</v>
      </c>
      <c r="E1339" s="35">
        <v>0</v>
      </c>
      <c r="F1339" s="34">
        <v>702356179530.35999</v>
      </c>
      <c r="G1339" s="28" t="s">
        <v>697</v>
      </c>
    </row>
    <row r="1340" spans="1:7" ht="15.75" thickBot="1">
      <c r="A1340" s="28">
        <f t="shared" si="20"/>
        <v>6</v>
      </c>
      <c r="B1340" s="29" t="s">
        <v>362</v>
      </c>
      <c r="C1340" s="29" t="s">
        <v>41</v>
      </c>
      <c r="D1340" s="34">
        <v>996755535751.34998</v>
      </c>
      <c r="E1340" s="34">
        <v>149046197652.73999</v>
      </c>
      <c r="F1340" s="34">
        <v>1145801733404.0901</v>
      </c>
      <c r="G1340" s="28" t="s">
        <v>697</v>
      </c>
    </row>
    <row r="1341" spans="1:7" ht="15.75" thickBot="1">
      <c r="A1341" s="28">
        <f t="shared" si="20"/>
        <v>9</v>
      </c>
      <c r="B1341" s="29" t="s">
        <v>2588</v>
      </c>
      <c r="C1341" s="29" t="s">
        <v>2589</v>
      </c>
      <c r="D1341" s="34">
        <v>778018581666.03003</v>
      </c>
      <c r="E1341" s="34">
        <v>139096644839.59</v>
      </c>
      <c r="F1341" s="34">
        <v>917115226505.62</v>
      </c>
      <c r="G1341" s="28" t="s">
        <v>697</v>
      </c>
    </row>
    <row r="1342" spans="1:7" ht="15.75" thickBot="1">
      <c r="A1342" s="28">
        <f t="shared" si="20"/>
        <v>9</v>
      </c>
      <c r="B1342" s="29" t="s">
        <v>2590</v>
      </c>
      <c r="C1342" s="29" t="s">
        <v>2591</v>
      </c>
      <c r="D1342" s="34">
        <v>206653331237.76999</v>
      </c>
      <c r="E1342" s="34">
        <v>6451183465.6499996</v>
      </c>
      <c r="F1342" s="34">
        <v>213104514703.42001</v>
      </c>
      <c r="G1342" s="28" t="s">
        <v>697</v>
      </c>
    </row>
    <row r="1343" spans="1:7" ht="15.75" thickBot="1">
      <c r="A1343" s="28">
        <f t="shared" si="20"/>
        <v>9</v>
      </c>
      <c r="B1343" s="29" t="s">
        <v>2592</v>
      </c>
      <c r="C1343" s="29" t="s">
        <v>2593</v>
      </c>
      <c r="D1343" s="34">
        <v>12083622847.549999</v>
      </c>
      <c r="E1343" s="34">
        <v>3498369347.5</v>
      </c>
      <c r="F1343" s="34">
        <v>15581992195.049999</v>
      </c>
      <c r="G1343" s="28" t="s">
        <v>697</v>
      </c>
    </row>
    <row r="1344" spans="1:7" ht="15.75" thickBot="1">
      <c r="A1344" s="28">
        <f t="shared" si="20"/>
        <v>6</v>
      </c>
      <c r="B1344" s="29" t="s">
        <v>363</v>
      </c>
      <c r="C1344" s="29" t="s">
        <v>40</v>
      </c>
      <c r="D1344" s="34">
        <v>55039352126.730003</v>
      </c>
      <c r="E1344" s="35">
        <v>232853923</v>
      </c>
      <c r="F1344" s="34">
        <v>55272206049.730003</v>
      </c>
      <c r="G1344" s="28" t="s">
        <v>697</v>
      </c>
    </row>
    <row r="1345" spans="1:7" ht="15.75" thickBot="1">
      <c r="A1345" s="28">
        <f t="shared" si="20"/>
        <v>9</v>
      </c>
      <c r="B1345" s="29" t="s">
        <v>2594</v>
      </c>
      <c r="C1345" s="29" t="s">
        <v>2595</v>
      </c>
      <c r="D1345" s="35">
        <v>16888750002</v>
      </c>
      <c r="E1345" s="35">
        <v>0</v>
      </c>
      <c r="F1345" s="35">
        <v>16888750002</v>
      </c>
      <c r="G1345" s="28" t="s">
        <v>697</v>
      </c>
    </row>
    <row r="1346" spans="1:7" ht="15.75" thickBot="1">
      <c r="A1346" s="28">
        <f t="shared" si="20"/>
        <v>9</v>
      </c>
      <c r="B1346" s="29" t="s">
        <v>2596</v>
      </c>
      <c r="C1346" s="29" t="s">
        <v>2597</v>
      </c>
      <c r="D1346" s="35">
        <v>8922138305</v>
      </c>
      <c r="E1346" s="35">
        <v>0</v>
      </c>
      <c r="F1346" s="35">
        <v>8922138305</v>
      </c>
      <c r="G1346" s="28" t="s">
        <v>697</v>
      </c>
    </row>
    <row r="1347" spans="1:7" ht="15.75" thickBot="1">
      <c r="A1347" s="28">
        <f t="shared" si="20"/>
        <v>9</v>
      </c>
      <c r="B1347" s="29" t="s">
        <v>2598</v>
      </c>
      <c r="C1347" s="29" t="s">
        <v>2599</v>
      </c>
      <c r="D1347" s="34">
        <v>22995672243.73</v>
      </c>
      <c r="E1347" s="35">
        <v>0</v>
      </c>
      <c r="F1347" s="34">
        <v>22995672243.73</v>
      </c>
      <c r="G1347" s="28" t="s">
        <v>697</v>
      </c>
    </row>
    <row r="1348" spans="1:7" ht="15.75" thickBot="1">
      <c r="A1348" s="28">
        <f t="shared" si="20"/>
        <v>9</v>
      </c>
      <c r="B1348" s="29" t="s">
        <v>2600</v>
      </c>
      <c r="C1348" s="29" t="s">
        <v>2601</v>
      </c>
      <c r="D1348" s="35">
        <v>1092214880</v>
      </c>
      <c r="E1348" s="35">
        <v>0</v>
      </c>
      <c r="F1348" s="35">
        <v>1092214880</v>
      </c>
      <c r="G1348" s="28" t="s">
        <v>697</v>
      </c>
    </row>
    <row r="1349" spans="1:7" ht="15.75" thickBot="1">
      <c r="A1349" s="28">
        <f t="shared" si="20"/>
        <v>9</v>
      </c>
      <c r="B1349" s="29" t="s">
        <v>2602</v>
      </c>
      <c r="C1349" s="29" t="s">
        <v>2603</v>
      </c>
      <c r="D1349" s="35">
        <v>5140576696</v>
      </c>
      <c r="E1349" s="35">
        <v>232853923</v>
      </c>
      <c r="F1349" s="35">
        <v>5373430619</v>
      </c>
      <c r="G1349" s="28" t="s">
        <v>697</v>
      </c>
    </row>
    <row r="1350" spans="1:7" ht="15.75" thickBot="1">
      <c r="A1350" s="28">
        <f t="shared" ref="A1350:A1415" si="21">LEN(B1350)</f>
        <v>6</v>
      </c>
      <c r="B1350" s="29" t="s">
        <v>364</v>
      </c>
      <c r="C1350" s="29" t="s">
        <v>595</v>
      </c>
      <c r="D1350" s="34">
        <v>1354423594.3</v>
      </c>
      <c r="E1350" s="34">
        <v>20001871.879999999</v>
      </c>
      <c r="F1350" s="34">
        <v>1374425466.1800001</v>
      </c>
      <c r="G1350" s="28" t="s">
        <v>697</v>
      </c>
    </row>
    <row r="1351" spans="1:7" ht="15.75" thickBot="1">
      <c r="A1351" s="28">
        <f t="shared" si="21"/>
        <v>9</v>
      </c>
      <c r="B1351" s="29" t="s">
        <v>2604</v>
      </c>
      <c r="C1351" s="29" t="s">
        <v>2605</v>
      </c>
      <c r="D1351" s="35">
        <v>171221544</v>
      </c>
      <c r="E1351" s="35">
        <v>0</v>
      </c>
      <c r="F1351" s="35">
        <v>171221544</v>
      </c>
      <c r="G1351" s="28" t="s">
        <v>697</v>
      </c>
    </row>
    <row r="1352" spans="1:7" ht="15.75" thickBot="1">
      <c r="A1352" s="28">
        <f t="shared" si="21"/>
        <v>9</v>
      </c>
      <c r="B1352" s="29" t="s">
        <v>2606</v>
      </c>
      <c r="C1352" s="29" t="s">
        <v>2607</v>
      </c>
      <c r="D1352" s="34">
        <v>1183202050.3</v>
      </c>
      <c r="E1352" s="34">
        <v>20001871.879999999</v>
      </c>
      <c r="F1352" s="34">
        <v>1203203922.1800001</v>
      </c>
      <c r="G1352" s="28" t="s">
        <v>697</v>
      </c>
    </row>
    <row r="1353" spans="1:7" ht="15.75" thickBot="1">
      <c r="A1353" s="28">
        <f t="shared" si="21"/>
        <v>6</v>
      </c>
      <c r="B1353" s="29" t="s">
        <v>365</v>
      </c>
      <c r="C1353" s="29" t="s">
        <v>159</v>
      </c>
      <c r="D1353" s="34">
        <v>39507866221.580002</v>
      </c>
      <c r="E1353" s="34">
        <v>444920286.38</v>
      </c>
      <c r="F1353" s="34">
        <v>39952786507.959999</v>
      </c>
      <c r="G1353" s="28" t="s">
        <v>697</v>
      </c>
    </row>
    <row r="1354" spans="1:7" ht="15.75" thickBot="1">
      <c r="A1354" s="28">
        <f t="shared" si="21"/>
        <v>9</v>
      </c>
      <c r="B1354" s="29" t="s">
        <v>2608</v>
      </c>
      <c r="C1354" s="29" t="s">
        <v>2609</v>
      </c>
      <c r="D1354" s="34">
        <v>35166718048.809998</v>
      </c>
      <c r="E1354" s="34">
        <v>132389178.38</v>
      </c>
      <c r="F1354" s="34">
        <v>35299107227.190002</v>
      </c>
      <c r="G1354" s="28" t="s">
        <v>697</v>
      </c>
    </row>
    <row r="1355" spans="1:7" ht="15.75" thickBot="1">
      <c r="A1355" s="28">
        <f t="shared" si="21"/>
        <v>9</v>
      </c>
      <c r="B1355" s="29" t="s">
        <v>2610</v>
      </c>
      <c r="C1355" s="29" t="s">
        <v>2611</v>
      </c>
      <c r="D1355" s="35">
        <v>4689989</v>
      </c>
      <c r="E1355" s="35">
        <v>434773</v>
      </c>
      <c r="F1355" s="35">
        <v>5124762</v>
      </c>
      <c r="G1355" s="28" t="s">
        <v>697</v>
      </c>
    </row>
    <row r="1356" spans="1:7" ht="15.75" thickBot="1">
      <c r="A1356" s="28">
        <f t="shared" si="21"/>
        <v>9</v>
      </c>
      <c r="B1356" s="29" t="s">
        <v>2612</v>
      </c>
      <c r="C1356" s="29" t="s">
        <v>2613</v>
      </c>
      <c r="D1356" s="35">
        <v>158794557</v>
      </c>
      <c r="E1356" s="35">
        <v>0</v>
      </c>
      <c r="F1356" s="35">
        <v>158794557</v>
      </c>
      <c r="G1356" s="28" t="s">
        <v>697</v>
      </c>
    </row>
    <row r="1357" spans="1:7" ht="15.75" thickBot="1">
      <c r="A1357" s="28">
        <f t="shared" si="21"/>
        <v>9</v>
      </c>
      <c r="B1357" s="29" t="s">
        <v>2614</v>
      </c>
      <c r="C1357" s="29" t="s">
        <v>2615</v>
      </c>
      <c r="D1357" s="35">
        <v>3183823</v>
      </c>
      <c r="E1357" s="35">
        <v>1022598</v>
      </c>
      <c r="F1357" s="35">
        <v>4206421</v>
      </c>
      <c r="G1357" s="28" t="s">
        <v>697</v>
      </c>
    </row>
    <row r="1358" spans="1:7" ht="15.75" thickBot="1">
      <c r="A1358" s="28">
        <f t="shared" si="21"/>
        <v>9</v>
      </c>
      <c r="B1358" s="29" t="s">
        <v>2616</v>
      </c>
      <c r="C1358" s="29" t="s">
        <v>2617</v>
      </c>
      <c r="D1358" s="35">
        <v>403266411</v>
      </c>
      <c r="E1358" s="35">
        <v>0</v>
      </c>
      <c r="F1358" s="35">
        <v>403266411</v>
      </c>
      <c r="G1358" s="28" t="s">
        <v>697</v>
      </c>
    </row>
    <row r="1359" spans="1:7" ht="15.75" thickBot="1">
      <c r="A1359" s="28">
        <f t="shared" si="21"/>
        <v>9</v>
      </c>
      <c r="B1359" s="29" t="s">
        <v>2618</v>
      </c>
      <c r="C1359" s="29" t="s">
        <v>2619</v>
      </c>
      <c r="D1359" s="35">
        <v>297600</v>
      </c>
      <c r="E1359" s="35">
        <v>0</v>
      </c>
      <c r="F1359" s="35">
        <v>297600</v>
      </c>
      <c r="G1359" s="28" t="s">
        <v>697</v>
      </c>
    </row>
    <row r="1360" spans="1:7" ht="15.75" thickBot="1">
      <c r="A1360" s="28">
        <f t="shared" si="21"/>
        <v>9</v>
      </c>
      <c r="B1360" s="29" t="s">
        <v>2620</v>
      </c>
      <c r="C1360" s="29" t="s">
        <v>2621</v>
      </c>
      <c r="D1360" s="34">
        <v>2047466330.77</v>
      </c>
      <c r="E1360" s="35">
        <v>0</v>
      </c>
      <c r="F1360" s="34">
        <v>2047466330.77</v>
      </c>
      <c r="G1360" s="28" t="s">
        <v>697</v>
      </c>
    </row>
    <row r="1361" spans="1:7" ht="15.75" thickBot="1">
      <c r="A1361" s="28">
        <f t="shared" si="21"/>
        <v>9</v>
      </c>
      <c r="B1361" s="29" t="s">
        <v>2622</v>
      </c>
      <c r="C1361" s="29" t="s">
        <v>2623</v>
      </c>
      <c r="D1361" s="35">
        <v>1723449462</v>
      </c>
      <c r="E1361" s="35">
        <v>311073737</v>
      </c>
      <c r="F1361" s="35">
        <v>2034523199</v>
      </c>
      <c r="G1361" s="28" t="s">
        <v>697</v>
      </c>
    </row>
    <row r="1362" spans="1:7" ht="15.75" thickBot="1">
      <c r="A1362" s="28">
        <f t="shared" si="21"/>
        <v>6</v>
      </c>
      <c r="B1362" s="29" t="s">
        <v>366</v>
      </c>
      <c r="C1362" s="29" t="s">
        <v>39</v>
      </c>
      <c r="D1362" s="34">
        <v>1696913657582.72</v>
      </c>
      <c r="E1362" s="34">
        <v>368909285849.51001</v>
      </c>
      <c r="F1362" s="34">
        <v>2065822943432.23</v>
      </c>
      <c r="G1362" s="28" t="s">
        <v>697</v>
      </c>
    </row>
    <row r="1363" spans="1:7" ht="15.75" thickBot="1">
      <c r="A1363" s="28">
        <f t="shared" si="21"/>
        <v>9</v>
      </c>
      <c r="B1363" s="29" t="s">
        <v>2624</v>
      </c>
      <c r="C1363" s="29" t="s">
        <v>2625</v>
      </c>
      <c r="D1363" s="34">
        <v>1307226231233.1599</v>
      </c>
      <c r="E1363" s="34">
        <v>326095965859.20001</v>
      </c>
      <c r="F1363" s="34">
        <v>1633322197092.3601</v>
      </c>
      <c r="G1363" s="28" t="s">
        <v>697</v>
      </c>
    </row>
    <row r="1364" spans="1:7" ht="15.75" thickBot="1">
      <c r="A1364" s="28">
        <f t="shared" si="21"/>
        <v>9</v>
      </c>
      <c r="B1364" s="29" t="s">
        <v>2626</v>
      </c>
      <c r="C1364" s="29" t="s">
        <v>2627</v>
      </c>
      <c r="D1364" s="34">
        <v>311104335873.51001</v>
      </c>
      <c r="E1364" s="34">
        <v>4529130618.9300003</v>
      </c>
      <c r="F1364" s="34">
        <v>315633466492.44</v>
      </c>
      <c r="G1364" s="28" t="s">
        <v>697</v>
      </c>
    </row>
    <row r="1365" spans="1:7" ht="15.75" thickBot="1">
      <c r="A1365" s="28">
        <f t="shared" si="21"/>
        <v>9</v>
      </c>
      <c r="B1365" s="29" t="s">
        <v>2628</v>
      </c>
      <c r="C1365" s="29" t="s">
        <v>2629</v>
      </c>
      <c r="D1365" s="34">
        <v>72009260687.050003</v>
      </c>
      <c r="E1365" s="34">
        <v>29788074504.380001</v>
      </c>
      <c r="F1365" s="34">
        <v>101797335191.42999</v>
      </c>
      <c r="G1365" s="28" t="s">
        <v>697</v>
      </c>
    </row>
    <row r="1366" spans="1:7" ht="15.75" thickBot="1">
      <c r="A1366" s="28">
        <f t="shared" si="21"/>
        <v>9</v>
      </c>
      <c r="B1366" s="29" t="s">
        <v>2630</v>
      </c>
      <c r="C1366" s="29" t="s">
        <v>2631</v>
      </c>
      <c r="D1366" s="35">
        <v>6573829789</v>
      </c>
      <c r="E1366" s="35">
        <v>8496114867</v>
      </c>
      <c r="F1366" s="35">
        <v>15069944656</v>
      </c>
      <c r="G1366" s="28" t="s">
        <v>697</v>
      </c>
    </row>
    <row r="1367" spans="1:7" ht="15.75" thickBot="1">
      <c r="A1367" s="28">
        <f t="shared" si="21"/>
        <v>6</v>
      </c>
      <c r="B1367" s="29" t="s">
        <v>596</v>
      </c>
      <c r="C1367" s="29" t="s">
        <v>178</v>
      </c>
      <c r="D1367" s="34">
        <v>1342538941358.1399</v>
      </c>
      <c r="E1367" s="34">
        <v>246739340.40000001</v>
      </c>
      <c r="F1367" s="34">
        <v>1342785680698.54</v>
      </c>
      <c r="G1367" s="28" t="s">
        <v>697</v>
      </c>
    </row>
    <row r="1368" spans="1:7" ht="15.75" thickBot="1">
      <c r="A1368" s="28">
        <f t="shared" si="21"/>
        <v>9</v>
      </c>
      <c r="B1368" s="29" t="s">
        <v>2632</v>
      </c>
      <c r="C1368" s="29" t="s">
        <v>2633</v>
      </c>
      <c r="D1368" s="35">
        <v>10562603238</v>
      </c>
      <c r="E1368" s="35">
        <v>0</v>
      </c>
      <c r="F1368" s="35">
        <v>10562603238</v>
      </c>
      <c r="G1368" s="28" t="s">
        <v>697</v>
      </c>
    </row>
    <row r="1369" spans="1:7" ht="15.75" thickBot="1">
      <c r="A1369" s="28">
        <f t="shared" si="21"/>
        <v>9</v>
      </c>
      <c r="B1369" s="29" t="s">
        <v>2634</v>
      </c>
      <c r="C1369" s="29" t="s">
        <v>2635</v>
      </c>
      <c r="D1369" s="34">
        <v>37241686411.18</v>
      </c>
      <c r="E1369" s="35">
        <v>0</v>
      </c>
      <c r="F1369" s="34">
        <v>37241686411.18</v>
      </c>
      <c r="G1369" s="28" t="s">
        <v>697</v>
      </c>
    </row>
    <row r="1370" spans="1:7" ht="15.75" thickBot="1">
      <c r="A1370" s="28">
        <f t="shared" si="21"/>
        <v>9</v>
      </c>
      <c r="B1370" s="29" t="s">
        <v>2636</v>
      </c>
      <c r="C1370" s="29" t="s">
        <v>2637</v>
      </c>
      <c r="D1370" s="35">
        <v>85295280</v>
      </c>
      <c r="E1370" s="35">
        <v>0</v>
      </c>
      <c r="F1370" s="35">
        <v>85295280</v>
      </c>
      <c r="G1370" s="28" t="s">
        <v>697</v>
      </c>
    </row>
    <row r="1371" spans="1:7" ht="15.75" thickBot="1">
      <c r="A1371" s="28">
        <f t="shared" si="21"/>
        <v>9</v>
      </c>
      <c r="B1371" s="29" t="s">
        <v>2638</v>
      </c>
      <c r="C1371" s="29" t="s">
        <v>2639</v>
      </c>
      <c r="D1371" s="35">
        <v>41800</v>
      </c>
      <c r="E1371" s="35">
        <v>0</v>
      </c>
      <c r="F1371" s="35">
        <v>41800</v>
      </c>
      <c r="G1371" s="28" t="s">
        <v>697</v>
      </c>
    </row>
    <row r="1372" spans="1:7" ht="15.75" thickBot="1">
      <c r="A1372" s="28">
        <f t="shared" si="21"/>
        <v>9</v>
      </c>
      <c r="B1372" s="29" t="s">
        <v>2640</v>
      </c>
      <c r="C1372" s="29" t="s">
        <v>2641</v>
      </c>
      <c r="D1372" s="35">
        <v>235432141</v>
      </c>
      <c r="E1372" s="35">
        <v>0</v>
      </c>
      <c r="F1372" s="35">
        <v>235432141</v>
      </c>
      <c r="G1372" s="28" t="s">
        <v>697</v>
      </c>
    </row>
    <row r="1373" spans="1:7" ht="15.75" thickBot="1">
      <c r="A1373" s="28">
        <f t="shared" si="21"/>
        <v>9</v>
      </c>
      <c r="B1373" s="29" t="s">
        <v>2642</v>
      </c>
      <c r="C1373" s="29" t="s">
        <v>2643</v>
      </c>
      <c r="D1373" s="35">
        <v>618887012</v>
      </c>
      <c r="E1373" s="35">
        <v>0</v>
      </c>
      <c r="F1373" s="35">
        <v>618887012</v>
      </c>
      <c r="G1373" s="28" t="s">
        <v>697</v>
      </c>
    </row>
    <row r="1374" spans="1:7" ht="15.75" thickBot="1">
      <c r="A1374" s="28">
        <f t="shared" si="21"/>
        <v>9</v>
      </c>
      <c r="B1374" s="29" t="s">
        <v>2644</v>
      </c>
      <c r="C1374" s="29" t="s">
        <v>2645</v>
      </c>
      <c r="D1374" s="35">
        <v>41657748928</v>
      </c>
      <c r="E1374" s="35">
        <v>0</v>
      </c>
      <c r="F1374" s="35">
        <v>41657748928</v>
      </c>
      <c r="G1374" s="28" t="s">
        <v>697</v>
      </c>
    </row>
    <row r="1375" spans="1:7" ht="15.75" thickBot="1">
      <c r="A1375" s="28">
        <f t="shared" si="21"/>
        <v>9</v>
      </c>
      <c r="B1375" s="29" t="s">
        <v>2646</v>
      </c>
      <c r="C1375" s="29" t="s">
        <v>2647</v>
      </c>
      <c r="D1375" s="35">
        <v>1195289969261</v>
      </c>
      <c r="E1375" s="35">
        <v>0</v>
      </c>
      <c r="F1375" s="35">
        <v>1195289969261</v>
      </c>
      <c r="G1375" s="28" t="s">
        <v>697</v>
      </c>
    </row>
    <row r="1376" spans="1:7" ht="15.75" thickBot="1">
      <c r="A1376" s="28">
        <f t="shared" si="21"/>
        <v>9</v>
      </c>
      <c r="B1376" s="29" t="s">
        <v>2648</v>
      </c>
      <c r="C1376" s="29" t="s">
        <v>2649</v>
      </c>
      <c r="D1376" s="35">
        <v>370888582</v>
      </c>
      <c r="E1376" s="35">
        <v>0</v>
      </c>
      <c r="F1376" s="35">
        <v>370888582</v>
      </c>
      <c r="G1376" s="28" t="s">
        <v>697</v>
      </c>
    </row>
    <row r="1377" spans="1:7" ht="15.75" thickBot="1">
      <c r="A1377" s="28">
        <f t="shared" si="21"/>
        <v>9</v>
      </c>
      <c r="B1377" s="29" t="s">
        <v>2650</v>
      </c>
      <c r="C1377" s="29" t="s">
        <v>2651</v>
      </c>
      <c r="D1377" s="35">
        <v>3545849</v>
      </c>
      <c r="E1377" s="35">
        <v>98807031</v>
      </c>
      <c r="F1377" s="35">
        <v>102352880</v>
      </c>
      <c r="G1377" s="28" t="s">
        <v>697</v>
      </c>
    </row>
    <row r="1378" spans="1:7" ht="15.75" thickBot="1">
      <c r="A1378" s="28">
        <f t="shared" si="21"/>
        <v>9</v>
      </c>
      <c r="B1378" s="29" t="s">
        <v>2652</v>
      </c>
      <c r="C1378" s="29" t="s">
        <v>2653</v>
      </c>
      <c r="D1378" s="35">
        <v>4177040452</v>
      </c>
      <c r="E1378" s="35">
        <v>0</v>
      </c>
      <c r="F1378" s="35">
        <v>4177040452</v>
      </c>
      <c r="G1378" s="28" t="s">
        <v>697</v>
      </c>
    </row>
    <row r="1379" spans="1:7" ht="15.75" thickBot="1">
      <c r="A1379" s="28">
        <f t="shared" si="21"/>
        <v>9</v>
      </c>
      <c r="B1379" s="29" t="s">
        <v>2654</v>
      </c>
      <c r="C1379" s="29" t="s">
        <v>2655</v>
      </c>
      <c r="D1379" s="35">
        <v>0</v>
      </c>
      <c r="E1379" s="35">
        <v>247100</v>
      </c>
      <c r="F1379" s="35">
        <v>247100</v>
      </c>
      <c r="G1379" s="28" t="s">
        <v>697</v>
      </c>
    </row>
    <row r="1380" spans="1:7" ht="15.75" thickBot="1">
      <c r="A1380" s="28">
        <f t="shared" si="21"/>
        <v>9</v>
      </c>
      <c r="B1380" s="29" t="s">
        <v>2656</v>
      </c>
      <c r="C1380" s="29" t="s">
        <v>2657</v>
      </c>
      <c r="D1380" s="34">
        <v>34701729575.959999</v>
      </c>
      <c r="E1380" s="35">
        <v>140295033</v>
      </c>
      <c r="F1380" s="34">
        <v>34842024608.959999</v>
      </c>
      <c r="G1380" s="28" t="s">
        <v>697</v>
      </c>
    </row>
    <row r="1381" spans="1:7" ht="15.75" thickBot="1">
      <c r="A1381" s="28">
        <f t="shared" si="21"/>
        <v>9</v>
      </c>
      <c r="B1381" s="29" t="s">
        <v>2658</v>
      </c>
      <c r="C1381" s="29" t="s">
        <v>2659</v>
      </c>
      <c r="D1381" s="35">
        <v>17594072828</v>
      </c>
      <c r="E1381" s="34">
        <v>7390176.4000000004</v>
      </c>
      <c r="F1381" s="34">
        <v>17601463004.400002</v>
      </c>
      <c r="G1381" s="28" t="s">
        <v>697</v>
      </c>
    </row>
    <row r="1382" spans="1:7" ht="15.75" thickBot="1">
      <c r="A1382" s="28">
        <f t="shared" si="21"/>
        <v>6</v>
      </c>
      <c r="B1382" s="29" t="s">
        <v>597</v>
      </c>
      <c r="C1382" s="29" t="s">
        <v>598</v>
      </c>
      <c r="D1382" s="35">
        <v>303484673</v>
      </c>
      <c r="E1382" s="35">
        <v>0</v>
      </c>
      <c r="F1382" s="35">
        <v>303484673</v>
      </c>
      <c r="G1382" s="28" t="s">
        <v>697</v>
      </c>
    </row>
    <row r="1383" spans="1:7" ht="15.75" thickBot="1">
      <c r="A1383" s="28">
        <f t="shared" si="21"/>
        <v>9</v>
      </c>
      <c r="B1383" s="29" t="s">
        <v>2660</v>
      </c>
      <c r="C1383" s="29" t="s">
        <v>2661</v>
      </c>
      <c r="D1383" s="35">
        <v>3872772</v>
      </c>
      <c r="E1383" s="35">
        <v>0</v>
      </c>
      <c r="F1383" s="35">
        <v>3872772</v>
      </c>
      <c r="G1383" s="28" t="s">
        <v>697</v>
      </c>
    </row>
    <row r="1384" spans="1:7" ht="15.75" thickBot="1">
      <c r="A1384" s="28">
        <f t="shared" si="21"/>
        <v>9</v>
      </c>
      <c r="B1384" s="29" t="s">
        <v>2662</v>
      </c>
      <c r="C1384" s="29" t="s">
        <v>1208</v>
      </c>
      <c r="D1384" s="35">
        <v>155837004</v>
      </c>
      <c r="E1384" s="35">
        <v>0</v>
      </c>
      <c r="F1384" s="35">
        <v>155837004</v>
      </c>
      <c r="G1384" s="28" t="s">
        <v>697</v>
      </c>
    </row>
    <row r="1385" spans="1:7" ht="15.75" thickBot="1">
      <c r="A1385" s="28">
        <f t="shared" si="21"/>
        <v>9</v>
      </c>
      <c r="B1385" s="29" t="s">
        <v>2663</v>
      </c>
      <c r="C1385" s="29" t="s">
        <v>2664</v>
      </c>
      <c r="D1385" s="35">
        <v>143774897</v>
      </c>
      <c r="E1385" s="35">
        <v>0</v>
      </c>
      <c r="F1385" s="35">
        <v>143774897</v>
      </c>
      <c r="G1385" s="28" t="s">
        <v>697</v>
      </c>
    </row>
    <row r="1386" spans="1:7" ht="15.75" thickBot="1">
      <c r="A1386" s="28">
        <f t="shared" si="21"/>
        <v>6</v>
      </c>
      <c r="B1386" s="29" t="s">
        <v>367</v>
      </c>
      <c r="C1386" s="29" t="s">
        <v>38</v>
      </c>
      <c r="D1386" s="34">
        <v>3908824143921.3501</v>
      </c>
      <c r="E1386" s="34">
        <v>561761361854.28003</v>
      </c>
      <c r="F1386" s="34">
        <v>4470585505775.6299</v>
      </c>
      <c r="G1386" s="28" t="s">
        <v>697</v>
      </c>
    </row>
    <row r="1387" spans="1:7" ht="15.75" thickBot="1">
      <c r="A1387" s="28">
        <f t="shared" si="21"/>
        <v>9</v>
      </c>
      <c r="B1387" s="29" t="s">
        <v>2665</v>
      </c>
      <c r="C1387" s="29" t="s">
        <v>2666</v>
      </c>
      <c r="D1387" s="34">
        <v>32825995728.220001</v>
      </c>
      <c r="E1387" s="34">
        <v>344485161.31</v>
      </c>
      <c r="F1387" s="34">
        <v>33170480889.529999</v>
      </c>
      <c r="G1387" s="28" t="s">
        <v>697</v>
      </c>
    </row>
    <row r="1388" spans="1:7" ht="15.75" thickBot="1">
      <c r="A1388" s="28">
        <f t="shared" si="21"/>
        <v>9</v>
      </c>
      <c r="B1388" s="29" t="s">
        <v>2667</v>
      </c>
      <c r="C1388" s="29" t="s">
        <v>2668</v>
      </c>
      <c r="D1388" s="34">
        <v>14792262044.02</v>
      </c>
      <c r="E1388" s="34">
        <v>1196227842.99</v>
      </c>
      <c r="F1388" s="34">
        <v>15988489887.01</v>
      </c>
      <c r="G1388" s="28" t="s">
        <v>697</v>
      </c>
    </row>
    <row r="1389" spans="1:7" ht="15.75" thickBot="1">
      <c r="A1389" s="28">
        <f t="shared" si="21"/>
        <v>9</v>
      </c>
      <c r="B1389" s="29" t="s">
        <v>2669</v>
      </c>
      <c r="C1389" s="29" t="s">
        <v>2670</v>
      </c>
      <c r="D1389" s="34">
        <v>1731122755.8599999</v>
      </c>
      <c r="E1389" s="34">
        <v>936686086.74000001</v>
      </c>
      <c r="F1389" s="34">
        <v>2667808842.5999999</v>
      </c>
      <c r="G1389" s="28" t="s">
        <v>697</v>
      </c>
    </row>
    <row r="1390" spans="1:7" ht="15.75" thickBot="1">
      <c r="A1390" s="28">
        <f t="shared" si="21"/>
        <v>9</v>
      </c>
      <c r="B1390" s="29" t="s">
        <v>2671</v>
      </c>
      <c r="C1390" s="29" t="s">
        <v>2672</v>
      </c>
      <c r="D1390" s="34">
        <v>96582805885.130005</v>
      </c>
      <c r="E1390" s="34">
        <v>61144090031.580002</v>
      </c>
      <c r="F1390" s="34">
        <v>157726895916.70999</v>
      </c>
      <c r="G1390" s="28" t="s">
        <v>697</v>
      </c>
    </row>
    <row r="1391" spans="1:7" ht="15.75" thickBot="1">
      <c r="A1391" s="28">
        <f t="shared" si="21"/>
        <v>9</v>
      </c>
      <c r="B1391" s="29" t="s">
        <v>2673</v>
      </c>
      <c r="C1391" s="29" t="s">
        <v>2674</v>
      </c>
      <c r="D1391" s="35">
        <v>5453698695</v>
      </c>
      <c r="E1391" s="35">
        <v>254505687</v>
      </c>
      <c r="F1391" s="35">
        <v>5708204382</v>
      </c>
      <c r="G1391" s="28" t="s">
        <v>697</v>
      </c>
    </row>
    <row r="1392" spans="1:7" ht="15.75" thickBot="1">
      <c r="A1392" s="28">
        <f t="shared" si="21"/>
        <v>9</v>
      </c>
      <c r="B1392" s="29" t="s">
        <v>2675</v>
      </c>
      <c r="C1392" s="29" t="s">
        <v>2676</v>
      </c>
      <c r="D1392" s="35">
        <v>0</v>
      </c>
      <c r="E1392" s="35">
        <v>100000</v>
      </c>
      <c r="F1392" s="35">
        <v>100000</v>
      </c>
      <c r="G1392" s="28" t="s">
        <v>697</v>
      </c>
    </row>
    <row r="1393" spans="1:7" ht="15.75" thickBot="1">
      <c r="A1393" s="28">
        <f t="shared" si="21"/>
        <v>9</v>
      </c>
      <c r="B1393" s="29" t="s">
        <v>2677</v>
      </c>
      <c r="C1393" s="29" t="s">
        <v>2678</v>
      </c>
      <c r="D1393" s="34">
        <v>48100008267.669998</v>
      </c>
      <c r="E1393" s="35">
        <v>26496941506</v>
      </c>
      <c r="F1393" s="34">
        <v>74596949773.669998</v>
      </c>
      <c r="G1393" s="28" t="s">
        <v>697</v>
      </c>
    </row>
    <row r="1394" spans="1:7" ht="15.75" thickBot="1">
      <c r="A1394" s="28">
        <f t="shared" si="21"/>
        <v>9</v>
      </c>
      <c r="B1394" s="29" t="s">
        <v>2679</v>
      </c>
      <c r="C1394" s="29" t="s">
        <v>2680</v>
      </c>
      <c r="D1394" s="34">
        <v>927515603.59000003</v>
      </c>
      <c r="E1394" s="34">
        <v>532002306.43000001</v>
      </c>
      <c r="F1394" s="34">
        <v>1459517910.02</v>
      </c>
      <c r="G1394" s="28" t="s">
        <v>697</v>
      </c>
    </row>
    <row r="1395" spans="1:7" ht="15.75" thickBot="1">
      <c r="A1395" s="28">
        <f t="shared" si="21"/>
        <v>9</v>
      </c>
      <c r="B1395" s="29" t="s">
        <v>2681</v>
      </c>
      <c r="C1395" s="29" t="s">
        <v>2682</v>
      </c>
      <c r="D1395" s="34">
        <v>11404270342.85</v>
      </c>
      <c r="E1395" s="34">
        <v>1429511961.4000001</v>
      </c>
      <c r="F1395" s="34">
        <v>12833782304.25</v>
      </c>
      <c r="G1395" s="28" t="s">
        <v>697</v>
      </c>
    </row>
    <row r="1396" spans="1:7" ht="15.75" thickBot="1">
      <c r="A1396" s="28">
        <f t="shared" si="21"/>
        <v>9</v>
      </c>
      <c r="B1396" s="29" t="s">
        <v>2683</v>
      </c>
      <c r="C1396" s="29" t="s">
        <v>2066</v>
      </c>
      <c r="D1396" s="34">
        <v>65280295330.779999</v>
      </c>
      <c r="E1396" s="34">
        <v>3486952731.9899998</v>
      </c>
      <c r="F1396" s="34">
        <v>68767248062.770004</v>
      </c>
      <c r="G1396" s="28" t="s">
        <v>697</v>
      </c>
    </row>
    <row r="1397" spans="1:7" ht="15.75" thickBot="1">
      <c r="A1397" s="28">
        <f t="shared" si="21"/>
        <v>9</v>
      </c>
      <c r="B1397" s="29" t="s">
        <v>2684</v>
      </c>
      <c r="C1397" s="29" t="s">
        <v>2685</v>
      </c>
      <c r="D1397" s="35">
        <v>436243528</v>
      </c>
      <c r="E1397" s="35">
        <v>0</v>
      </c>
      <c r="F1397" s="35">
        <v>436243528</v>
      </c>
      <c r="G1397" s="28" t="s">
        <v>697</v>
      </c>
    </row>
    <row r="1398" spans="1:7" ht="15.75" thickBot="1">
      <c r="A1398" s="28">
        <f t="shared" si="21"/>
        <v>9</v>
      </c>
      <c r="B1398" s="29" t="s">
        <v>2686</v>
      </c>
      <c r="C1398" s="29" t="s">
        <v>2687</v>
      </c>
      <c r="D1398" s="34">
        <v>2466132174.1199999</v>
      </c>
      <c r="E1398" s="34">
        <v>176148184.06999999</v>
      </c>
      <c r="F1398" s="34">
        <v>2642280358.1900001</v>
      </c>
      <c r="G1398" s="28" t="s">
        <v>697</v>
      </c>
    </row>
    <row r="1399" spans="1:7" ht="15.75" thickBot="1">
      <c r="A1399" s="28">
        <f t="shared" si="21"/>
        <v>9</v>
      </c>
      <c r="B1399" s="29" t="s">
        <v>2688</v>
      </c>
      <c r="C1399" s="29" t="s">
        <v>2689</v>
      </c>
      <c r="D1399" s="34">
        <v>173034167929.81</v>
      </c>
      <c r="E1399" s="34">
        <v>32637207938.439999</v>
      </c>
      <c r="F1399" s="34">
        <v>205671375868.25</v>
      </c>
      <c r="G1399" s="28" t="s">
        <v>697</v>
      </c>
    </row>
    <row r="1400" spans="1:7" ht="15.75" thickBot="1">
      <c r="A1400" s="28">
        <f t="shared" si="21"/>
        <v>9</v>
      </c>
      <c r="B1400" s="29" t="s">
        <v>2690</v>
      </c>
      <c r="C1400" s="29" t="s">
        <v>2691</v>
      </c>
      <c r="D1400" s="35">
        <v>160577886</v>
      </c>
      <c r="E1400" s="35">
        <v>95580160</v>
      </c>
      <c r="F1400" s="35">
        <v>256158046</v>
      </c>
      <c r="G1400" s="28" t="s">
        <v>697</v>
      </c>
    </row>
    <row r="1401" spans="1:7" ht="15.75" thickBot="1">
      <c r="A1401" s="28">
        <f t="shared" si="21"/>
        <v>9</v>
      </c>
      <c r="B1401" s="29" t="s">
        <v>2692</v>
      </c>
      <c r="C1401" s="29" t="s">
        <v>2693</v>
      </c>
      <c r="D1401" s="34">
        <v>10053458163.33</v>
      </c>
      <c r="E1401" s="34">
        <v>1648477563.98</v>
      </c>
      <c r="F1401" s="34">
        <v>11701935727.309999</v>
      </c>
      <c r="G1401" s="28" t="s">
        <v>697</v>
      </c>
    </row>
    <row r="1402" spans="1:7" ht="15.75" thickBot="1">
      <c r="A1402" s="28">
        <f t="shared" si="21"/>
        <v>9</v>
      </c>
      <c r="B1402" s="29" t="s">
        <v>2694</v>
      </c>
      <c r="C1402" s="29" t="s">
        <v>2695</v>
      </c>
      <c r="D1402" s="35">
        <v>2568560</v>
      </c>
      <c r="E1402" s="35">
        <v>0</v>
      </c>
      <c r="F1402" s="35">
        <v>2568560</v>
      </c>
      <c r="G1402" s="28" t="s">
        <v>697</v>
      </c>
    </row>
    <row r="1403" spans="1:7" ht="15.75" thickBot="1">
      <c r="A1403" s="28">
        <f t="shared" si="21"/>
        <v>9</v>
      </c>
      <c r="B1403" s="29" t="s">
        <v>2696</v>
      </c>
      <c r="C1403" s="29" t="s">
        <v>2697</v>
      </c>
      <c r="D1403" s="35">
        <v>371808790</v>
      </c>
      <c r="E1403" s="35">
        <v>3262064</v>
      </c>
      <c r="F1403" s="35">
        <v>375070854</v>
      </c>
      <c r="G1403" s="28" t="s">
        <v>697</v>
      </c>
    </row>
    <row r="1404" spans="1:7" ht="15.75" thickBot="1">
      <c r="A1404" s="28">
        <f t="shared" si="21"/>
        <v>9</v>
      </c>
      <c r="B1404" s="29" t="s">
        <v>2698</v>
      </c>
      <c r="C1404" s="29" t="s">
        <v>476</v>
      </c>
      <c r="D1404" s="34">
        <v>758888188.88</v>
      </c>
      <c r="E1404" s="34">
        <v>722154996.48000002</v>
      </c>
      <c r="F1404" s="34">
        <v>1481043185.3599999</v>
      </c>
      <c r="G1404" s="28" t="s">
        <v>697</v>
      </c>
    </row>
    <row r="1405" spans="1:7" ht="15.75" thickBot="1">
      <c r="A1405" s="28">
        <f t="shared" si="21"/>
        <v>9</v>
      </c>
      <c r="B1405" s="29" t="s">
        <v>2699</v>
      </c>
      <c r="C1405" s="29" t="s">
        <v>2700</v>
      </c>
      <c r="D1405" s="34">
        <v>648707923450.18994</v>
      </c>
      <c r="E1405" s="34">
        <v>6583854990.1400003</v>
      </c>
      <c r="F1405" s="34">
        <v>655291778440.32996</v>
      </c>
      <c r="G1405" s="28" t="s">
        <v>697</v>
      </c>
    </row>
    <row r="1406" spans="1:7" ht="15.75" thickBot="1">
      <c r="A1406" s="28">
        <f t="shared" si="21"/>
        <v>9</v>
      </c>
      <c r="B1406" s="29" t="s">
        <v>2701</v>
      </c>
      <c r="C1406" s="29" t="s">
        <v>2702</v>
      </c>
      <c r="D1406" s="34">
        <v>86131862477.570007</v>
      </c>
      <c r="E1406" s="34">
        <v>13263259628.370001</v>
      </c>
      <c r="F1406" s="34">
        <v>99395122105.940002</v>
      </c>
      <c r="G1406" s="28" t="s">
        <v>697</v>
      </c>
    </row>
    <row r="1407" spans="1:7" ht="15.75" thickBot="1">
      <c r="A1407" s="28">
        <f t="shared" si="21"/>
        <v>9</v>
      </c>
      <c r="B1407" s="29" t="s">
        <v>2703</v>
      </c>
      <c r="C1407" s="29" t="s">
        <v>2704</v>
      </c>
      <c r="D1407" s="35">
        <v>2255908010</v>
      </c>
      <c r="E1407" s="35">
        <v>0</v>
      </c>
      <c r="F1407" s="35">
        <v>2255908010</v>
      </c>
      <c r="G1407" s="28" t="s">
        <v>697</v>
      </c>
    </row>
    <row r="1408" spans="1:7" ht="15.75" thickBot="1">
      <c r="A1408" s="28">
        <f t="shared" si="21"/>
        <v>9</v>
      </c>
      <c r="B1408" s="29" t="s">
        <v>2705</v>
      </c>
      <c r="C1408" s="29" t="s">
        <v>1298</v>
      </c>
      <c r="D1408" s="34">
        <v>1828623427.1600001</v>
      </c>
      <c r="E1408" s="34">
        <v>1419224007.21</v>
      </c>
      <c r="F1408" s="34">
        <v>3247847434.3699999</v>
      </c>
      <c r="G1408" s="28" t="s">
        <v>697</v>
      </c>
    </row>
    <row r="1409" spans="1:7" ht="15.75" thickBot="1">
      <c r="A1409" s="28">
        <f t="shared" si="21"/>
        <v>9</v>
      </c>
      <c r="B1409" s="29" t="s">
        <v>2706</v>
      </c>
      <c r="C1409" s="29" t="s">
        <v>2707</v>
      </c>
      <c r="D1409" s="34">
        <v>16774860146.200001</v>
      </c>
      <c r="E1409" s="34">
        <v>10349244578.75</v>
      </c>
      <c r="F1409" s="34">
        <v>27124104724.950001</v>
      </c>
      <c r="G1409" s="28" t="s">
        <v>697</v>
      </c>
    </row>
    <row r="1410" spans="1:7" ht="15.75" thickBot="1">
      <c r="A1410" s="28">
        <f t="shared" si="21"/>
        <v>9</v>
      </c>
      <c r="B1410" s="29" t="s">
        <v>2708</v>
      </c>
      <c r="C1410" s="29" t="s">
        <v>1030</v>
      </c>
      <c r="D1410" s="34">
        <v>4746024938.7700005</v>
      </c>
      <c r="E1410" s="34">
        <v>1631566121.49</v>
      </c>
      <c r="F1410" s="34">
        <v>6377591060.2600002</v>
      </c>
      <c r="G1410" s="28" t="s">
        <v>697</v>
      </c>
    </row>
    <row r="1411" spans="1:7" ht="15.75" thickBot="1">
      <c r="A1411" s="28">
        <f t="shared" si="21"/>
        <v>9</v>
      </c>
      <c r="B1411" s="29" t="s">
        <v>2709</v>
      </c>
      <c r="C1411" s="29" t="s">
        <v>2710</v>
      </c>
      <c r="D1411" s="35">
        <v>226478167</v>
      </c>
      <c r="E1411" s="35">
        <v>3009600</v>
      </c>
      <c r="F1411" s="35">
        <v>229487767</v>
      </c>
      <c r="G1411" s="28" t="s">
        <v>697</v>
      </c>
    </row>
    <row r="1412" spans="1:7" ht="15.75" thickBot="1">
      <c r="A1412" s="28">
        <f t="shared" si="21"/>
        <v>9</v>
      </c>
      <c r="B1412" s="29" t="s">
        <v>2711</v>
      </c>
      <c r="C1412" s="29" t="s">
        <v>2712</v>
      </c>
      <c r="D1412" s="35">
        <v>64486382</v>
      </c>
      <c r="E1412" s="35">
        <v>0</v>
      </c>
      <c r="F1412" s="35">
        <v>64486382</v>
      </c>
      <c r="G1412" s="28" t="s">
        <v>697</v>
      </c>
    </row>
    <row r="1413" spans="1:7" ht="15.75" thickBot="1">
      <c r="A1413" s="28">
        <f t="shared" si="21"/>
        <v>9</v>
      </c>
      <c r="B1413" s="29" t="s">
        <v>2713</v>
      </c>
      <c r="C1413" s="29" t="s">
        <v>2714</v>
      </c>
      <c r="D1413" s="34">
        <v>45549004472.75</v>
      </c>
      <c r="E1413" s="34">
        <v>8079142257.5100002</v>
      </c>
      <c r="F1413" s="34">
        <v>53628146730.260002</v>
      </c>
      <c r="G1413" s="28" t="s">
        <v>697</v>
      </c>
    </row>
    <row r="1414" spans="1:7" ht="15.75" thickBot="1">
      <c r="A1414" s="28">
        <f t="shared" si="21"/>
        <v>9</v>
      </c>
      <c r="B1414" s="29" t="s">
        <v>2715</v>
      </c>
      <c r="C1414" s="29" t="s">
        <v>131</v>
      </c>
      <c r="D1414" s="34">
        <v>147868591076.92999</v>
      </c>
      <c r="E1414" s="34">
        <v>30713536136.439999</v>
      </c>
      <c r="F1414" s="34">
        <v>178582127213.37</v>
      </c>
      <c r="G1414" s="28" t="s">
        <v>697</v>
      </c>
    </row>
    <row r="1415" spans="1:7" ht="15.75" thickBot="1">
      <c r="A1415" s="28">
        <f t="shared" si="21"/>
        <v>9</v>
      </c>
      <c r="B1415" s="29" t="s">
        <v>2716</v>
      </c>
      <c r="C1415" s="29" t="s">
        <v>1248</v>
      </c>
      <c r="D1415" s="34">
        <v>12693185539.889999</v>
      </c>
      <c r="E1415" s="34">
        <v>919084872.47000003</v>
      </c>
      <c r="F1415" s="34">
        <v>13612270412.360001</v>
      </c>
      <c r="G1415" s="28" t="s">
        <v>697</v>
      </c>
    </row>
    <row r="1416" spans="1:7" ht="15.75" thickBot="1">
      <c r="A1416" s="28">
        <f t="shared" ref="A1416:A1479" si="22">LEN(B1416)</f>
        <v>9</v>
      </c>
      <c r="B1416" s="29" t="s">
        <v>2717</v>
      </c>
      <c r="C1416" s="29" t="s">
        <v>1275</v>
      </c>
      <c r="D1416" s="34">
        <v>750894162941.32996</v>
      </c>
      <c r="E1416" s="34">
        <v>52556084553.309998</v>
      </c>
      <c r="F1416" s="34">
        <v>803450247494.64001</v>
      </c>
      <c r="G1416" s="28" t="s">
        <v>697</v>
      </c>
    </row>
    <row r="1417" spans="1:7" ht="15.75" thickBot="1">
      <c r="A1417" s="28">
        <f t="shared" si="22"/>
        <v>9</v>
      </c>
      <c r="B1417" s="29" t="s">
        <v>2718</v>
      </c>
      <c r="C1417" s="29" t="s">
        <v>2490</v>
      </c>
      <c r="D1417" s="34">
        <v>1059839192649.63</v>
      </c>
      <c r="E1417" s="34">
        <v>63603455071.25</v>
      </c>
      <c r="F1417" s="34">
        <v>1123442647720.8799</v>
      </c>
      <c r="G1417" s="28" t="s">
        <v>697</v>
      </c>
    </row>
    <row r="1418" spans="1:7" ht="15.75" thickBot="1">
      <c r="A1418" s="28">
        <f t="shared" si="22"/>
        <v>9</v>
      </c>
      <c r="B1418" s="29" t="s">
        <v>2719</v>
      </c>
      <c r="C1418" s="29" t="s">
        <v>2294</v>
      </c>
      <c r="D1418" s="34">
        <v>44934885218.769997</v>
      </c>
      <c r="E1418" s="35">
        <v>2948628750</v>
      </c>
      <c r="F1418" s="34">
        <v>47883513968.769997</v>
      </c>
      <c r="G1418" s="28" t="s">
        <v>697</v>
      </c>
    </row>
    <row r="1419" spans="1:7" ht="15.75" thickBot="1">
      <c r="A1419" s="28">
        <f t="shared" si="22"/>
        <v>9</v>
      </c>
      <c r="B1419" s="29" t="s">
        <v>2720</v>
      </c>
      <c r="C1419" s="29" t="s">
        <v>1271</v>
      </c>
      <c r="D1419" s="34">
        <v>38308793375.940002</v>
      </c>
      <c r="E1419" s="34">
        <v>1029295928.09</v>
      </c>
      <c r="F1419" s="34">
        <v>39338089304.029999</v>
      </c>
      <c r="G1419" s="28" t="s">
        <v>697</v>
      </c>
    </row>
    <row r="1420" spans="1:7" ht="15.75" thickBot="1">
      <c r="A1420" s="28">
        <f t="shared" si="22"/>
        <v>9</v>
      </c>
      <c r="B1420" s="29" t="s">
        <v>2721</v>
      </c>
      <c r="C1420" s="29" t="s">
        <v>1306</v>
      </c>
      <c r="D1420" s="34">
        <v>109206801334.95</v>
      </c>
      <c r="E1420" s="35">
        <v>2999135843</v>
      </c>
      <c r="F1420" s="34">
        <v>112205937177.95</v>
      </c>
      <c r="G1420" s="28" t="s">
        <v>697</v>
      </c>
    </row>
    <row r="1421" spans="1:7" ht="15.75" thickBot="1">
      <c r="A1421" s="28">
        <f t="shared" si="22"/>
        <v>9</v>
      </c>
      <c r="B1421" s="29" t="s">
        <v>2722</v>
      </c>
      <c r="C1421" s="29" t="s">
        <v>2723</v>
      </c>
      <c r="D1421" s="35">
        <v>112266111</v>
      </c>
      <c r="E1421" s="34">
        <v>75508914789.509995</v>
      </c>
      <c r="F1421" s="34">
        <v>75621180900.509995</v>
      </c>
      <c r="G1421" s="28" t="s">
        <v>697</v>
      </c>
    </row>
    <row r="1422" spans="1:7" ht="15.75" thickBot="1">
      <c r="A1422" s="28">
        <f t="shared" si="22"/>
        <v>9</v>
      </c>
      <c r="B1422" s="29" t="s">
        <v>2724</v>
      </c>
      <c r="C1422" s="29" t="s">
        <v>2725</v>
      </c>
      <c r="D1422" s="34">
        <v>652587622.39999998</v>
      </c>
      <c r="E1422" s="35">
        <v>2470088163</v>
      </c>
      <c r="F1422" s="34">
        <v>3122675785.4000001</v>
      </c>
      <c r="G1422" s="28" t="s">
        <v>697</v>
      </c>
    </row>
    <row r="1423" spans="1:7" ht="15.75" thickBot="1">
      <c r="A1423" s="28">
        <f t="shared" si="22"/>
        <v>9</v>
      </c>
      <c r="B1423" s="29" t="s">
        <v>2726</v>
      </c>
      <c r="C1423" s="29" t="s">
        <v>2727</v>
      </c>
      <c r="D1423" s="34">
        <v>499870284.83999997</v>
      </c>
      <c r="E1423" s="34">
        <v>32288454.510000002</v>
      </c>
      <c r="F1423" s="34">
        <v>532158739.35000002</v>
      </c>
      <c r="G1423" s="28" t="s">
        <v>697</v>
      </c>
    </row>
    <row r="1424" spans="1:7" ht="15.75" thickBot="1">
      <c r="A1424" s="28">
        <f t="shared" si="22"/>
        <v>9</v>
      </c>
      <c r="B1424" s="29" t="s">
        <v>2728</v>
      </c>
      <c r="C1424" s="29" t="s">
        <v>2729</v>
      </c>
      <c r="D1424" s="35">
        <v>890023031</v>
      </c>
      <c r="E1424" s="35">
        <v>0</v>
      </c>
      <c r="F1424" s="35">
        <v>890023031</v>
      </c>
      <c r="G1424" s="28" t="s">
        <v>697</v>
      </c>
    </row>
    <row r="1425" spans="1:7" ht="15.75" thickBot="1">
      <c r="A1425" s="28">
        <f t="shared" si="22"/>
        <v>9</v>
      </c>
      <c r="B1425" s="29" t="s">
        <v>2730</v>
      </c>
      <c r="C1425" s="29" t="s">
        <v>38</v>
      </c>
      <c r="D1425" s="34">
        <v>472256793389.77002</v>
      </c>
      <c r="E1425" s="34">
        <v>156547213886.82001</v>
      </c>
      <c r="F1425" s="34">
        <v>628804007276.58997</v>
      </c>
      <c r="G1425" s="28" t="s">
        <v>697</v>
      </c>
    </row>
    <row r="1426" spans="1:7" ht="15.75" thickBot="1">
      <c r="A1426" s="28">
        <f t="shared" si="22"/>
        <v>6</v>
      </c>
      <c r="B1426" s="29" t="s">
        <v>599</v>
      </c>
      <c r="C1426" s="29" t="s">
        <v>600</v>
      </c>
      <c r="D1426" s="34">
        <v>4999935179.5600004</v>
      </c>
      <c r="E1426" s="35">
        <v>9796846197</v>
      </c>
      <c r="F1426" s="34">
        <v>14796781376.559999</v>
      </c>
      <c r="G1426" s="28" t="s">
        <v>697</v>
      </c>
    </row>
    <row r="1427" spans="1:7" ht="15.75" thickBot="1">
      <c r="A1427" s="28">
        <f t="shared" si="22"/>
        <v>9</v>
      </c>
      <c r="B1427" s="29" t="s">
        <v>2731</v>
      </c>
      <c r="C1427" s="29" t="s">
        <v>57</v>
      </c>
      <c r="D1427" s="35">
        <v>875235249</v>
      </c>
      <c r="E1427" s="35">
        <v>0</v>
      </c>
      <c r="F1427" s="35">
        <v>875235249</v>
      </c>
      <c r="G1427" s="28" t="s">
        <v>697</v>
      </c>
    </row>
    <row r="1428" spans="1:7" ht="15.75" thickBot="1">
      <c r="A1428" s="28">
        <f t="shared" si="22"/>
        <v>9</v>
      </c>
      <c r="B1428" s="29" t="s">
        <v>2732</v>
      </c>
      <c r="C1428" s="29" t="s">
        <v>2733</v>
      </c>
      <c r="D1428" s="35">
        <v>32252</v>
      </c>
      <c r="E1428" s="35">
        <v>0</v>
      </c>
      <c r="F1428" s="35">
        <v>32252</v>
      </c>
      <c r="G1428" s="28" t="s">
        <v>697</v>
      </c>
    </row>
    <row r="1429" spans="1:7" ht="15.75" thickBot="1">
      <c r="A1429" s="28">
        <f t="shared" si="22"/>
        <v>9</v>
      </c>
      <c r="B1429" s="29" t="s">
        <v>2734</v>
      </c>
      <c r="C1429" s="29" t="s">
        <v>2735</v>
      </c>
      <c r="D1429" s="34">
        <v>4124667678.5599999</v>
      </c>
      <c r="E1429" s="35">
        <v>9796846197</v>
      </c>
      <c r="F1429" s="34">
        <v>13921513875.559999</v>
      </c>
      <c r="G1429" s="28" t="s">
        <v>697</v>
      </c>
    </row>
    <row r="1430" spans="1:7" ht="15.75" thickBot="1">
      <c r="A1430" s="28">
        <f t="shared" si="22"/>
        <v>3</v>
      </c>
      <c r="B1430" s="29" t="s">
        <v>368</v>
      </c>
      <c r="C1430" s="29" t="s">
        <v>601</v>
      </c>
      <c r="D1430" s="34">
        <v>23794369058786.699</v>
      </c>
      <c r="E1430" s="34">
        <v>60165591441989.797</v>
      </c>
      <c r="F1430" s="34">
        <v>83959960500776.594</v>
      </c>
      <c r="G1430" s="28" t="s">
        <v>697</v>
      </c>
    </row>
    <row r="1431" spans="1:7" ht="15.75" thickBot="1">
      <c r="A1431" s="28">
        <f t="shared" si="22"/>
        <v>3</v>
      </c>
      <c r="B1431" s="32" t="s">
        <v>368</v>
      </c>
      <c r="C1431" s="32" t="s">
        <v>2736</v>
      </c>
      <c r="D1431" s="33">
        <v>11430242906449.547</v>
      </c>
      <c r="E1431" s="33">
        <v>14708306770921.264</v>
      </c>
      <c r="F1431" s="33">
        <v>26138549677370.723</v>
      </c>
      <c r="G1431" s="28" t="s">
        <v>697</v>
      </c>
    </row>
    <row r="1432" spans="1:7" ht="15.75" thickBot="1">
      <c r="A1432" s="28">
        <f t="shared" si="22"/>
        <v>6</v>
      </c>
      <c r="B1432" s="29" t="s">
        <v>602</v>
      </c>
      <c r="C1432" s="29" t="s">
        <v>603</v>
      </c>
      <c r="D1432" s="34">
        <v>3394762692184.3198</v>
      </c>
      <c r="E1432" s="35">
        <v>0</v>
      </c>
      <c r="F1432" s="34">
        <v>3394762692184.3198</v>
      </c>
      <c r="G1432" s="28" t="s">
        <v>697</v>
      </c>
    </row>
    <row r="1433" spans="1:7" ht="15.75" thickBot="1">
      <c r="A1433" s="28">
        <f t="shared" si="22"/>
        <v>9</v>
      </c>
      <c r="B1433" s="29" t="s">
        <v>2737</v>
      </c>
      <c r="C1433" s="29" t="s">
        <v>2738</v>
      </c>
      <c r="D1433" s="34">
        <v>336590999049.69</v>
      </c>
      <c r="E1433" s="35">
        <v>0</v>
      </c>
      <c r="F1433" s="34">
        <v>336590999049.69</v>
      </c>
      <c r="G1433" s="28" t="s">
        <v>697</v>
      </c>
    </row>
    <row r="1434" spans="1:7" ht="15.75" thickBot="1">
      <c r="A1434" s="28">
        <f t="shared" si="22"/>
        <v>9</v>
      </c>
      <c r="B1434" s="29" t="s">
        <v>2739</v>
      </c>
      <c r="C1434" s="29" t="s">
        <v>2740</v>
      </c>
      <c r="D1434" s="34">
        <v>1263449493461.3799</v>
      </c>
      <c r="E1434" s="35">
        <v>0</v>
      </c>
      <c r="F1434" s="34">
        <v>1263449493461.3799</v>
      </c>
      <c r="G1434" s="28" t="s">
        <v>697</v>
      </c>
    </row>
    <row r="1435" spans="1:7" ht="15.75" thickBot="1">
      <c r="A1435" s="28">
        <f t="shared" si="22"/>
        <v>9</v>
      </c>
      <c r="B1435" s="29" t="s">
        <v>2741</v>
      </c>
      <c r="C1435" s="29" t="s">
        <v>2742</v>
      </c>
      <c r="D1435" s="34">
        <v>80553051767.550003</v>
      </c>
      <c r="E1435" s="35">
        <v>0</v>
      </c>
      <c r="F1435" s="34">
        <v>80553051767.550003</v>
      </c>
      <c r="G1435" s="28" t="s">
        <v>697</v>
      </c>
    </row>
    <row r="1436" spans="1:7" ht="15.75" thickBot="1">
      <c r="A1436" s="28">
        <f t="shared" si="22"/>
        <v>9</v>
      </c>
      <c r="B1436" s="29" t="s">
        <v>2743</v>
      </c>
      <c r="C1436" s="29" t="s">
        <v>2744</v>
      </c>
      <c r="D1436" s="34">
        <v>382870752239.94</v>
      </c>
      <c r="E1436" s="35">
        <v>0</v>
      </c>
      <c r="F1436" s="34">
        <v>382870752239.94</v>
      </c>
      <c r="G1436" s="28" t="s">
        <v>697</v>
      </c>
    </row>
    <row r="1437" spans="1:7" ht="15.75" thickBot="1">
      <c r="A1437" s="28">
        <f t="shared" si="22"/>
        <v>9</v>
      </c>
      <c r="B1437" s="29" t="s">
        <v>2745</v>
      </c>
      <c r="C1437" s="29" t="s">
        <v>2746</v>
      </c>
      <c r="D1437" s="34">
        <v>363815597648.38</v>
      </c>
      <c r="E1437" s="35">
        <v>0</v>
      </c>
      <c r="F1437" s="34">
        <v>363815597648.38</v>
      </c>
      <c r="G1437" s="28" t="s">
        <v>697</v>
      </c>
    </row>
    <row r="1438" spans="1:7" ht="15.75" thickBot="1">
      <c r="A1438" s="28">
        <f t="shared" si="22"/>
        <v>9</v>
      </c>
      <c r="B1438" s="29" t="s">
        <v>2747</v>
      </c>
      <c r="C1438" s="29" t="s">
        <v>2748</v>
      </c>
      <c r="D1438" s="34">
        <v>183530191919.63</v>
      </c>
      <c r="E1438" s="35">
        <v>0</v>
      </c>
      <c r="F1438" s="34">
        <v>183530191919.63</v>
      </c>
      <c r="G1438" s="28" t="s">
        <v>697</v>
      </c>
    </row>
    <row r="1439" spans="1:7" ht="15.75" thickBot="1">
      <c r="A1439" s="28">
        <f t="shared" si="22"/>
        <v>9</v>
      </c>
      <c r="B1439" s="29" t="s">
        <v>2749</v>
      </c>
      <c r="C1439" s="29" t="s">
        <v>2750</v>
      </c>
      <c r="D1439" s="34">
        <v>126188387336.83</v>
      </c>
      <c r="E1439" s="35">
        <v>0</v>
      </c>
      <c r="F1439" s="34">
        <v>126188387336.83</v>
      </c>
      <c r="G1439" s="28" t="s">
        <v>697</v>
      </c>
    </row>
    <row r="1440" spans="1:7" ht="15.75" thickBot="1">
      <c r="A1440" s="28">
        <f t="shared" si="22"/>
        <v>9</v>
      </c>
      <c r="B1440" s="29" t="s">
        <v>2751</v>
      </c>
      <c r="C1440" s="29" t="s">
        <v>972</v>
      </c>
      <c r="D1440" s="35">
        <v>391610736</v>
      </c>
      <c r="E1440" s="35">
        <v>0</v>
      </c>
      <c r="F1440" s="35">
        <v>391610736</v>
      </c>
      <c r="G1440" s="28" t="s">
        <v>697</v>
      </c>
    </row>
    <row r="1441" spans="1:7" ht="15.75" thickBot="1">
      <c r="A1441" s="28">
        <f t="shared" si="22"/>
        <v>9</v>
      </c>
      <c r="B1441" s="29" t="s">
        <v>2752</v>
      </c>
      <c r="C1441" s="29" t="s">
        <v>2753</v>
      </c>
      <c r="D1441" s="34">
        <v>182085105532.76999</v>
      </c>
      <c r="E1441" s="35">
        <v>0</v>
      </c>
      <c r="F1441" s="34">
        <v>182085105532.76999</v>
      </c>
      <c r="G1441" s="28" t="s">
        <v>697</v>
      </c>
    </row>
    <row r="1442" spans="1:7" ht="15.75" thickBot="1">
      <c r="A1442" s="28">
        <f t="shared" si="22"/>
        <v>9</v>
      </c>
      <c r="B1442" s="29" t="s">
        <v>2754</v>
      </c>
      <c r="C1442" s="29" t="s">
        <v>2755</v>
      </c>
      <c r="D1442" s="34">
        <v>41740954602.419998</v>
      </c>
      <c r="E1442" s="35">
        <v>0</v>
      </c>
      <c r="F1442" s="34">
        <v>41740954602.419998</v>
      </c>
      <c r="G1442" s="28" t="s">
        <v>697</v>
      </c>
    </row>
    <row r="1443" spans="1:7" ht="15.75" thickBot="1">
      <c r="A1443" s="28">
        <f t="shared" si="22"/>
        <v>9</v>
      </c>
      <c r="B1443" s="29" t="s">
        <v>2756</v>
      </c>
      <c r="C1443" s="29" t="s">
        <v>2757</v>
      </c>
      <c r="D1443" s="34">
        <v>10326378799.639999</v>
      </c>
      <c r="E1443" s="35">
        <v>0</v>
      </c>
      <c r="F1443" s="34">
        <v>10326378799.639999</v>
      </c>
      <c r="G1443" s="28" t="s">
        <v>697</v>
      </c>
    </row>
    <row r="1444" spans="1:7" ht="15.75" thickBot="1">
      <c r="A1444" s="28">
        <f t="shared" si="22"/>
        <v>9</v>
      </c>
      <c r="B1444" s="29" t="s">
        <v>2758</v>
      </c>
      <c r="C1444" s="29" t="s">
        <v>2759</v>
      </c>
      <c r="D1444" s="34">
        <v>936352047.34000003</v>
      </c>
      <c r="E1444" s="35">
        <v>0</v>
      </c>
      <c r="F1444" s="34">
        <v>936352047.34000003</v>
      </c>
      <c r="G1444" s="28" t="s">
        <v>697</v>
      </c>
    </row>
    <row r="1445" spans="1:7" ht="15.75" thickBot="1">
      <c r="A1445" s="28">
        <f t="shared" si="22"/>
        <v>9</v>
      </c>
      <c r="B1445" s="29" t="s">
        <v>2760</v>
      </c>
      <c r="C1445" s="29" t="s">
        <v>2761</v>
      </c>
      <c r="D1445" s="34">
        <v>40017219643.080002</v>
      </c>
      <c r="E1445" s="35">
        <v>0</v>
      </c>
      <c r="F1445" s="34">
        <v>40017219643.080002</v>
      </c>
      <c r="G1445" s="28" t="s">
        <v>697</v>
      </c>
    </row>
    <row r="1446" spans="1:7" ht="15.75" thickBot="1">
      <c r="A1446" s="28">
        <f t="shared" si="22"/>
        <v>9</v>
      </c>
      <c r="B1446" s="29" t="s">
        <v>2762</v>
      </c>
      <c r="C1446" s="29" t="s">
        <v>2763</v>
      </c>
      <c r="D1446" s="34">
        <v>8454896855.3800001</v>
      </c>
      <c r="E1446" s="35">
        <v>0</v>
      </c>
      <c r="F1446" s="34">
        <v>8454896855.3800001</v>
      </c>
      <c r="G1446" s="28" t="s">
        <v>697</v>
      </c>
    </row>
    <row r="1447" spans="1:7" ht="15.75" thickBot="1">
      <c r="A1447" s="28">
        <f t="shared" si="22"/>
        <v>9</v>
      </c>
      <c r="B1447" s="29" t="s">
        <v>2764</v>
      </c>
      <c r="C1447" s="29" t="s">
        <v>2765</v>
      </c>
      <c r="D1447" s="34">
        <v>4185593642.3800001</v>
      </c>
      <c r="E1447" s="35">
        <v>0</v>
      </c>
      <c r="F1447" s="34">
        <v>4185593642.3800001</v>
      </c>
      <c r="G1447" s="28" t="s">
        <v>697</v>
      </c>
    </row>
    <row r="1448" spans="1:7" ht="15.75" thickBot="1">
      <c r="A1448" s="28">
        <f t="shared" si="22"/>
        <v>9</v>
      </c>
      <c r="B1448" s="29" t="s">
        <v>2766</v>
      </c>
      <c r="C1448" s="29" t="s">
        <v>2767</v>
      </c>
      <c r="D1448" s="35">
        <v>13055374</v>
      </c>
      <c r="E1448" s="35">
        <v>0</v>
      </c>
      <c r="F1448" s="35">
        <v>13055374</v>
      </c>
      <c r="G1448" s="28" t="s">
        <v>697</v>
      </c>
    </row>
    <row r="1449" spans="1:7" ht="15.75" thickBot="1">
      <c r="A1449" s="28">
        <f t="shared" si="22"/>
        <v>9</v>
      </c>
      <c r="B1449" s="29" t="s">
        <v>2768</v>
      </c>
      <c r="C1449" s="29" t="s">
        <v>2769</v>
      </c>
      <c r="D1449" s="34">
        <v>4455131236.9499998</v>
      </c>
      <c r="E1449" s="35">
        <v>0</v>
      </c>
      <c r="F1449" s="34">
        <v>4455131236.9499998</v>
      </c>
      <c r="G1449" s="28" t="s">
        <v>697</v>
      </c>
    </row>
    <row r="1450" spans="1:7" ht="15.75" thickBot="1">
      <c r="A1450" s="28">
        <f t="shared" si="22"/>
        <v>9</v>
      </c>
      <c r="B1450" s="29" t="s">
        <v>2770</v>
      </c>
      <c r="C1450" s="29" t="s">
        <v>2771</v>
      </c>
      <c r="D1450" s="34">
        <v>485082777.48000002</v>
      </c>
      <c r="E1450" s="35">
        <v>0</v>
      </c>
      <c r="F1450" s="34">
        <v>485082777.48000002</v>
      </c>
      <c r="G1450" s="28" t="s">
        <v>697</v>
      </c>
    </row>
    <row r="1451" spans="1:7" ht="15.75" thickBot="1">
      <c r="A1451" s="28">
        <f t="shared" si="22"/>
        <v>9</v>
      </c>
      <c r="B1451" s="29" t="s">
        <v>2772</v>
      </c>
      <c r="C1451" s="29" t="s">
        <v>1248</v>
      </c>
      <c r="D1451" s="35">
        <v>23733365</v>
      </c>
      <c r="E1451" s="35">
        <v>0</v>
      </c>
      <c r="F1451" s="35">
        <v>23733365</v>
      </c>
      <c r="G1451" s="28" t="s">
        <v>697</v>
      </c>
    </row>
    <row r="1452" spans="1:7" ht="15.75" thickBot="1">
      <c r="A1452" s="28">
        <f t="shared" si="22"/>
        <v>9</v>
      </c>
      <c r="B1452" s="29" t="s">
        <v>2773</v>
      </c>
      <c r="C1452" s="29" t="s">
        <v>2774</v>
      </c>
      <c r="D1452" s="34">
        <v>127856698333.35001</v>
      </c>
      <c r="E1452" s="35">
        <v>0</v>
      </c>
      <c r="F1452" s="34">
        <v>127856698333.35001</v>
      </c>
      <c r="G1452" s="28" t="s">
        <v>697</v>
      </c>
    </row>
    <row r="1453" spans="1:7" ht="15.75" thickBot="1">
      <c r="A1453" s="28">
        <f t="shared" si="22"/>
        <v>9</v>
      </c>
      <c r="B1453" s="29" t="s">
        <v>2775</v>
      </c>
      <c r="C1453" s="29" t="s">
        <v>2776</v>
      </c>
      <c r="D1453" s="34">
        <v>89012256455.240005</v>
      </c>
      <c r="E1453" s="35">
        <v>0</v>
      </c>
      <c r="F1453" s="34">
        <v>89012256455.240005</v>
      </c>
      <c r="G1453" s="28" t="s">
        <v>697</v>
      </c>
    </row>
    <row r="1454" spans="1:7" ht="15.75" thickBot="1">
      <c r="A1454" s="28">
        <f t="shared" si="22"/>
        <v>9</v>
      </c>
      <c r="B1454" s="29" t="s">
        <v>2777</v>
      </c>
      <c r="C1454" s="29" t="s">
        <v>2778</v>
      </c>
      <c r="D1454" s="34">
        <v>38445050955.760002</v>
      </c>
      <c r="E1454" s="35">
        <v>0</v>
      </c>
      <c r="F1454" s="34">
        <v>38445050955.760002</v>
      </c>
      <c r="G1454" s="28" t="s">
        <v>697</v>
      </c>
    </row>
    <row r="1455" spans="1:7" ht="15.75" thickBot="1">
      <c r="A1455" s="28">
        <f t="shared" si="22"/>
        <v>9</v>
      </c>
      <c r="B1455" s="29" t="s">
        <v>2779</v>
      </c>
      <c r="C1455" s="29" t="s">
        <v>2613</v>
      </c>
      <c r="D1455" s="34">
        <v>97623925.040000007</v>
      </c>
      <c r="E1455" s="35">
        <v>0</v>
      </c>
      <c r="F1455" s="34">
        <v>97623925.040000007</v>
      </c>
      <c r="G1455" s="28" t="s">
        <v>697</v>
      </c>
    </row>
    <row r="1456" spans="1:7" ht="15.75" thickBot="1">
      <c r="A1456" s="28">
        <f t="shared" si="22"/>
        <v>9</v>
      </c>
      <c r="B1456" s="29" t="s">
        <v>2780</v>
      </c>
      <c r="C1456" s="29" t="s">
        <v>2781</v>
      </c>
      <c r="D1456" s="35">
        <v>2068137687</v>
      </c>
      <c r="E1456" s="35">
        <v>0</v>
      </c>
      <c r="F1456" s="35">
        <v>2068137687</v>
      </c>
      <c r="G1456" s="28" t="s">
        <v>697</v>
      </c>
    </row>
    <row r="1457" spans="1:7" ht="15.75" thickBot="1">
      <c r="A1457" s="28">
        <f t="shared" si="22"/>
        <v>9</v>
      </c>
      <c r="B1457" s="29" t="s">
        <v>2782</v>
      </c>
      <c r="C1457" s="29" t="s">
        <v>2783</v>
      </c>
      <c r="D1457" s="35">
        <v>16124923</v>
      </c>
      <c r="E1457" s="35">
        <v>0</v>
      </c>
      <c r="F1457" s="35">
        <v>16124923</v>
      </c>
      <c r="G1457" s="28" t="s">
        <v>697</v>
      </c>
    </row>
    <row r="1458" spans="1:7" ht="15.75" thickBot="1">
      <c r="A1458" s="28">
        <f t="shared" si="22"/>
        <v>9</v>
      </c>
      <c r="B1458" s="29" t="s">
        <v>2784</v>
      </c>
      <c r="C1458" s="29" t="s">
        <v>2785</v>
      </c>
      <c r="D1458" s="34">
        <v>107153211869.09</v>
      </c>
      <c r="E1458" s="35">
        <v>0</v>
      </c>
      <c r="F1458" s="34">
        <v>107153211869.09</v>
      </c>
      <c r="G1458" s="28" t="s">
        <v>697</v>
      </c>
    </row>
    <row r="1459" spans="1:7" ht="15.75" thickBot="1">
      <c r="A1459" s="28">
        <f t="shared" si="22"/>
        <v>6</v>
      </c>
      <c r="B1459" s="29" t="s">
        <v>604</v>
      </c>
      <c r="C1459" s="29" t="s">
        <v>605</v>
      </c>
      <c r="D1459" s="34">
        <v>217688651591.28</v>
      </c>
      <c r="E1459" s="34">
        <v>1181268945295.25</v>
      </c>
      <c r="F1459" s="34">
        <v>1398957596886.53</v>
      </c>
      <c r="G1459" s="28" t="s">
        <v>697</v>
      </c>
    </row>
    <row r="1460" spans="1:7" ht="15.75" thickBot="1">
      <c r="A1460" s="28">
        <f t="shared" si="22"/>
        <v>9</v>
      </c>
      <c r="B1460" s="29" t="s">
        <v>2786</v>
      </c>
      <c r="C1460" s="29" t="s">
        <v>2753</v>
      </c>
      <c r="D1460" s="35">
        <v>2720260255</v>
      </c>
      <c r="E1460" s="34">
        <v>39642062541.209999</v>
      </c>
      <c r="F1460" s="34">
        <v>42362322796.209999</v>
      </c>
      <c r="G1460" s="28" t="s">
        <v>697</v>
      </c>
    </row>
    <row r="1461" spans="1:7" ht="15.75" thickBot="1">
      <c r="A1461" s="28">
        <f t="shared" si="22"/>
        <v>9</v>
      </c>
      <c r="B1461" s="29" t="s">
        <v>2787</v>
      </c>
      <c r="C1461" s="29" t="s">
        <v>2788</v>
      </c>
      <c r="D1461" s="34">
        <v>3854538893.4000001</v>
      </c>
      <c r="E1461" s="34">
        <v>223683353844.60001</v>
      </c>
      <c r="F1461" s="35">
        <v>227537892738</v>
      </c>
      <c r="G1461" s="28" t="s">
        <v>697</v>
      </c>
    </row>
    <row r="1462" spans="1:7" ht="15.75" thickBot="1">
      <c r="A1462" s="28">
        <f t="shared" si="22"/>
        <v>9</v>
      </c>
      <c r="B1462" s="29" t="s">
        <v>2789</v>
      </c>
      <c r="C1462" s="29" t="s">
        <v>2763</v>
      </c>
      <c r="D1462" s="35">
        <v>307747839</v>
      </c>
      <c r="E1462" s="35">
        <v>11952899996</v>
      </c>
      <c r="F1462" s="35">
        <v>12260647835</v>
      </c>
      <c r="G1462" s="28" t="s">
        <v>697</v>
      </c>
    </row>
    <row r="1463" spans="1:7" ht="15.75" thickBot="1">
      <c r="A1463" s="28">
        <f t="shared" si="22"/>
        <v>9</v>
      </c>
      <c r="B1463" s="29" t="s">
        <v>2790</v>
      </c>
      <c r="C1463" s="29" t="s">
        <v>2791</v>
      </c>
      <c r="D1463" s="34">
        <v>174166092611.98001</v>
      </c>
      <c r="E1463" s="34">
        <v>603899983469.41003</v>
      </c>
      <c r="F1463" s="34">
        <v>778066076081.39001</v>
      </c>
      <c r="G1463" s="28" t="s">
        <v>697</v>
      </c>
    </row>
    <row r="1464" spans="1:7" ht="15.75" thickBot="1">
      <c r="A1464" s="28">
        <f t="shared" si="22"/>
        <v>9</v>
      </c>
      <c r="B1464" s="29" t="s">
        <v>2792</v>
      </c>
      <c r="C1464" s="29" t="s">
        <v>2793</v>
      </c>
      <c r="D1464" s="34">
        <v>36640011991.900002</v>
      </c>
      <c r="E1464" s="34">
        <v>302090645444.03003</v>
      </c>
      <c r="F1464" s="34">
        <v>338730657435.92999</v>
      </c>
      <c r="G1464" s="28" t="s">
        <v>697</v>
      </c>
    </row>
    <row r="1465" spans="1:7" ht="15.75" thickBot="1">
      <c r="A1465" s="28">
        <f t="shared" si="22"/>
        <v>0</v>
      </c>
      <c r="B1465" s="32"/>
      <c r="C1465" s="32" t="s">
        <v>2794</v>
      </c>
      <c r="D1465" s="33">
        <v>-649032742071.70996</v>
      </c>
      <c r="E1465" s="33">
        <v>-2913310803989.0698</v>
      </c>
      <c r="F1465" s="33">
        <v>-3562343546060.7798</v>
      </c>
      <c r="G1465" s="28" t="s">
        <v>697</v>
      </c>
    </row>
    <row r="1466" spans="1:7" ht="15.75" thickBot="1">
      <c r="A1466" s="28">
        <f t="shared" si="22"/>
        <v>0</v>
      </c>
      <c r="B1466" s="32"/>
      <c r="C1466" s="32" t="s">
        <v>2795</v>
      </c>
      <c r="D1466" s="33">
        <v>-431344090480.42993</v>
      </c>
      <c r="E1466" s="33">
        <v>-1732041858693.8198</v>
      </c>
      <c r="F1466" s="33">
        <v>-2163385949174.2498</v>
      </c>
      <c r="G1466" s="28" t="s">
        <v>697</v>
      </c>
    </row>
    <row r="1467" spans="1:7" ht="15.75" thickBot="1">
      <c r="A1467" s="28">
        <f t="shared" si="22"/>
        <v>6</v>
      </c>
      <c r="B1467" s="29" t="s">
        <v>606</v>
      </c>
      <c r="C1467" s="29" t="s">
        <v>607</v>
      </c>
      <c r="D1467" s="34">
        <v>2251103330.98</v>
      </c>
      <c r="E1467" s="35">
        <v>5369403862</v>
      </c>
      <c r="F1467" s="34">
        <v>7620507192.9799995</v>
      </c>
      <c r="G1467" s="28" t="s">
        <v>697</v>
      </c>
    </row>
    <row r="1468" spans="1:7" ht="15.75" thickBot="1">
      <c r="A1468" s="28">
        <f t="shared" si="22"/>
        <v>9</v>
      </c>
      <c r="B1468" s="29" t="s">
        <v>2796</v>
      </c>
      <c r="C1468" s="29" t="s">
        <v>1277</v>
      </c>
      <c r="D1468" s="34">
        <v>2012385917.98</v>
      </c>
      <c r="E1468" s="35">
        <v>2310495018</v>
      </c>
      <c r="F1468" s="34">
        <v>4322880935.9799995</v>
      </c>
      <c r="G1468" s="28" t="s">
        <v>697</v>
      </c>
    </row>
    <row r="1469" spans="1:7" ht="15.75" thickBot="1">
      <c r="A1469" s="28">
        <f t="shared" si="22"/>
        <v>9</v>
      </c>
      <c r="B1469" s="29" t="s">
        <v>2797</v>
      </c>
      <c r="C1469" s="29" t="s">
        <v>2763</v>
      </c>
      <c r="D1469" s="35">
        <v>15000000</v>
      </c>
      <c r="E1469" s="35">
        <v>0</v>
      </c>
      <c r="F1469" s="35">
        <v>15000000</v>
      </c>
      <c r="G1469" s="28" t="s">
        <v>697</v>
      </c>
    </row>
    <row r="1470" spans="1:7" ht="15.75" thickBot="1">
      <c r="A1470" s="28">
        <f t="shared" si="22"/>
        <v>9</v>
      </c>
      <c r="B1470" s="29" t="s">
        <v>2798</v>
      </c>
      <c r="C1470" s="29" t="s">
        <v>2799</v>
      </c>
      <c r="D1470" s="35">
        <v>223717413</v>
      </c>
      <c r="E1470" s="35">
        <v>3058908844</v>
      </c>
      <c r="F1470" s="35">
        <v>3282626257</v>
      </c>
      <c r="G1470" s="28" t="s">
        <v>697</v>
      </c>
    </row>
    <row r="1471" spans="1:7" ht="15.75" thickBot="1">
      <c r="A1471" s="28">
        <f t="shared" si="22"/>
        <v>0</v>
      </c>
      <c r="B1471" s="32"/>
      <c r="C1471" s="32" t="s">
        <v>2800</v>
      </c>
      <c r="D1471" s="40">
        <v>-186806216937.17001</v>
      </c>
      <c r="E1471" s="40">
        <v>-90754103967.759995</v>
      </c>
      <c r="F1471" s="40">
        <v>-277560320904.92999</v>
      </c>
      <c r="G1471" s="28" t="s">
        <v>697</v>
      </c>
    </row>
    <row r="1472" spans="1:7" ht="15.75" thickBot="1">
      <c r="A1472" s="28">
        <f t="shared" si="22"/>
        <v>0</v>
      </c>
      <c r="B1472" s="32"/>
      <c r="C1472" s="32" t="s">
        <v>2801</v>
      </c>
      <c r="D1472" s="40">
        <v>-184555113606.19</v>
      </c>
      <c r="E1472" s="40">
        <v>-85384700105.759995</v>
      </c>
      <c r="F1472" s="40">
        <v>-269939813711.94998</v>
      </c>
      <c r="G1472" s="28" t="s">
        <v>697</v>
      </c>
    </row>
    <row r="1473" spans="1:7" ht="15.75" thickBot="1">
      <c r="A1473" s="28">
        <f t="shared" si="22"/>
        <v>6</v>
      </c>
      <c r="B1473" s="29" t="s">
        <v>608</v>
      </c>
      <c r="C1473" s="29" t="s">
        <v>609</v>
      </c>
      <c r="D1473" s="34">
        <v>20074726678839.898</v>
      </c>
      <c r="E1473" s="34">
        <v>58006446372998.297</v>
      </c>
      <c r="F1473" s="34">
        <v>78081173051838.203</v>
      </c>
      <c r="G1473" s="28" t="s">
        <v>697</v>
      </c>
    </row>
    <row r="1474" spans="1:7" ht="15.75" thickBot="1">
      <c r="A1474" s="28">
        <f t="shared" si="22"/>
        <v>9</v>
      </c>
      <c r="B1474" s="29" t="s">
        <v>2802</v>
      </c>
      <c r="C1474" s="29" t="s">
        <v>2803</v>
      </c>
      <c r="D1474" s="34">
        <v>1068590290245.53</v>
      </c>
      <c r="E1474" s="34">
        <v>1750557904095.45</v>
      </c>
      <c r="F1474" s="34">
        <v>2819148194340.98</v>
      </c>
      <c r="G1474" s="28" t="s">
        <v>697</v>
      </c>
    </row>
    <row r="1475" spans="1:7" ht="15.75" thickBot="1">
      <c r="A1475" s="28">
        <f t="shared" si="22"/>
        <v>9</v>
      </c>
      <c r="B1475" s="29" t="s">
        <v>2804</v>
      </c>
      <c r="C1475" s="29" t="s">
        <v>2805</v>
      </c>
      <c r="D1475" s="35">
        <v>3945563617</v>
      </c>
      <c r="E1475" s="34">
        <v>38398431.600000001</v>
      </c>
      <c r="F1475" s="34">
        <v>3983962048.5999999</v>
      </c>
      <c r="G1475" s="28" t="s">
        <v>697</v>
      </c>
    </row>
    <row r="1476" spans="1:7" ht="15.75" thickBot="1">
      <c r="A1476" s="28">
        <f t="shared" si="22"/>
        <v>9</v>
      </c>
      <c r="B1476" s="29" t="s">
        <v>2806</v>
      </c>
      <c r="C1476" s="29" t="s">
        <v>2807</v>
      </c>
      <c r="D1476" s="34">
        <v>8252219937.25</v>
      </c>
      <c r="E1476" s="34">
        <v>453852213.67000002</v>
      </c>
      <c r="F1476" s="34">
        <v>8706072150.9200001</v>
      </c>
      <c r="G1476" s="28" t="s">
        <v>697</v>
      </c>
    </row>
    <row r="1477" spans="1:7" ht="15.75" thickBot="1">
      <c r="A1477" s="28">
        <f t="shared" si="22"/>
        <v>9</v>
      </c>
      <c r="B1477" s="29" t="s">
        <v>2808</v>
      </c>
      <c r="C1477" s="29" t="s">
        <v>2809</v>
      </c>
      <c r="D1477" s="35">
        <v>13357961796</v>
      </c>
      <c r="E1477" s="35">
        <v>592801471</v>
      </c>
      <c r="F1477" s="35">
        <v>13950763267</v>
      </c>
      <c r="G1477" s="28" t="s">
        <v>697</v>
      </c>
    </row>
    <row r="1478" spans="1:7" ht="15.75" thickBot="1">
      <c r="A1478" s="28">
        <f t="shared" si="22"/>
        <v>9</v>
      </c>
      <c r="B1478" s="29" t="s">
        <v>2810</v>
      </c>
      <c r="C1478" s="29" t="s">
        <v>1208</v>
      </c>
      <c r="D1478" s="34">
        <v>762663728445.29004</v>
      </c>
      <c r="E1478" s="34">
        <v>1118163077709.8</v>
      </c>
      <c r="F1478" s="34">
        <v>1880826806155.0901</v>
      </c>
      <c r="G1478" s="28" t="s">
        <v>697</v>
      </c>
    </row>
    <row r="1479" spans="1:7" ht="15.75" thickBot="1">
      <c r="A1479" s="28">
        <f t="shared" si="22"/>
        <v>9</v>
      </c>
      <c r="B1479" s="29" t="s">
        <v>2811</v>
      </c>
      <c r="C1479" s="29" t="s">
        <v>2812</v>
      </c>
      <c r="D1479" s="34">
        <v>14367327839709.199</v>
      </c>
      <c r="E1479" s="34">
        <v>45029064598928.602</v>
      </c>
      <c r="F1479" s="34">
        <v>59396392438637.797</v>
      </c>
      <c r="G1479" s="28" t="s">
        <v>697</v>
      </c>
    </row>
    <row r="1480" spans="1:7" ht="15.75" thickBot="1">
      <c r="A1480" s="28">
        <f t="shared" ref="A1480:A1543" si="23">LEN(B1480)</f>
        <v>9</v>
      </c>
      <c r="B1480" s="29" t="s">
        <v>2813</v>
      </c>
      <c r="C1480" s="29" t="s">
        <v>2814</v>
      </c>
      <c r="D1480" s="34">
        <v>906056184335.26001</v>
      </c>
      <c r="E1480" s="34">
        <v>3258111722341.5298</v>
      </c>
      <c r="F1480" s="34">
        <v>4164167906676.79</v>
      </c>
      <c r="G1480" s="28" t="s">
        <v>697</v>
      </c>
    </row>
    <row r="1481" spans="1:7" ht="15.75" thickBot="1">
      <c r="A1481" s="28">
        <f t="shared" si="23"/>
        <v>9</v>
      </c>
      <c r="B1481" s="29" t="s">
        <v>2815</v>
      </c>
      <c r="C1481" s="29" t="s">
        <v>2816</v>
      </c>
      <c r="D1481" s="34">
        <v>2942538183484.0801</v>
      </c>
      <c r="E1481" s="34">
        <v>6612573457513.7197</v>
      </c>
      <c r="F1481" s="34">
        <v>9555111640997.8008</v>
      </c>
      <c r="G1481" s="28" t="s">
        <v>697</v>
      </c>
    </row>
    <row r="1482" spans="1:7" ht="15.75" thickBot="1">
      <c r="A1482" s="28">
        <f t="shared" si="23"/>
        <v>9</v>
      </c>
      <c r="B1482" s="29" t="s">
        <v>2817</v>
      </c>
      <c r="C1482" s="29" t="s">
        <v>2818</v>
      </c>
      <c r="D1482" s="34">
        <v>1994707270.3399999</v>
      </c>
      <c r="E1482" s="34">
        <v>236890560292.92001</v>
      </c>
      <c r="F1482" s="34">
        <v>238885267563.26001</v>
      </c>
      <c r="G1482" s="28" t="s">
        <v>697</v>
      </c>
    </row>
    <row r="1483" spans="1:7" ht="15.75" thickBot="1">
      <c r="A1483" s="28">
        <f t="shared" si="23"/>
        <v>0</v>
      </c>
      <c r="B1483" s="32"/>
      <c r="C1483" s="32" t="s">
        <v>2819</v>
      </c>
      <c r="D1483" s="33">
        <v>-11528287193328.301</v>
      </c>
      <c r="E1483" s="33">
        <v>-42453219763111.703</v>
      </c>
      <c r="F1483" s="33">
        <v>-53981506956440.102</v>
      </c>
      <c r="G1483" s="28" t="s">
        <v>697</v>
      </c>
    </row>
    <row r="1484" spans="1:7" ht="15.75" thickBot="1">
      <c r="A1484" s="28">
        <f t="shared" si="23"/>
        <v>0</v>
      </c>
      <c r="B1484" s="32"/>
      <c r="C1484" s="32" t="s">
        <v>2820</v>
      </c>
      <c r="D1484" s="33">
        <v>8546439485511.5977</v>
      </c>
      <c r="E1484" s="33">
        <v>15553226609886.594</v>
      </c>
      <c r="F1484" s="33">
        <v>24099666095398.102</v>
      </c>
      <c r="G1484" s="28" t="s">
        <v>697</v>
      </c>
    </row>
    <row r="1485" spans="1:7" ht="15.75" thickBot="1">
      <c r="A1485" s="28">
        <f t="shared" si="23"/>
        <v>6</v>
      </c>
      <c r="B1485" s="29" t="s">
        <v>610</v>
      </c>
      <c r="C1485" s="29" t="s">
        <v>611</v>
      </c>
      <c r="D1485" s="34">
        <v>104939932840.25</v>
      </c>
      <c r="E1485" s="34">
        <v>972506719834.25</v>
      </c>
      <c r="F1485" s="34">
        <v>1077446652674.5</v>
      </c>
      <c r="G1485" s="28" t="s">
        <v>697</v>
      </c>
    </row>
    <row r="1486" spans="1:7" ht="15.75" thickBot="1">
      <c r="A1486" s="28">
        <f t="shared" si="23"/>
        <v>9</v>
      </c>
      <c r="B1486" s="29" t="s">
        <v>2821</v>
      </c>
      <c r="C1486" s="29" t="s">
        <v>2822</v>
      </c>
      <c r="D1486" s="34">
        <v>104852918464.25</v>
      </c>
      <c r="E1486" s="34">
        <v>972506719834.25</v>
      </c>
      <c r="F1486" s="34">
        <v>1077359638298.5</v>
      </c>
      <c r="G1486" s="28" t="s">
        <v>697</v>
      </c>
    </row>
    <row r="1487" spans="1:7" ht="15.75" thickBot="1">
      <c r="A1487" s="28">
        <f t="shared" si="23"/>
        <v>9</v>
      </c>
      <c r="B1487" s="29" t="s">
        <v>2823</v>
      </c>
      <c r="C1487" s="29" t="s">
        <v>2824</v>
      </c>
      <c r="D1487" s="35">
        <v>87014376</v>
      </c>
      <c r="E1487" s="35">
        <v>0</v>
      </c>
      <c r="F1487" s="35">
        <v>87014376</v>
      </c>
      <c r="G1487" s="28" t="s">
        <v>697</v>
      </c>
    </row>
    <row r="1488" spans="1:7" ht="15.75" thickBot="1">
      <c r="A1488" s="28">
        <f t="shared" si="23"/>
        <v>3</v>
      </c>
      <c r="B1488" s="29" t="s">
        <v>374</v>
      </c>
      <c r="C1488" s="29" t="s">
        <v>612</v>
      </c>
      <c r="D1488" s="34">
        <v>11627135400.879999</v>
      </c>
      <c r="E1488" s="35">
        <v>0</v>
      </c>
      <c r="F1488" s="34">
        <v>11627135400.879999</v>
      </c>
      <c r="G1488" s="28" t="s">
        <v>697</v>
      </c>
    </row>
    <row r="1489" spans="1:7" ht="15.75" thickBot="1">
      <c r="A1489" s="28">
        <f t="shared" si="23"/>
        <v>6</v>
      </c>
      <c r="B1489" s="29" t="s">
        <v>613</v>
      </c>
      <c r="C1489" s="29" t="s">
        <v>456</v>
      </c>
      <c r="D1489" s="34">
        <v>11627135399.879999</v>
      </c>
      <c r="E1489" s="35">
        <v>0</v>
      </c>
      <c r="F1489" s="34">
        <v>11627135399.879999</v>
      </c>
      <c r="G1489" s="28" t="s">
        <v>697</v>
      </c>
    </row>
    <row r="1490" spans="1:7" ht="15.75" thickBot="1">
      <c r="A1490" s="28">
        <f t="shared" si="23"/>
        <v>9</v>
      </c>
      <c r="B1490" s="29" t="s">
        <v>2825</v>
      </c>
      <c r="C1490" s="29" t="s">
        <v>2826</v>
      </c>
      <c r="D1490" s="34">
        <v>11616206228.879999</v>
      </c>
      <c r="E1490" s="35">
        <v>0</v>
      </c>
      <c r="F1490" s="34">
        <v>11616206228.879999</v>
      </c>
      <c r="G1490" s="28" t="s">
        <v>697</v>
      </c>
    </row>
    <row r="1491" spans="1:7" ht="15.75" thickBot="1">
      <c r="A1491" s="28">
        <f t="shared" si="23"/>
        <v>9</v>
      </c>
      <c r="B1491" s="29" t="s">
        <v>2827</v>
      </c>
      <c r="C1491" s="29" t="s">
        <v>2828</v>
      </c>
      <c r="D1491" s="35">
        <v>10929171</v>
      </c>
      <c r="E1491" s="35">
        <v>0</v>
      </c>
      <c r="F1491" s="35">
        <v>10929171</v>
      </c>
      <c r="G1491" s="28" t="s">
        <v>697</v>
      </c>
    </row>
    <row r="1492" spans="1:7" ht="15.75" thickBot="1">
      <c r="A1492" s="28">
        <f t="shared" si="23"/>
        <v>6</v>
      </c>
      <c r="B1492" s="29" t="s">
        <v>614</v>
      </c>
      <c r="C1492" s="29" t="s">
        <v>458</v>
      </c>
      <c r="D1492" s="35">
        <v>1</v>
      </c>
      <c r="E1492" s="35">
        <v>0</v>
      </c>
      <c r="F1492" s="35">
        <v>1</v>
      </c>
      <c r="G1492" s="28" t="s">
        <v>697</v>
      </c>
    </row>
    <row r="1493" spans="1:7" ht="15.75" thickBot="1">
      <c r="A1493" s="28">
        <f t="shared" si="23"/>
        <v>9</v>
      </c>
      <c r="B1493" s="29" t="s">
        <v>2829</v>
      </c>
      <c r="C1493" s="29" t="s">
        <v>2830</v>
      </c>
      <c r="D1493" s="35">
        <v>1</v>
      </c>
      <c r="E1493" s="35">
        <v>0</v>
      </c>
      <c r="F1493" s="35">
        <v>1</v>
      </c>
      <c r="G1493" s="28" t="s">
        <v>697</v>
      </c>
    </row>
    <row r="1494" spans="1:7" ht="15.75" thickBot="1">
      <c r="A1494" s="28">
        <f t="shared" si="23"/>
        <v>3</v>
      </c>
      <c r="B1494" s="29" t="s">
        <v>378</v>
      </c>
      <c r="C1494" s="29" t="s">
        <v>615</v>
      </c>
      <c r="D1494" s="34">
        <v>4809664073948.9404</v>
      </c>
      <c r="E1494" s="34">
        <v>6191787194352.8203</v>
      </c>
      <c r="F1494" s="34">
        <v>11001451268301.801</v>
      </c>
      <c r="G1494" s="28" t="s">
        <v>697</v>
      </c>
    </row>
    <row r="1495" spans="1:7" ht="15.75" thickBot="1">
      <c r="A1495" s="28">
        <f t="shared" si="23"/>
        <v>6</v>
      </c>
      <c r="B1495" s="29" t="s">
        <v>616</v>
      </c>
      <c r="C1495" s="29" t="s">
        <v>617</v>
      </c>
      <c r="D1495" s="34">
        <v>3063028754869.25</v>
      </c>
      <c r="E1495" s="34">
        <v>5605506773628.9502</v>
      </c>
      <c r="F1495" s="34">
        <v>8668535528498.2002</v>
      </c>
      <c r="G1495" s="28" t="s">
        <v>697</v>
      </c>
    </row>
    <row r="1496" spans="1:7" ht="15.75" thickBot="1">
      <c r="A1496" s="28">
        <f t="shared" si="23"/>
        <v>9</v>
      </c>
      <c r="B1496" s="29" t="s">
        <v>2831</v>
      </c>
      <c r="C1496" s="29" t="s">
        <v>2832</v>
      </c>
      <c r="D1496" s="34">
        <v>284901047009.48999</v>
      </c>
      <c r="E1496" s="34">
        <v>619512568051.91003</v>
      </c>
      <c r="F1496" s="34">
        <v>904413615061.40002</v>
      </c>
      <c r="G1496" s="28" t="s">
        <v>697</v>
      </c>
    </row>
    <row r="1497" spans="1:7" ht="15.75" thickBot="1">
      <c r="A1497" s="28">
        <f t="shared" si="23"/>
        <v>9</v>
      </c>
      <c r="B1497" s="29" t="s">
        <v>2833</v>
      </c>
      <c r="C1497" s="29" t="s">
        <v>2834</v>
      </c>
      <c r="D1497" s="34">
        <v>28557278445.59</v>
      </c>
      <c r="E1497" s="34">
        <v>17978183067.09</v>
      </c>
      <c r="F1497" s="34">
        <v>46535461512.68</v>
      </c>
      <c r="G1497" s="28" t="s">
        <v>697</v>
      </c>
    </row>
    <row r="1498" spans="1:7" ht="15.75" thickBot="1">
      <c r="A1498" s="28">
        <f t="shared" si="23"/>
        <v>9</v>
      </c>
      <c r="B1498" s="29" t="s">
        <v>2835</v>
      </c>
      <c r="C1498" s="29" t="s">
        <v>2836</v>
      </c>
      <c r="D1498" s="34">
        <v>1372097783683.8301</v>
      </c>
      <c r="E1498" s="34">
        <v>2961283115406.5601</v>
      </c>
      <c r="F1498" s="34">
        <v>4333380899090.3901</v>
      </c>
      <c r="G1498" s="28" t="s">
        <v>697</v>
      </c>
    </row>
    <row r="1499" spans="1:7" ht="15.75" thickBot="1">
      <c r="A1499" s="28">
        <f t="shared" si="23"/>
        <v>9</v>
      </c>
      <c r="B1499" s="29" t="s">
        <v>2837</v>
      </c>
      <c r="C1499" s="29" t="s">
        <v>2838</v>
      </c>
      <c r="D1499" s="34">
        <v>31956516110.549999</v>
      </c>
      <c r="E1499" s="34">
        <v>23936661535.869999</v>
      </c>
      <c r="F1499" s="34">
        <v>55893177646.419998</v>
      </c>
      <c r="G1499" s="28" t="s">
        <v>697</v>
      </c>
    </row>
    <row r="1500" spans="1:7" ht="15.75" thickBot="1">
      <c r="A1500" s="28">
        <f t="shared" si="23"/>
        <v>9</v>
      </c>
      <c r="B1500" s="29" t="s">
        <v>2839</v>
      </c>
      <c r="C1500" s="29" t="s">
        <v>2840</v>
      </c>
      <c r="D1500" s="34">
        <v>265476996794.72</v>
      </c>
      <c r="E1500" s="34">
        <v>401429805114.07001</v>
      </c>
      <c r="F1500" s="34">
        <v>666906801908.79004</v>
      </c>
      <c r="G1500" s="28" t="s">
        <v>697</v>
      </c>
    </row>
    <row r="1501" spans="1:7" ht="15.75" thickBot="1">
      <c r="A1501" s="28">
        <f t="shared" si="23"/>
        <v>9</v>
      </c>
      <c r="B1501" s="29" t="s">
        <v>2841</v>
      </c>
      <c r="C1501" s="29" t="s">
        <v>2842</v>
      </c>
      <c r="D1501" s="34">
        <v>1080039132825.0699</v>
      </c>
      <c r="E1501" s="34">
        <v>1581366440453.45</v>
      </c>
      <c r="F1501" s="34">
        <v>2661405573278.52</v>
      </c>
      <c r="G1501" s="28" t="s">
        <v>697</v>
      </c>
    </row>
    <row r="1502" spans="1:7" ht="15.75" thickBot="1">
      <c r="A1502" s="28">
        <f t="shared" si="23"/>
        <v>6</v>
      </c>
      <c r="B1502" s="29" t="s">
        <v>618</v>
      </c>
      <c r="C1502" s="29" t="s">
        <v>619</v>
      </c>
      <c r="D1502" s="35">
        <v>6802455194</v>
      </c>
      <c r="E1502" s="34">
        <v>3054269444.0999999</v>
      </c>
      <c r="F1502" s="34">
        <v>9856724638.1000004</v>
      </c>
      <c r="G1502" s="28" t="s">
        <v>697</v>
      </c>
    </row>
    <row r="1503" spans="1:7" ht="15.75" thickBot="1">
      <c r="A1503" s="28">
        <f t="shared" si="23"/>
        <v>9</v>
      </c>
      <c r="B1503" s="29" t="s">
        <v>2843</v>
      </c>
      <c r="C1503" s="29" t="s">
        <v>2844</v>
      </c>
      <c r="D1503" s="35">
        <v>6802455194</v>
      </c>
      <c r="E1503" s="34">
        <v>2709523967.0999999</v>
      </c>
      <c r="F1503" s="34">
        <v>9511979161.1000004</v>
      </c>
      <c r="G1503" s="28" t="s">
        <v>697</v>
      </c>
    </row>
    <row r="1504" spans="1:7" ht="15.75" thickBot="1">
      <c r="A1504" s="28">
        <f t="shared" si="23"/>
        <v>9</v>
      </c>
      <c r="B1504" s="29" t="s">
        <v>2845</v>
      </c>
      <c r="C1504" s="29" t="s">
        <v>2674</v>
      </c>
      <c r="D1504" s="35">
        <v>0</v>
      </c>
      <c r="E1504" s="35">
        <v>344745477</v>
      </c>
      <c r="F1504" s="35">
        <v>344745477</v>
      </c>
      <c r="G1504" s="28" t="s">
        <v>697</v>
      </c>
    </row>
    <row r="1505" spans="1:7" ht="15.75" thickBot="1">
      <c r="A1505" s="28">
        <f t="shared" si="23"/>
        <v>6</v>
      </c>
      <c r="B1505" s="29" t="s">
        <v>386</v>
      </c>
      <c r="C1505" s="29" t="s">
        <v>28</v>
      </c>
      <c r="D1505" s="34">
        <v>1739832863885.6899</v>
      </c>
      <c r="E1505" s="34">
        <v>583226151279.77002</v>
      </c>
      <c r="F1505" s="34">
        <v>2323059015165.46</v>
      </c>
      <c r="G1505" s="28" t="s">
        <v>697</v>
      </c>
    </row>
    <row r="1506" spans="1:7" ht="15.75" thickBot="1">
      <c r="A1506" s="28">
        <f t="shared" si="23"/>
        <v>9</v>
      </c>
      <c r="B1506" s="29" t="s">
        <v>2846</v>
      </c>
      <c r="C1506" s="29" t="s">
        <v>2847</v>
      </c>
      <c r="D1506" s="35">
        <v>46015507882</v>
      </c>
      <c r="E1506" s="35">
        <v>2086198464</v>
      </c>
      <c r="F1506" s="35">
        <v>48101706346</v>
      </c>
      <c r="G1506" s="28" t="s">
        <v>697</v>
      </c>
    </row>
    <row r="1507" spans="1:7" ht="15.75" thickBot="1">
      <c r="A1507" s="28">
        <f t="shared" si="23"/>
        <v>9</v>
      </c>
      <c r="B1507" s="29" t="s">
        <v>2848</v>
      </c>
      <c r="C1507" s="29" t="s">
        <v>2849</v>
      </c>
      <c r="D1507" s="34">
        <v>168664294380.73001</v>
      </c>
      <c r="E1507" s="35">
        <v>19585553885</v>
      </c>
      <c r="F1507" s="34">
        <v>188249848265.73001</v>
      </c>
      <c r="G1507" s="28" t="s">
        <v>697</v>
      </c>
    </row>
    <row r="1508" spans="1:7" ht="15.75" thickBot="1">
      <c r="A1508" s="28">
        <f t="shared" si="23"/>
        <v>9</v>
      </c>
      <c r="B1508" s="29" t="s">
        <v>2850</v>
      </c>
      <c r="C1508" s="29" t="s">
        <v>2851</v>
      </c>
      <c r="D1508" s="34">
        <v>31986958239.060001</v>
      </c>
      <c r="E1508" s="35">
        <v>83096012</v>
      </c>
      <c r="F1508" s="34">
        <v>32070054251.060001</v>
      </c>
      <c r="G1508" s="28" t="s">
        <v>697</v>
      </c>
    </row>
    <row r="1509" spans="1:7" ht="15.75" thickBot="1">
      <c r="A1509" s="28">
        <f t="shared" si="23"/>
        <v>9</v>
      </c>
      <c r="B1509" s="29" t="s">
        <v>2852</v>
      </c>
      <c r="C1509" s="29" t="s">
        <v>2853</v>
      </c>
      <c r="D1509" s="34">
        <v>86113437186.720001</v>
      </c>
      <c r="E1509" s="34">
        <v>31462873599.23</v>
      </c>
      <c r="F1509" s="34">
        <v>117576310785.95</v>
      </c>
      <c r="G1509" s="28" t="s">
        <v>697</v>
      </c>
    </row>
    <row r="1510" spans="1:7" ht="15.75" thickBot="1">
      <c r="A1510" s="28">
        <f t="shared" si="23"/>
        <v>9</v>
      </c>
      <c r="B1510" s="29" t="s">
        <v>2854</v>
      </c>
      <c r="C1510" s="29" t="s">
        <v>2855</v>
      </c>
      <c r="D1510" s="35">
        <v>547506015</v>
      </c>
      <c r="E1510" s="35">
        <v>0</v>
      </c>
      <c r="F1510" s="35">
        <v>547506015</v>
      </c>
      <c r="G1510" s="28" t="s">
        <v>697</v>
      </c>
    </row>
    <row r="1511" spans="1:7" ht="15.75" thickBot="1">
      <c r="A1511" s="28">
        <f t="shared" si="23"/>
        <v>9</v>
      </c>
      <c r="B1511" s="29" t="s">
        <v>2856</v>
      </c>
      <c r="C1511" s="29" t="s">
        <v>2857</v>
      </c>
      <c r="D1511" s="34">
        <v>59938241806.129997</v>
      </c>
      <c r="E1511" s="34">
        <v>66571666951.849998</v>
      </c>
      <c r="F1511" s="34">
        <v>126509908757.98</v>
      </c>
      <c r="G1511" s="28" t="s">
        <v>697</v>
      </c>
    </row>
    <row r="1512" spans="1:7" ht="15.75" thickBot="1">
      <c r="A1512" s="28">
        <f t="shared" si="23"/>
        <v>9</v>
      </c>
      <c r="B1512" s="29" t="s">
        <v>2858</v>
      </c>
      <c r="C1512" s="29" t="s">
        <v>2859</v>
      </c>
      <c r="D1512" s="34">
        <v>405832948226.75</v>
      </c>
      <c r="E1512" s="34">
        <v>56853773193.959999</v>
      </c>
      <c r="F1512" s="34">
        <v>462686721420.71002</v>
      </c>
      <c r="G1512" s="28" t="s">
        <v>697</v>
      </c>
    </row>
    <row r="1513" spans="1:7" ht="15.75" thickBot="1">
      <c r="A1513" s="28">
        <f t="shared" si="23"/>
        <v>9</v>
      </c>
      <c r="B1513" s="29" t="s">
        <v>2860</v>
      </c>
      <c r="C1513" s="29" t="s">
        <v>2861</v>
      </c>
      <c r="D1513" s="35">
        <v>115179144499</v>
      </c>
      <c r="E1513" s="34">
        <v>157019294.88</v>
      </c>
      <c r="F1513" s="34">
        <v>115336163793.88</v>
      </c>
      <c r="G1513" s="28" t="s">
        <v>697</v>
      </c>
    </row>
    <row r="1514" spans="1:7" ht="15.75" thickBot="1">
      <c r="A1514" s="28">
        <f t="shared" si="23"/>
        <v>9</v>
      </c>
      <c r="B1514" s="29" t="s">
        <v>2862</v>
      </c>
      <c r="C1514" s="29" t="s">
        <v>2863</v>
      </c>
      <c r="D1514" s="35">
        <v>3403891335</v>
      </c>
      <c r="E1514" s="34">
        <v>189733461.22999999</v>
      </c>
      <c r="F1514" s="34">
        <v>3593624796.23</v>
      </c>
      <c r="G1514" s="28" t="s">
        <v>697</v>
      </c>
    </row>
    <row r="1515" spans="1:7" ht="15.75" thickBot="1">
      <c r="A1515" s="28">
        <f t="shared" si="23"/>
        <v>9</v>
      </c>
      <c r="B1515" s="29" t="s">
        <v>2864</v>
      </c>
      <c r="C1515" s="29" t="s">
        <v>2865</v>
      </c>
      <c r="D1515" s="35">
        <v>32348767984</v>
      </c>
      <c r="E1515" s="35">
        <v>0</v>
      </c>
      <c r="F1515" s="35">
        <v>32348767984</v>
      </c>
      <c r="G1515" s="28" t="s">
        <v>697</v>
      </c>
    </row>
    <row r="1516" spans="1:7" ht="15.75" thickBot="1">
      <c r="A1516" s="28">
        <f t="shared" si="23"/>
        <v>9</v>
      </c>
      <c r="B1516" s="29" t="s">
        <v>2866</v>
      </c>
      <c r="C1516" s="29" t="s">
        <v>2867</v>
      </c>
      <c r="D1516" s="35">
        <v>0</v>
      </c>
      <c r="E1516" s="35">
        <v>46295762</v>
      </c>
      <c r="F1516" s="35">
        <v>46295762</v>
      </c>
      <c r="G1516" s="28" t="s">
        <v>697</v>
      </c>
    </row>
    <row r="1517" spans="1:7" ht="15.75" thickBot="1">
      <c r="A1517" s="28">
        <f t="shared" si="23"/>
        <v>9</v>
      </c>
      <c r="B1517" s="29" t="s">
        <v>2868</v>
      </c>
      <c r="C1517" s="29" t="s">
        <v>2869</v>
      </c>
      <c r="D1517" s="34">
        <v>297428451.20999998</v>
      </c>
      <c r="E1517" s="34">
        <v>14524269424.76</v>
      </c>
      <c r="F1517" s="34">
        <v>14821697875.969999</v>
      </c>
      <c r="G1517" s="28" t="s">
        <v>697</v>
      </c>
    </row>
    <row r="1518" spans="1:7" ht="15.75" thickBot="1">
      <c r="A1518" s="28">
        <f t="shared" si="23"/>
        <v>9</v>
      </c>
      <c r="B1518" s="29" t="s">
        <v>2870</v>
      </c>
      <c r="C1518" s="29" t="s">
        <v>2871</v>
      </c>
      <c r="D1518" s="34">
        <v>789504737880.08997</v>
      </c>
      <c r="E1518" s="34">
        <v>391665671230.85999</v>
      </c>
      <c r="F1518" s="34">
        <v>1181170409110.95</v>
      </c>
      <c r="G1518" s="28" t="s">
        <v>697</v>
      </c>
    </row>
    <row r="1519" spans="1:7" ht="15.75" thickBot="1">
      <c r="A1519" s="28">
        <f t="shared" si="23"/>
        <v>3</v>
      </c>
      <c r="B1519" s="29" t="s">
        <v>387</v>
      </c>
      <c r="C1519" s="29" t="s">
        <v>163</v>
      </c>
      <c r="D1519" s="34">
        <v>6892275073919.0098</v>
      </c>
      <c r="E1519" s="34">
        <v>12530332884591.699</v>
      </c>
      <c r="F1519" s="34">
        <v>19422607958510.699</v>
      </c>
      <c r="G1519" s="28" t="s">
        <v>697</v>
      </c>
    </row>
    <row r="1520" spans="1:7" ht="15.75" thickBot="1">
      <c r="A1520" s="28">
        <f t="shared" si="23"/>
        <v>6</v>
      </c>
      <c r="B1520" s="29" t="s">
        <v>620</v>
      </c>
      <c r="C1520" s="29" t="s">
        <v>44</v>
      </c>
      <c r="D1520" s="34">
        <v>353106556643.98999</v>
      </c>
      <c r="E1520" s="34">
        <v>107839287481.58</v>
      </c>
      <c r="F1520" s="34">
        <v>460945844125.57001</v>
      </c>
      <c r="G1520" s="28" t="s">
        <v>697</v>
      </c>
    </row>
    <row r="1521" spans="1:7" ht="15.75" thickBot="1">
      <c r="A1521" s="28">
        <f t="shared" si="23"/>
        <v>9</v>
      </c>
      <c r="B1521" s="29" t="s">
        <v>2872</v>
      </c>
      <c r="C1521" s="29" t="s">
        <v>2873</v>
      </c>
      <c r="D1521" s="34">
        <v>60010282566.080002</v>
      </c>
      <c r="E1521" s="34">
        <v>12670955146.42</v>
      </c>
      <c r="F1521" s="34">
        <v>72681237712.5</v>
      </c>
      <c r="G1521" s="28" t="s">
        <v>697</v>
      </c>
    </row>
    <row r="1522" spans="1:7" ht="15.75" thickBot="1">
      <c r="A1522" s="28">
        <f t="shared" si="23"/>
        <v>9</v>
      </c>
      <c r="B1522" s="29" t="s">
        <v>2874</v>
      </c>
      <c r="C1522" s="29" t="s">
        <v>2094</v>
      </c>
      <c r="D1522" s="34">
        <v>200971679420.35999</v>
      </c>
      <c r="E1522" s="34">
        <v>77209017347.830002</v>
      </c>
      <c r="F1522" s="34">
        <v>278180696768.19</v>
      </c>
      <c r="G1522" s="28" t="s">
        <v>697</v>
      </c>
    </row>
    <row r="1523" spans="1:7" ht="15.75" thickBot="1">
      <c r="A1523" s="28">
        <f t="shared" si="23"/>
        <v>9</v>
      </c>
      <c r="B1523" s="29" t="s">
        <v>2875</v>
      </c>
      <c r="C1523" s="29" t="s">
        <v>2876</v>
      </c>
      <c r="D1523" s="35">
        <v>169762946</v>
      </c>
      <c r="E1523" s="35">
        <v>2409400</v>
      </c>
      <c r="F1523" s="35">
        <v>172172346</v>
      </c>
      <c r="G1523" s="28" t="s">
        <v>697</v>
      </c>
    </row>
    <row r="1524" spans="1:7" ht="15.75" thickBot="1">
      <c r="A1524" s="28">
        <f t="shared" si="23"/>
        <v>9</v>
      </c>
      <c r="B1524" s="29" t="s">
        <v>2877</v>
      </c>
      <c r="C1524" s="29" t="s">
        <v>2104</v>
      </c>
      <c r="D1524" s="34">
        <v>91954831711.550003</v>
      </c>
      <c r="E1524" s="34">
        <v>17956905587.330002</v>
      </c>
      <c r="F1524" s="34">
        <v>109911737298.88</v>
      </c>
      <c r="G1524" s="28" t="s">
        <v>697</v>
      </c>
    </row>
    <row r="1525" spans="1:7" ht="15.75" thickBot="1">
      <c r="A1525" s="28">
        <f t="shared" si="23"/>
        <v>6</v>
      </c>
      <c r="B1525" s="29" t="s">
        <v>621</v>
      </c>
      <c r="C1525" s="29" t="s">
        <v>43</v>
      </c>
      <c r="D1525" s="34">
        <v>3291749405341.3799</v>
      </c>
      <c r="E1525" s="34">
        <v>1170663952561.8899</v>
      </c>
      <c r="F1525" s="34">
        <v>4462413357903.2695</v>
      </c>
      <c r="G1525" s="28" t="s">
        <v>697</v>
      </c>
    </row>
    <row r="1526" spans="1:7" ht="15.75" thickBot="1">
      <c r="A1526" s="28">
        <f t="shared" si="23"/>
        <v>9</v>
      </c>
      <c r="B1526" s="29" t="s">
        <v>2878</v>
      </c>
      <c r="C1526" s="29" t="s">
        <v>2126</v>
      </c>
      <c r="D1526" s="34">
        <v>3291749405341.3799</v>
      </c>
      <c r="E1526" s="34">
        <v>1170663952561.8899</v>
      </c>
      <c r="F1526" s="34">
        <v>4462413357903.2695</v>
      </c>
      <c r="G1526" s="28" t="s">
        <v>697</v>
      </c>
    </row>
    <row r="1527" spans="1:7" ht="15.75" thickBot="1">
      <c r="A1527" s="28">
        <f t="shared" si="23"/>
        <v>6</v>
      </c>
      <c r="B1527" s="29" t="s">
        <v>622</v>
      </c>
      <c r="C1527" s="29" t="s">
        <v>42</v>
      </c>
      <c r="D1527" s="34">
        <v>159852643249.45001</v>
      </c>
      <c r="E1527" s="34">
        <v>43669424010.720001</v>
      </c>
      <c r="F1527" s="34">
        <v>203522067260.17001</v>
      </c>
      <c r="G1527" s="28" t="s">
        <v>697</v>
      </c>
    </row>
    <row r="1528" spans="1:7" ht="15.75" thickBot="1">
      <c r="A1528" s="28">
        <f t="shared" si="23"/>
        <v>9</v>
      </c>
      <c r="B1528" s="29" t="s">
        <v>2879</v>
      </c>
      <c r="C1528" s="29" t="s">
        <v>2136</v>
      </c>
      <c r="D1528" s="34">
        <v>5752035654.8199997</v>
      </c>
      <c r="E1528" s="34">
        <v>1220621130.5599999</v>
      </c>
      <c r="F1528" s="34">
        <v>6972656785.3800001</v>
      </c>
      <c r="G1528" s="28" t="s">
        <v>697</v>
      </c>
    </row>
    <row r="1529" spans="1:7" ht="15.75" thickBot="1">
      <c r="A1529" s="28">
        <f t="shared" si="23"/>
        <v>9</v>
      </c>
      <c r="B1529" s="29" t="s">
        <v>2880</v>
      </c>
      <c r="C1529" s="29" t="s">
        <v>2138</v>
      </c>
      <c r="D1529" s="34">
        <v>6071107111.5200005</v>
      </c>
      <c r="E1529" s="34">
        <v>345481316.05000001</v>
      </c>
      <c r="F1529" s="34">
        <v>6416588427.5699997</v>
      </c>
      <c r="G1529" s="28" t="s">
        <v>697</v>
      </c>
    </row>
    <row r="1530" spans="1:7" ht="15.75" thickBot="1">
      <c r="A1530" s="28">
        <f t="shared" si="23"/>
        <v>9</v>
      </c>
      <c r="B1530" s="29" t="s">
        <v>2881</v>
      </c>
      <c r="C1530" s="29" t="s">
        <v>2140</v>
      </c>
      <c r="D1530" s="34">
        <v>36790160866.510002</v>
      </c>
      <c r="E1530" s="34">
        <v>3651486119.1500001</v>
      </c>
      <c r="F1530" s="34">
        <v>40441646985.660004</v>
      </c>
      <c r="G1530" s="28" t="s">
        <v>697</v>
      </c>
    </row>
    <row r="1531" spans="1:7" ht="15.75" thickBot="1">
      <c r="A1531" s="28">
        <f t="shared" si="23"/>
        <v>9</v>
      </c>
      <c r="B1531" s="29" t="s">
        <v>2882</v>
      </c>
      <c r="C1531" s="29" t="s">
        <v>2142</v>
      </c>
      <c r="D1531" s="34">
        <v>70224339988.149994</v>
      </c>
      <c r="E1531" s="34">
        <v>27703333695.57</v>
      </c>
      <c r="F1531" s="34">
        <v>97927673683.720001</v>
      </c>
      <c r="G1531" s="28" t="s">
        <v>697</v>
      </c>
    </row>
    <row r="1532" spans="1:7" ht="15.75" thickBot="1">
      <c r="A1532" s="28">
        <f t="shared" si="23"/>
        <v>9</v>
      </c>
      <c r="B1532" s="29" t="s">
        <v>2883</v>
      </c>
      <c r="C1532" s="29" t="s">
        <v>117</v>
      </c>
      <c r="D1532" s="34">
        <v>720784220.37</v>
      </c>
      <c r="E1532" s="35">
        <v>0</v>
      </c>
      <c r="F1532" s="34">
        <v>720784220.37</v>
      </c>
      <c r="G1532" s="28" t="s">
        <v>697</v>
      </c>
    </row>
    <row r="1533" spans="1:7" ht="15.75" thickBot="1">
      <c r="A1533" s="28">
        <f t="shared" si="23"/>
        <v>9</v>
      </c>
      <c r="B1533" s="29" t="s">
        <v>2884</v>
      </c>
      <c r="C1533" s="29" t="s">
        <v>723</v>
      </c>
      <c r="D1533" s="34">
        <v>40294215408.080002</v>
      </c>
      <c r="E1533" s="34">
        <v>10748501749.389999</v>
      </c>
      <c r="F1533" s="34">
        <v>51042717157.470001</v>
      </c>
      <c r="G1533" s="28" t="s">
        <v>697</v>
      </c>
    </row>
    <row r="1534" spans="1:7" ht="15.75" thickBot="1">
      <c r="A1534" s="28">
        <f t="shared" si="23"/>
        <v>6</v>
      </c>
      <c r="B1534" s="29" t="s">
        <v>623</v>
      </c>
      <c r="C1534" s="29" t="s">
        <v>624</v>
      </c>
      <c r="D1534" s="35">
        <v>109736259</v>
      </c>
      <c r="E1534" s="34">
        <v>1930360671.8499999</v>
      </c>
      <c r="F1534" s="34">
        <v>2040096930.8499999</v>
      </c>
      <c r="G1534" s="28" t="s">
        <v>697</v>
      </c>
    </row>
    <row r="1535" spans="1:7" ht="15.75" thickBot="1">
      <c r="A1535" s="28">
        <f t="shared" si="23"/>
        <v>9</v>
      </c>
      <c r="B1535" s="29" t="s">
        <v>2885</v>
      </c>
      <c r="C1535" s="29" t="s">
        <v>2886</v>
      </c>
      <c r="D1535" s="35">
        <v>21741264</v>
      </c>
      <c r="E1535" s="35">
        <v>532524572</v>
      </c>
      <c r="F1535" s="35">
        <v>554265836</v>
      </c>
      <c r="G1535" s="28" t="s">
        <v>697</v>
      </c>
    </row>
    <row r="1536" spans="1:7" ht="15.75" thickBot="1">
      <c r="A1536" s="28">
        <f t="shared" si="23"/>
        <v>9</v>
      </c>
      <c r="B1536" s="29" t="s">
        <v>2887</v>
      </c>
      <c r="C1536" s="29" t="s">
        <v>2888</v>
      </c>
      <c r="D1536" s="35">
        <v>87994995</v>
      </c>
      <c r="E1536" s="35">
        <v>0</v>
      </c>
      <c r="F1536" s="35">
        <v>87994995</v>
      </c>
      <c r="G1536" s="28" t="s">
        <v>697</v>
      </c>
    </row>
    <row r="1537" spans="1:7" ht="15.75" thickBot="1">
      <c r="A1537" s="28">
        <f t="shared" si="23"/>
        <v>9</v>
      </c>
      <c r="B1537" s="29" t="s">
        <v>2889</v>
      </c>
      <c r="C1537" s="29" t="s">
        <v>2890</v>
      </c>
      <c r="D1537" s="35">
        <v>0</v>
      </c>
      <c r="E1537" s="35">
        <v>91047530</v>
      </c>
      <c r="F1537" s="35">
        <v>91047530</v>
      </c>
      <c r="G1537" s="28" t="s">
        <v>697</v>
      </c>
    </row>
    <row r="1538" spans="1:7" ht="15.75" thickBot="1">
      <c r="A1538" s="28">
        <f t="shared" si="23"/>
        <v>9</v>
      </c>
      <c r="B1538" s="29" t="s">
        <v>2891</v>
      </c>
      <c r="C1538" s="29" t="s">
        <v>2892</v>
      </c>
      <c r="D1538" s="35">
        <v>0</v>
      </c>
      <c r="E1538" s="34">
        <v>1306788569.8499999</v>
      </c>
      <c r="F1538" s="34">
        <v>1306788569.8499999</v>
      </c>
      <c r="G1538" s="28" t="s">
        <v>697</v>
      </c>
    </row>
    <row r="1539" spans="1:7" ht="15.75" thickBot="1">
      <c r="A1539" s="28">
        <f t="shared" si="23"/>
        <v>6</v>
      </c>
      <c r="B1539" s="29" t="s">
        <v>389</v>
      </c>
      <c r="C1539" s="29" t="s">
        <v>26</v>
      </c>
      <c r="D1539" s="34">
        <v>869773553891.78003</v>
      </c>
      <c r="E1539" s="34">
        <v>230109239200.98001</v>
      </c>
      <c r="F1539" s="34">
        <v>1099882793092.76</v>
      </c>
      <c r="G1539" s="28" t="s">
        <v>697</v>
      </c>
    </row>
    <row r="1540" spans="1:7" ht="15.75" thickBot="1">
      <c r="A1540" s="28">
        <f t="shared" si="23"/>
        <v>9</v>
      </c>
      <c r="B1540" s="29" t="s">
        <v>2893</v>
      </c>
      <c r="C1540" s="29" t="s">
        <v>942</v>
      </c>
      <c r="D1540" s="34">
        <v>20282243605.279999</v>
      </c>
      <c r="E1540" s="34">
        <v>268547405.61000001</v>
      </c>
      <c r="F1540" s="34">
        <v>20550791010.889999</v>
      </c>
      <c r="G1540" s="28" t="s">
        <v>697</v>
      </c>
    </row>
    <row r="1541" spans="1:7" ht="15.75" thickBot="1">
      <c r="A1541" s="28">
        <f t="shared" si="23"/>
        <v>9</v>
      </c>
      <c r="B1541" s="29" t="s">
        <v>2894</v>
      </c>
      <c r="C1541" s="29" t="s">
        <v>1248</v>
      </c>
      <c r="D1541" s="34">
        <v>26908821.920000002</v>
      </c>
      <c r="E1541" s="35">
        <v>0</v>
      </c>
      <c r="F1541" s="34">
        <v>26908821.920000002</v>
      </c>
      <c r="G1541" s="28" t="s">
        <v>697</v>
      </c>
    </row>
    <row r="1542" spans="1:7" ht="15.75" thickBot="1">
      <c r="A1542" s="28">
        <f t="shared" si="23"/>
        <v>9</v>
      </c>
      <c r="B1542" s="29" t="s">
        <v>2895</v>
      </c>
      <c r="C1542" s="29" t="s">
        <v>1306</v>
      </c>
      <c r="D1542" s="34">
        <v>98640551141.589996</v>
      </c>
      <c r="E1542" s="35">
        <v>9815682742</v>
      </c>
      <c r="F1542" s="34">
        <v>108456233883.59</v>
      </c>
      <c r="G1542" s="28" t="s">
        <v>697</v>
      </c>
    </row>
    <row r="1543" spans="1:7" ht="15.75" thickBot="1">
      <c r="A1543" s="28">
        <f t="shared" si="23"/>
        <v>9</v>
      </c>
      <c r="B1543" s="29" t="s">
        <v>2896</v>
      </c>
      <c r="C1543" s="29" t="s">
        <v>1275</v>
      </c>
      <c r="D1543" s="35">
        <v>10268367484</v>
      </c>
      <c r="E1543" s="35">
        <v>0</v>
      </c>
      <c r="F1543" s="35">
        <v>10268367484</v>
      </c>
      <c r="G1543" s="28" t="s">
        <v>697</v>
      </c>
    </row>
    <row r="1544" spans="1:7" ht="15.75" thickBot="1">
      <c r="A1544" s="28">
        <f t="shared" ref="A1544:A1607" si="24">LEN(B1544)</f>
        <v>9</v>
      </c>
      <c r="B1544" s="29" t="s">
        <v>2897</v>
      </c>
      <c r="C1544" s="29" t="s">
        <v>2898</v>
      </c>
      <c r="D1544" s="34">
        <v>392751063553.16998</v>
      </c>
      <c r="E1544" s="34">
        <v>152466297215.78</v>
      </c>
      <c r="F1544" s="34">
        <v>545217360768.95001</v>
      </c>
      <c r="G1544" s="28" t="s">
        <v>697</v>
      </c>
    </row>
    <row r="1545" spans="1:7" ht="15.75" thickBot="1">
      <c r="A1545" s="28">
        <f t="shared" si="24"/>
        <v>9</v>
      </c>
      <c r="B1545" s="29" t="s">
        <v>2899</v>
      </c>
      <c r="C1545" s="29" t="s">
        <v>986</v>
      </c>
      <c r="D1545" s="34">
        <v>60585739935.059998</v>
      </c>
      <c r="E1545" s="35">
        <v>2710742950</v>
      </c>
      <c r="F1545" s="34">
        <v>63296482885.059998</v>
      </c>
      <c r="G1545" s="28" t="s">
        <v>697</v>
      </c>
    </row>
    <row r="1546" spans="1:7" ht="15.75" thickBot="1">
      <c r="A1546" s="28">
        <f t="shared" si="24"/>
        <v>9</v>
      </c>
      <c r="B1546" s="29" t="s">
        <v>2900</v>
      </c>
      <c r="C1546" s="29" t="s">
        <v>2901</v>
      </c>
      <c r="D1546" s="34">
        <v>17476233223.66</v>
      </c>
      <c r="E1546" s="34">
        <v>3975603341.1799998</v>
      </c>
      <c r="F1546" s="34">
        <v>21451836564.84</v>
      </c>
      <c r="G1546" s="28" t="s">
        <v>697</v>
      </c>
    </row>
    <row r="1547" spans="1:7" ht="15.75" thickBot="1">
      <c r="A1547" s="28">
        <f t="shared" si="24"/>
        <v>9</v>
      </c>
      <c r="B1547" s="29" t="s">
        <v>2902</v>
      </c>
      <c r="C1547" s="29" t="s">
        <v>2903</v>
      </c>
      <c r="D1547" s="34">
        <v>1867280609.1800001</v>
      </c>
      <c r="E1547" s="34">
        <v>172052933.41</v>
      </c>
      <c r="F1547" s="34">
        <v>2039333542.5899999</v>
      </c>
      <c r="G1547" s="28" t="s">
        <v>697</v>
      </c>
    </row>
    <row r="1548" spans="1:7" ht="15.75" thickBot="1">
      <c r="A1548" s="28">
        <f t="shared" si="24"/>
        <v>9</v>
      </c>
      <c r="B1548" s="29" t="s">
        <v>2904</v>
      </c>
      <c r="C1548" s="29" t="s">
        <v>2905</v>
      </c>
      <c r="D1548" s="34">
        <v>108438264.37</v>
      </c>
      <c r="E1548" s="35">
        <v>1771487</v>
      </c>
      <c r="F1548" s="34">
        <v>110209751.37</v>
      </c>
      <c r="G1548" s="28" t="s">
        <v>697</v>
      </c>
    </row>
    <row r="1549" spans="1:7" ht="15.75" thickBot="1">
      <c r="A1549" s="28">
        <f t="shared" si="24"/>
        <v>9</v>
      </c>
      <c r="B1549" s="29" t="s">
        <v>2906</v>
      </c>
      <c r="C1549" s="29" t="s">
        <v>2907</v>
      </c>
      <c r="D1549" s="34">
        <v>1011376019.4400001</v>
      </c>
      <c r="E1549" s="35">
        <v>7097590</v>
      </c>
      <c r="F1549" s="34">
        <v>1018473609.4400001</v>
      </c>
      <c r="G1549" s="28" t="s">
        <v>697</v>
      </c>
    </row>
    <row r="1550" spans="1:7" ht="15.75" thickBot="1">
      <c r="A1550" s="28">
        <f t="shared" si="24"/>
        <v>9</v>
      </c>
      <c r="B1550" s="29" t="s">
        <v>2908</v>
      </c>
      <c r="C1550" s="29" t="s">
        <v>2909</v>
      </c>
      <c r="D1550" s="34">
        <v>59307121467.5</v>
      </c>
      <c r="E1550" s="35">
        <v>0</v>
      </c>
      <c r="F1550" s="34">
        <v>59307121467.5</v>
      </c>
      <c r="G1550" s="28" t="s">
        <v>697</v>
      </c>
    </row>
    <row r="1551" spans="1:7" ht="15.75" thickBot="1">
      <c r="A1551" s="28">
        <f t="shared" si="24"/>
        <v>9</v>
      </c>
      <c r="B1551" s="29" t="s">
        <v>2910</v>
      </c>
      <c r="C1551" s="29" t="s">
        <v>2911</v>
      </c>
      <c r="D1551" s="35">
        <v>36442358329</v>
      </c>
      <c r="E1551" s="35">
        <v>11838736799</v>
      </c>
      <c r="F1551" s="35">
        <v>48281095128</v>
      </c>
      <c r="G1551" s="28" t="s">
        <v>697</v>
      </c>
    </row>
    <row r="1552" spans="1:7" ht="15.75" thickBot="1">
      <c r="A1552" s="28">
        <f t="shared" si="24"/>
        <v>9</v>
      </c>
      <c r="B1552" s="29" t="s">
        <v>2912</v>
      </c>
      <c r="C1552" s="29" t="s">
        <v>1302</v>
      </c>
      <c r="D1552" s="34">
        <v>4395529216.5</v>
      </c>
      <c r="E1552" s="34">
        <v>344865156.93000001</v>
      </c>
      <c r="F1552" s="34">
        <v>4740394373.4300003</v>
      </c>
      <c r="G1552" s="28" t="s">
        <v>697</v>
      </c>
    </row>
    <row r="1553" spans="1:7" ht="15.75" thickBot="1">
      <c r="A1553" s="28">
        <f t="shared" si="24"/>
        <v>9</v>
      </c>
      <c r="B1553" s="29" t="s">
        <v>2913</v>
      </c>
      <c r="C1553" s="29" t="s">
        <v>1022</v>
      </c>
      <c r="D1553" s="34">
        <v>71882003743.490005</v>
      </c>
      <c r="E1553" s="34">
        <v>7346683248.2600002</v>
      </c>
      <c r="F1553" s="34">
        <v>79228686991.75</v>
      </c>
      <c r="G1553" s="28" t="s">
        <v>697</v>
      </c>
    </row>
    <row r="1554" spans="1:7" ht="15.75" thickBot="1">
      <c r="A1554" s="28">
        <f t="shared" si="24"/>
        <v>9</v>
      </c>
      <c r="B1554" s="29" t="s">
        <v>2914</v>
      </c>
      <c r="C1554" s="29" t="s">
        <v>2915</v>
      </c>
      <c r="D1554" s="34">
        <v>94728338477.619995</v>
      </c>
      <c r="E1554" s="34">
        <v>41161158331.809998</v>
      </c>
      <c r="F1554" s="34">
        <v>135889496809.42999</v>
      </c>
      <c r="G1554" s="28" t="s">
        <v>697</v>
      </c>
    </row>
    <row r="1555" spans="1:7" ht="15.75" thickBot="1">
      <c r="A1555" s="28">
        <f t="shared" si="24"/>
        <v>6</v>
      </c>
      <c r="B1555" s="29" t="s">
        <v>391</v>
      </c>
      <c r="C1555" s="29" t="s">
        <v>625</v>
      </c>
      <c r="D1555" s="34">
        <v>1214942124692.05</v>
      </c>
      <c r="E1555" s="34">
        <v>889270020745.84998</v>
      </c>
      <c r="F1555" s="34">
        <v>2104212145437.8999</v>
      </c>
      <c r="G1555" s="28" t="s">
        <v>697</v>
      </c>
    </row>
    <row r="1556" spans="1:7" ht="15.75" thickBot="1">
      <c r="A1556" s="28">
        <f t="shared" si="24"/>
        <v>9</v>
      </c>
      <c r="B1556" s="29" t="s">
        <v>2916</v>
      </c>
      <c r="C1556" s="29" t="s">
        <v>2116</v>
      </c>
      <c r="D1556" s="34">
        <v>687265790899.87</v>
      </c>
      <c r="E1556" s="35">
        <v>716238305814</v>
      </c>
      <c r="F1556" s="34">
        <v>1403504096713.8701</v>
      </c>
      <c r="G1556" s="28" t="s">
        <v>697</v>
      </c>
    </row>
    <row r="1557" spans="1:7" ht="15.75" thickBot="1">
      <c r="A1557" s="28">
        <f t="shared" si="24"/>
        <v>9</v>
      </c>
      <c r="B1557" s="29" t="s">
        <v>2917</v>
      </c>
      <c r="C1557" s="29" t="s">
        <v>2918</v>
      </c>
      <c r="D1557" s="34">
        <v>477428910940.48999</v>
      </c>
      <c r="E1557" s="34">
        <v>171326544637.29999</v>
      </c>
      <c r="F1557" s="34">
        <v>648755455577.79004</v>
      </c>
      <c r="G1557" s="28" t="s">
        <v>697</v>
      </c>
    </row>
    <row r="1558" spans="1:7" ht="15.75" thickBot="1">
      <c r="A1558" s="28">
        <f t="shared" si="24"/>
        <v>9</v>
      </c>
      <c r="B1558" s="29" t="s">
        <v>2919</v>
      </c>
      <c r="C1558" s="29" t="s">
        <v>2920</v>
      </c>
      <c r="D1558" s="34">
        <v>44285582065.699997</v>
      </c>
      <c r="E1558" s="34">
        <v>1207191190.55</v>
      </c>
      <c r="F1558" s="34">
        <v>45492773256.25</v>
      </c>
      <c r="G1558" s="28" t="s">
        <v>697</v>
      </c>
    </row>
    <row r="1559" spans="1:7" ht="15.75" thickBot="1">
      <c r="A1559" s="28">
        <f t="shared" si="24"/>
        <v>9</v>
      </c>
      <c r="B1559" s="29" t="s">
        <v>2921</v>
      </c>
      <c r="C1559" s="29" t="s">
        <v>2922</v>
      </c>
      <c r="D1559" s="35">
        <v>4855145256</v>
      </c>
      <c r="E1559" s="35">
        <v>345000</v>
      </c>
      <c r="F1559" s="35">
        <v>4855490256</v>
      </c>
      <c r="G1559" s="28" t="s">
        <v>697</v>
      </c>
    </row>
    <row r="1560" spans="1:7" ht="15.75" thickBot="1">
      <c r="A1560" s="28">
        <f t="shared" si="24"/>
        <v>9</v>
      </c>
      <c r="B1560" s="29" t="s">
        <v>2923</v>
      </c>
      <c r="C1560" s="29" t="s">
        <v>2924</v>
      </c>
      <c r="D1560" s="34">
        <v>1103038825.99</v>
      </c>
      <c r="E1560" s="35">
        <v>497590104</v>
      </c>
      <c r="F1560" s="34">
        <v>1600628929.99</v>
      </c>
      <c r="G1560" s="28" t="s">
        <v>697</v>
      </c>
    </row>
    <row r="1561" spans="1:7" ht="15.75" thickBot="1">
      <c r="A1561" s="28">
        <f t="shared" si="24"/>
        <v>9</v>
      </c>
      <c r="B1561" s="29" t="s">
        <v>2925</v>
      </c>
      <c r="C1561" s="29" t="s">
        <v>2926</v>
      </c>
      <c r="D1561" s="35">
        <v>3172704</v>
      </c>
      <c r="E1561" s="35">
        <v>44000</v>
      </c>
      <c r="F1561" s="35">
        <v>3216704</v>
      </c>
      <c r="G1561" s="28" t="s">
        <v>697</v>
      </c>
    </row>
    <row r="1562" spans="1:7" ht="15.75" thickBot="1">
      <c r="A1562" s="28">
        <f t="shared" si="24"/>
        <v>9</v>
      </c>
      <c r="B1562" s="29" t="s">
        <v>2927</v>
      </c>
      <c r="C1562" s="29" t="s">
        <v>2928</v>
      </c>
      <c r="D1562" s="35">
        <v>484000</v>
      </c>
      <c r="E1562" s="35">
        <v>0</v>
      </c>
      <c r="F1562" s="35">
        <v>484000</v>
      </c>
      <c r="G1562" s="28" t="s">
        <v>697</v>
      </c>
    </row>
    <row r="1563" spans="1:7" ht="15.75" thickBot="1">
      <c r="A1563" s="28">
        <f t="shared" si="24"/>
        <v>6</v>
      </c>
      <c r="B1563" s="29" t="s">
        <v>626</v>
      </c>
      <c r="C1563" s="29" t="s">
        <v>627</v>
      </c>
      <c r="D1563" s="34">
        <v>184688642365.62</v>
      </c>
      <c r="E1563" s="34">
        <v>8021942882614.8398</v>
      </c>
      <c r="F1563" s="34">
        <v>8206631524980.46</v>
      </c>
      <c r="G1563" s="28" t="s">
        <v>697</v>
      </c>
    </row>
    <row r="1564" spans="1:7" ht="15.75" thickBot="1">
      <c r="A1564" s="28">
        <f t="shared" si="24"/>
        <v>9</v>
      </c>
      <c r="B1564" s="29" t="s">
        <v>2929</v>
      </c>
      <c r="C1564" s="29" t="s">
        <v>196</v>
      </c>
      <c r="D1564" s="34">
        <v>98671971719.440002</v>
      </c>
      <c r="E1564" s="34">
        <v>5671614416785.9404</v>
      </c>
      <c r="F1564" s="34">
        <v>5770286388505.3799</v>
      </c>
      <c r="G1564" s="28" t="s">
        <v>697</v>
      </c>
    </row>
    <row r="1565" spans="1:7" ht="15.75" thickBot="1">
      <c r="A1565" s="28">
        <f t="shared" si="24"/>
        <v>9</v>
      </c>
      <c r="B1565" s="29" t="s">
        <v>2930</v>
      </c>
      <c r="C1565" s="29" t="s">
        <v>163</v>
      </c>
      <c r="D1565" s="34">
        <v>8629677045.7000008</v>
      </c>
      <c r="E1565" s="34">
        <v>1294000766653.23</v>
      </c>
      <c r="F1565" s="34">
        <v>1302630443698.9299</v>
      </c>
      <c r="G1565" s="28" t="s">
        <v>697</v>
      </c>
    </row>
    <row r="1566" spans="1:7" ht="15.75" thickBot="1">
      <c r="A1566" s="28">
        <f t="shared" si="24"/>
        <v>9</v>
      </c>
      <c r="B1566" s="29" t="s">
        <v>2931</v>
      </c>
      <c r="C1566" s="29" t="s">
        <v>150</v>
      </c>
      <c r="D1566" s="34">
        <v>213667625.72</v>
      </c>
      <c r="E1566" s="34">
        <v>261436591744.88</v>
      </c>
      <c r="F1566" s="34">
        <v>261650259370.60001</v>
      </c>
      <c r="G1566" s="28" t="s">
        <v>697</v>
      </c>
    </row>
    <row r="1567" spans="1:7" ht="15.75" thickBot="1">
      <c r="A1567" s="28">
        <f t="shared" si="24"/>
        <v>9</v>
      </c>
      <c r="B1567" s="29" t="s">
        <v>2932</v>
      </c>
      <c r="C1567" s="29" t="s">
        <v>462</v>
      </c>
      <c r="D1567" s="34">
        <v>18317388908.759998</v>
      </c>
      <c r="E1567" s="34">
        <v>187250087462.85001</v>
      </c>
      <c r="F1567" s="34">
        <v>205567476371.60999</v>
      </c>
      <c r="G1567" s="28" t="s">
        <v>697</v>
      </c>
    </row>
    <row r="1568" spans="1:7" ht="15.75" thickBot="1">
      <c r="A1568" s="28">
        <f t="shared" si="24"/>
        <v>9</v>
      </c>
      <c r="B1568" s="29" t="s">
        <v>2933</v>
      </c>
      <c r="C1568" s="29" t="s">
        <v>2221</v>
      </c>
      <c r="D1568" s="35">
        <v>2412744597</v>
      </c>
      <c r="E1568" s="34">
        <v>168364107235.79001</v>
      </c>
      <c r="F1568" s="34">
        <v>170776851832.79001</v>
      </c>
      <c r="G1568" s="28" t="s">
        <v>697</v>
      </c>
    </row>
    <row r="1569" spans="1:7" ht="15.75" thickBot="1">
      <c r="A1569" s="28">
        <f t="shared" si="24"/>
        <v>9</v>
      </c>
      <c r="B1569" s="29" t="s">
        <v>2934</v>
      </c>
      <c r="C1569" s="29" t="s">
        <v>58</v>
      </c>
      <c r="D1569" s="35">
        <v>5614070614</v>
      </c>
      <c r="E1569" s="35">
        <v>124035976377</v>
      </c>
      <c r="F1569" s="35">
        <v>129650046991</v>
      </c>
      <c r="G1569" s="28" t="s">
        <v>697</v>
      </c>
    </row>
    <row r="1570" spans="1:7" ht="15.75" thickBot="1">
      <c r="A1570" s="28">
        <f t="shared" si="24"/>
        <v>9</v>
      </c>
      <c r="B1570" s="29" t="s">
        <v>2935</v>
      </c>
      <c r="C1570" s="29" t="s">
        <v>83</v>
      </c>
      <c r="D1570" s="35">
        <v>44651513522</v>
      </c>
      <c r="E1570" s="34">
        <v>66189142184.809998</v>
      </c>
      <c r="F1570" s="34">
        <v>110840655706.81</v>
      </c>
      <c r="G1570" s="28" t="s">
        <v>697</v>
      </c>
    </row>
    <row r="1571" spans="1:7" ht="15.75" thickBot="1">
      <c r="A1571" s="28">
        <f t="shared" si="24"/>
        <v>9</v>
      </c>
      <c r="B1571" s="29" t="s">
        <v>2936</v>
      </c>
      <c r="C1571" s="29" t="s">
        <v>425</v>
      </c>
      <c r="D1571" s="35">
        <v>2880209</v>
      </c>
      <c r="E1571" s="34">
        <v>81452153376.820007</v>
      </c>
      <c r="F1571" s="34">
        <v>81455033585.820007</v>
      </c>
      <c r="G1571" s="28" t="s">
        <v>697</v>
      </c>
    </row>
    <row r="1572" spans="1:7" ht="15.75" thickBot="1">
      <c r="A1572" s="28">
        <f t="shared" si="24"/>
        <v>9</v>
      </c>
      <c r="B1572" s="29" t="s">
        <v>2937</v>
      </c>
      <c r="C1572" s="29" t="s">
        <v>583</v>
      </c>
      <c r="D1572" s="35">
        <v>110197215</v>
      </c>
      <c r="E1572" s="34">
        <v>60867852691.779999</v>
      </c>
      <c r="F1572" s="34">
        <v>60978049906.779999</v>
      </c>
      <c r="G1572" s="28" t="s">
        <v>697</v>
      </c>
    </row>
    <row r="1573" spans="1:7" ht="15.75" thickBot="1">
      <c r="A1573" s="28">
        <f t="shared" si="24"/>
        <v>9</v>
      </c>
      <c r="B1573" s="29" t="s">
        <v>2938</v>
      </c>
      <c r="C1573" s="29" t="s">
        <v>94</v>
      </c>
      <c r="D1573" s="35">
        <v>3434117758</v>
      </c>
      <c r="E1573" s="34">
        <v>43018800090.199997</v>
      </c>
      <c r="F1573" s="34">
        <v>46452917848.199997</v>
      </c>
      <c r="G1573" s="28" t="s">
        <v>697</v>
      </c>
    </row>
    <row r="1574" spans="1:7" ht="15.75" thickBot="1">
      <c r="A1574" s="28">
        <f t="shared" si="24"/>
        <v>9</v>
      </c>
      <c r="B1574" s="29" t="s">
        <v>2939</v>
      </c>
      <c r="C1574" s="29" t="s">
        <v>553</v>
      </c>
      <c r="D1574" s="35">
        <v>610809524</v>
      </c>
      <c r="E1574" s="34">
        <v>20906187482.799999</v>
      </c>
      <c r="F1574" s="34">
        <v>21516997006.799999</v>
      </c>
      <c r="G1574" s="28" t="s">
        <v>697</v>
      </c>
    </row>
    <row r="1575" spans="1:7" ht="15.75" thickBot="1">
      <c r="A1575" s="28">
        <f t="shared" si="24"/>
        <v>9</v>
      </c>
      <c r="B1575" s="29" t="s">
        <v>2940</v>
      </c>
      <c r="C1575" s="29" t="s">
        <v>2238</v>
      </c>
      <c r="D1575" s="35">
        <v>693456</v>
      </c>
      <c r="E1575" s="34">
        <v>15954185959.23</v>
      </c>
      <c r="F1575" s="34">
        <v>15954879415.23</v>
      </c>
      <c r="G1575" s="28" t="s">
        <v>697</v>
      </c>
    </row>
    <row r="1576" spans="1:7" ht="15.75" thickBot="1">
      <c r="A1576" s="28">
        <f t="shared" si="24"/>
        <v>9</v>
      </c>
      <c r="B1576" s="29" t="s">
        <v>2941</v>
      </c>
      <c r="C1576" s="29" t="s">
        <v>612</v>
      </c>
      <c r="D1576" s="35">
        <v>0</v>
      </c>
      <c r="E1576" s="34">
        <v>10178509533.42</v>
      </c>
      <c r="F1576" s="34">
        <v>10178509533.42</v>
      </c>
      <c r="G1576" s="28" t="s">
        <v>697</v>
      </c>
    </row>
    <row r="1577" spans="1:7" ht="15.75" thickBot="1">
      <c r="A1577" s="28">
        <f t="shared" si="24"/>
        <v>9</v>
      </c>
      <c r="B1577" s="29" t="s">
        <v>2942</v>
      </c>
      <c r="C1577" s="29" t="s">
        <v>498</v>
      </c>
      <c r="D1577" s="35">
        <v>0</v>
      </c>
      <c r="E1577" s="34">
        <v>9429923748.1399994</v>
      </c>
      <c r="F1577" s="34">
        <v>9429923748.1399994</v>
      </c>
      <c r="G1577" s="28" t="s">
        <v>697</v>
      </c>
    </row>
    <row r="1578" spans="1:7" ht="15.75" thickBot="1">
      <c r="A1578" s="28">
        <f t="shared" si="24"/>
        <v>9</v>
      </c>
      <c r="B1578" s="29" t="s">
        <v>2943</v>
      </c>
      <c r="C1578" s="29" t="s">
        <v>615</v>
      </c>
      <c r="D1578" s="35">
        <v>1648643257</v>
      </c>
      <c r="E1578" s="34">
        <v>5745993510.96</v>
      </c>
      <c r="F1578" s="34">
        <v>7394636767.96</v>
      </c>
      <c r="G1578" s="28" t="s">
        <v>697</v>
      </c>
    </row>
    <row r="1579" spans="1:7" ht="15.75" thickBot="1">
      <c r="A1579" s="28">
        <f t="shared" si="24"/>
        <v>9</v>
      </c>
      <c r="B1579" s="29" t="s">
        <v>2944</v>
      </c>
      <c r="C1579" s="29" t="s">
        <v>117</v>
      </c>
      <c r="D1579" s="35">
        <v>263060579</v>
      </c>
      <c r="E1579" s="34">
        <v>1041273852.99</v>
      </c>
      <c r="F1579" s="34">
        <v>1304334431.99</v>
      </c>
      <c r="G1579" s="28" t="s">
        <v>697</v>
      </c>
    </row>
    <row r="1580" spans="1:7" ht="15.75" thickBot="1">
      <c r="A1580" s="28">
        <f t="shared" si="24"/>
        <v>9</v>
      </c>
      <c r="B1580" s="29" t="s">
        <v>2945</v>
      </c>
      <c r="C1580" s="29" t="s">
        <v>2235</v>
      </c>
      <c r="D1580" s="35">
        <v>107206335</v>
      </c>
      <c r="E1580" s="35">
        <v>456913924</v>
      </c>
      <c r="F1580" s="35">
        <v>564120259</v>
      </c>
      <c r="G1580" s="28" t="s">
        <v>697</v>
      </c>
    </row>
    <row r="1581" spans="1:7" ht="15.75" thickBot="1">
      <c r="A1581" s="28">
        <f t="shared" si="24"/>
        <v>6</v>
      </c>
      <c r="B1581" s="29" t="s">
        <v>628</v>
      </c>
      <c r="C1581" s="29" t="s">
        <v>180</v>
      </c>
      <c r="D1581" s="34">
        <v>142738789712.79001</v>
      </c>
      <c r="E1581" s="34">
        <v>391723104893.47998</v>
      </c>
      <c r="F1581" s="34">
        <v>534461894606.27002</v>
      </c>
      <c r="G1581" s="28" t="s">
        <v>697</v>
      </c>
    </row>
    <row r="1582" spans="1:7" ht="15.75" thickBot="1">
      <c r="A1582" s="28">
        <f t="shared" si="24"/>
        <v>9</v>
      </c>
      <c r="B1582" s="29" t="s">
        <v>2946</v>
      </c>
      <c r="C1582" s="29" t="s">
        <v>2947</v>
      </c>
      <c r="D1582" s="34">
        <v>142738789712.79001</v>
      </c>
      <c r="E1582" s="34">
        <v>391723104893.47998</v>
      </c>
      <c r="F1582" s="34">
        <v>534461894606.27002</v>
      </c>
      <c r="G1582" s="28" t="s">
        <v>697</v>
      </c>
    </row>
    <row r="1583" spans="1:7" ht="15.75" thickBot="1">
      <c r="A1583" s="28">
        <f t="shared" si="24"/>
        <v>6</v>
      </c>
      <c r="B1583" s="29" t="s">
        <v>629</v>
      </c>
      <c r="C1583" s="29" t="s">
        <v>630</v>
      </c>
      <c r="D1583" s="34">
        <v>332445099563.21997</v>
      </c>
      <c r="E1583" s="34">
        <v>1672025562853.5</v>
      </c>
      <c r="F1583" s="34">
        <v>2004470662416.72</v>
      </c>
      <c r="G1583" s="28" t="s">
        <v>697</v>
      </c>
    </row>
    <row r="1584" spans="1:7" ht="15.75" thickBot="1">
      <c r="A1584" s="28">
        <f t="shared" si="24"/>
        <v>9</v>
      </c>
      <c r="B1584" s="29" t="s">
        <v>2948</v>
      </c>
      <c r="C1584" s="29" t="s">
        <v>2949</v>
      </c>
      <c r="D1584" s="34">
        <v>11096318390.280001</v>
      </c>
      <c r="E1584" s="35">
        <v>96725754587</v>
      </c>
      <c r="F1584" s="34">
        <v>107822072977.28</v>
      </c>
      <c r="G1584" s="28" t="s">
        <v>697</v>
      </c>
    </row>
    <row r="1585" spans="1:7" ht="15.75" thickBot="1">
      <c r="A1585" s="28">
        <f t="shared" si="24"/>
        <v>9</v>
      </c>
      <c r="B1585" s="29" t="s">
        <v>2950</v>
      </c>
      <c r="C1585" s="29" t="s">
        <v>2951</v>
      </c>
      <c r="D1585" s="34">
        <v>107653533515.17</v>
      </c>
      <c r="E1585" s="34">
        <v>78179894447.770004</v>
      </c>
      <c r="F1585" s="34">
        <v>185833427962.94</v>
      </c>
      <c r="G1585" s="28" t="s">
        <v>697</v>
      </c>
    </row>
    <row r="1586" spans="1:7" ht="15.75" thickBot="1">
      <c r="A1586" s="28">
        <f t="shared" si="24"/>
        <v>9</v>
      </c>
      <c r="B1586" s="29" t="s">
        <v>2952</v>
      </c>
      <c r="C1586" s="29" t="s">
        <v>2953</v>
      </c>
      <c r="D1586" s="35">
        <v>83044778108</v>
      </c>
      <c r="E1586" s="34">
        <v>1270632051027.6899</v>
      </c>
      <c r="F1586" s="34">
        <v>1353676829135.6899</v>
      </c>
      <c r="G1586" s="28" t="s">
        <v>697</v>
      </c>
    </row>
    <row r="1587" spans="1:7" ht="15.75" thickBot="1">
      <c r="A1587" s="28">
        <f t="shared" si="24"/>
        <v>9</v>
      </c>
      <c r="B1587" s="29" t="s">
        <v>2954</v>
      </c>
      <c r="C1587" s="29" t="s">
        <v>630</v>
      </c>
      <c r="D1587" s="34">
        <v>130650469549.77</v>
      </c>
      <c r="E1587" s="34">
        <v>226487862791.04001</v>
      </c>
      <c r="F1587" s="34">
        <v>357138332340.81</v>
      </c>
      <c r="G1587" s="28" t="s">
        <v>697</v>
      </c>
    </row>
    <row r="1588" spans="1:7" ht="15.75" thickBot="1">
      <c r="A1588" s="28">
        <f t="shared" si="24"/>
        <v>6</v>
      </c>
      <c r="B1588" s="29" t="s">
        <v>631</v>
      </c>
      <c r="C1588" s="29" t="s">
        <v>632</v>
      </c>
      <c r="D1588" s="34">
        <v>342062538173.19</v>
      </c>
      <c r="E1588" s="35">
        <v>735356527</v>
      </c>
      <c r="F1588" s="34">
        <v>342797894700.19</v>
      </c>
      <c r="G1588" s="28" t="s">
        <v>697</v>
      </c>
    </row>
    <row r="1589" spans="1:7" ht="15.75" thickBot="1">
      <c r="A1589" s="28">
        <f t="shared" si="24"/>
        <v>9</v>
      </c>
      <c r="B1589" s="29" t="s">
        <v>2955</v>
      </c>
      <c r="C1589" s="29" t="s">
        <v>58</v>
      </c>
      <c r="D1589" s="34">
        <v>47261550833.629997</v>
      </c>
      <c r="E1589" s="35">
        <v>46751740</v>
      </c>
      <c r="F1589" s="34">
        <v>47308302573.629997</v>
      </c>
      <c r="G1589" s="28" t="s">
        <v>697</v>
      </c>
    </row>
    <row r="1590" spans="1:7" ht="15.75" thickBot="1">
      <c r="A1590" s="28">
        <f t="shared" si="24"/>
        <v>9</v>
      </c>
      <c r="B1590" s="29" t="s">
        <v>2956</v>
      </c>
      <c r="C1590" s="29" t="s">
        <v>583</v>
      </c>
      <c r="D1590" s="34">
        <v>79917379969.619995</v>
      </c>
      <c r="E1590" s="35">
        <v>0</v>
      </c>
      <c r="F1590" s="34">
        <v>79917379969.619995</v>
      </c>
      <c r="G1590" s="28" t="s">
        <v>697</v>
      </c>
    </row>
    <row r="1591" spans="1:7" ht="15.75" thickBot="1">
      <c r="A1591" s="28">
        <f t="shared" si="24"/>
        <v>9</v>
      </c>
      <c r="B1591" s="29" t="s">
        <v>2957</v>
      </c>
      <c r="C1591" s="29" t="s">
        <v>615</v>
      </c>
      <c r="D1591" s="34">
        <v>23620476040.060001</v>
      </c>
      <c r="E1591" s="35">
        <v>309502054</v>
      </c>
      <c r="F1591" s="34">
        <v>23929978094.060001</v>
      </c>
      <c r="G1591" s="28" t="s">
        <v>697</v>
      </c>
    </row>
    <row r="1592" spans="1:7" ht="15.75" thickBot="1">
      <c r="A1592" s="28">
        <f t="shared" si="24"/>
        <v>9</v>
      </c>
      <c r="B1592" s="29" t="s">
        <v>2958</v>
      </c>
      <c r="C1592" s="29" t="s">
        <v>601</v>
      </c>
      <c r="D1592" s="34">
        <v>9954388538.9300003</v>
      </c>
      <c r="E1592" s="35">
        <v>94902341</v>
      </c>
      <c r="F1592" s="34">
        <v>10049290879.93</v>
      </c>
      <c r="G1592" s="28" t="s">
        <v>697</v>
      </c>
    </row>
    <row r="1593" spans="1:7" ht="15.75" thickBot="1">
      <c r="A1593" s="28">
        <f t="shared" si="24"/>
        <v>9</v>
      </c>
      <c r="B1593" s="29" t="s">
        <v>2959</v>
      </c>
      <c r="C1593" s="29" t="s">
        <v>2960</v>
      </c>
      <c r="D1593" s="34">
        <v>181308742790.95001</v>
      </c>
      <c r="E1593" s="35">
        <v>284200392</v>
      </c>
      <c r="F1593" s="34">
        <v>181592943182.95001</v>
      </c>
      <c r="G1593" s="28" t="s">
        <v>697</v>
      </c>
    </row>
    <row r="1594" spans="1:7" ht="15.75" thickBot="1">
      <c r="A1594" s="28">
        <f t="shared" si="24"/>
        <v>6</v>
      </c>
      <c r="B1594" s="29" t="s">
        <v>633</v>
      </c>
      <c r="C1594" s="29" t="s">
        <v>634</v>
      </c>
      <c r="D1594" s="34">
        <v>805984026.53999996</v>
      </c>
      <c r="E1594" s="35">
        <v>423693030</v>
      </c>
      <c r="F1594" s="34">
        <v>1229677056.54</v>
      </c>
      <c r="G1594" s="28" t="s">
        <v>697</v>
      </c>
    </row>
    <row r="1595" spans="1:7" ht="15.75" thickBot="1">
      <c r="A1595" s="28">
        <f t="shared" si="24"/>
        <v>9</v>
      </c>
      <c r="B1595" s="29" t="s">
        <v>2961</v>
      </c>
      <c r="C1595" s="29" t="s">
        <v>58</v>
      </c>
      <c r="D1595" s="34">
        <v>317084508.54000002</v>
      </c>
      <c r="E1595" s="35">
        <v>0</v>
      </c>
      <c r="F1595" s="34">
        <v>317084508.54000002</v>
      </c>
      <c r="G1595" s="28" t="s">
        <v>697</v>
      </c>
    </row>
    <row r="1596" spans="1:7" ht="15.75" thickBot="1">
      <c r="A1596" s="28">
        <f t="shared" si="24"/>
        <v>9</v>
      </c>
      <c r="B1596" s="29" t="s">
        <v>2962</v>
      </c>
      <c r="C1596" s="29" t="s">
        <v>615</v>
      </c>
      <c r="D1596" s="35">
        <v>1045350</v>
      </c>
      <c r="E1596" s="35">
        <v>0</v>
      </c>
      <c r="F1596" s="35">
        <v>1045350</v>
      </c>
      <c r="G1596" s="28" t="s">
        <v>697</v>
      </c>
    </row>
    <row r="1597" spans="1:7" ht="15.75" thickBot="1">
      <c r="A1597" s="28">
        <f t="shared" si="24"/>
        <v>9</v>
      </c>
      <c r="B1597" s="29" t="s">
        <v>2963</v>
      </c>
      <c r="C1597" s="29" t="s">
        <v>601</v>
      </c>
      <c r="D1597" s="35">
        <v>284648741</v>
      </c>
      <c r="E1597" s="35">
        <v>0</v>
      </c>
      <c r="F1597" s="35">
        <v>284648741</v>
      </c>
      <c r="G1597" s="28" t="s">
        <v>697</v>
      </c>
    </row>
    <row r="1598" spans="1:7" ht="15.75" thickBot="1">
      <c r="A1598" s="28">
        <f t="shared" si="24"/>
        <v>9</v>
      </c>
      <c r="B1598" s="29" t="s">
        <v>2964</v>
      </c>
      <c r="C1598" s="29" t="s">
        <v>2965</v>
      </c>
      <c r="D1598" s="35">
        <v>203205427</v>
      </c>
      <c r="E1598" s="35">
        <v>423693030</v>
      </c>
      <c r="F1598" s="35">
        <v>626898457</v>
      </c>
      <c r="G1598" s="28" t="s">
        <v>697</v>
      </c>
    </row>
    <row r="1599" spans="1:7" ht="15.75" thickBot="1">
      <c r="A1599" s="28">
        <f t="shared" si="24"/>
        <v>4</v>
      </c>
      <c r="B1599" s="29" t="s">
        <v>392</v>
      </c>
      <c r="C1599" s="29" t="s">
        <v>182</v>
      </c>
      <c r="D1599" s="34">
        <v>2009124840635.8799</v>
      </c>
      <c r="E1599" s="34">
        <v>1904331859899.3899</v>
      </c>
      <c r="F1599" s="34">
        <v>3913456700535.27</v>
      </c>
      <c r="G1599" s="28" t="s">
        <v>697</v>
      </c>
    </row>
    <row r="1600" spans="1:7" ht="15.75" thickBot="1">
      <c r="A1600" s="28">
        <f t="shared" si="24"/>
        <v>7</v>
      </c>
      <c r="B1600" s="29" t="s">
        <v>2966</v>
      </c>
      <c r="C1600" s="29" t="s">
        <v>67</v>
      </c>
      <c r="D1600" s="34">
        <v>62488055764.309998</v>
      </c>
      <c r="E1600" s="35">
        <v>0</v>
      </c>
      <c r="F1600" s="34">
        <v>62488055764.309998</v>
      </c>
      <c r="G1600" s="28" t="s">
        <v>697</v>
      </c>
    </row>
    <row r="1601" spans="1:7" ht="15.75" thickBot="1">
      <c r="A1601" s="28">
        <f t="shared" si="24"/>
        <v>10</v>
      </c>
      <c r="B1601" s="29" t="s">
        <v>2967</v>
      </c>
      <c r="C1601" s="29" t="s">
        <v>66</v>
      </c>
      <c r="D1601" s="34">
        <v>62488055764.309998</v>
      </c>
      <c r="E1601" s="35">
        <v>0</v>
      </c>
      <c r="F1601" s="34">
        <v>62488055764.309998</v>
      </c>
      <c r="G1601" s="28" t="s">
        <v>697</v>
      </c>
    </row>
    <row r="1602" spans="1:7" ht="15.75" thickBot="1">
      <c r="A1602" s="28">
        <f t="shared" si="24"/>
        <v>7</v>
      </c>
      <c r="B1602" s="29" t="s">
        <v>2968</v>
      </c>
      <c r="C1602" s="29" t="s">
        <v>2969</v>
      </c>
      <c r="D1602" s="35">
        <v>5591321546</v>
      </c>
      <c r="E1602" s="35">
        <v>6181492010</v>
      </c>
      <c r="F1602" s="35">
        <v>11772813556</v>
      </c>
      <c r="G1602" s="28" t="s">
        <v>697</v>
      </c>
    </row>
    <row r="1603" spans="1:7" ht="15.75" thickBot="1">
      <c r="A1603" s="28">
        <f t="shared" si="24"/>
        <v>10</v>
      </c>
      <c r="B1603" s="29" t="s">
        <v>2970</v>
      </c>
      <c r="C1603" s="29" t="s">
        <v>2971</v>
      </c>
      <c r="D1603" s="35">
        <v>5591321546</v>
      </c>
      <c r="E1603" s="35">
        <v>17000000</v>
      </c>
      <c r="F1603" s="35">
        <v>5608321546</v>
      </c>
      <c r="G1603" s="28" t="s">
        <v>697</v>
      </c>
    </row>
    <row r="1604" spans="1:7" ht="15.75" thickBot="1">
      <c r="A1604" s="28">
        <f t="shared" si="24"/>
        <v>10</v>
      </c>
      <c r="B1604" s="29" t="s">
        <v>2972</v>
      </c>
      <c r="C1604" s="29" t="s">
        <v>2973</v>
      </c>
      <c r="D1604" s="35">
        <v>0</v>
      </c>
      <c r="E1604" s="35">
        <v>6164492010</v>
      </c>
      <c r="F1604" s="35">
        <v>6164492010</v>
      </c>
      <c r="G1604" s="28" t="s">
        <v>697</v>
      </c>
    </row>
    <row r="1605" spans="1:7" ht="15.75" thickBot="1">
      <c r="A1605" s="28">
        <f t="shared" si="24"/>
        <v>7</v>
      </c>
      <c r="B1605" s="29" t="s">
        <v>2974</v>
      </c>
      <c r="C1605" s="29" t="s">
        <v>2975</v>
      </c>
      <c r="D1605" s="34">
        <v>947785952120.30005</v>
      </c>
      <c r="E1605" s="34">
        <v>440480467504.41998</v>
      </c>
      <c r="F1605" s="34">
        <v>1388266419624.72</v>
      </c>
      <c r="G1605" s="28" t="s">
        <v>697</v>
      </c>
    </row>
    <row r="1606" spans="1:7" ht="15.75" thickBot="1">
      <c r="A1606" s="28">
        <f t="shared" si="24"/>
        <v>10</v>
      </c>
      <c r="B1606" s="29" t="s">
        <v>2976</v>
      </c>
      <c r="C1606" s="29" t="s">
        <v>1329</v>
      </c>
      <c r="D1606" s="34">
        <v>16296158478.24</v>
      </c>
      <c r="E1606" s="35">
        <v>823664317</v>
      </c>
      <c r="F1606" s="34">
        <v>17119822795.24</v>
      </c>
      <c r="G1606" s="28" t="s">
        <v>697</v>
      </c>
    </row>
    <row r="1607" spans="1:7" ht="15.75" thickBot="1">
      <c r="A1607" s="28">
        <f t="shared" si="24"/>
        <v>10</v>
      </c>
      <c r="B1607" s="29" t="s">
        <v>2977</v>
      </c>
      <c r="C1607" s="29" t="s">
        <v>2978</v>
      </c>
      <c r="D1607" s="34">
        <v>45555928983.099998</v>
      </c>
      <c r="E1607" s="35">
        <v>6245224950</v>
      </c>
      <c r="F1607" s="34">
        <v>51801153933.099998</v>
      </c>
      <c r="G1607" s="28" t="s">
        <v>697</v>
      </c>
    </row>
    <row r="1608" spans="1:7" ht="15.75" thickBot="1">
      <c r="A1608" s="28">
        <f t="shared" ref="A1608:A1671" si="25">LEN(B1608)</f>
        <v>10</v>
      </c>
      <c r="B1608" s="29" t="s">
        <v>2979</v>
      </c>
      <c r="C1608" s="29" t="s">
        <v>2980</v>
      </c>
      <c r="D1608" s="34">
        <v>528343050659.64001</v>
      </c>
      <c r="E1608" s="34">
        <v>17375763762.759998</v>
      </c>
      <c r="F1608" s="34">
        <v>545718814422.40002</v>
      </c>
      <c r="G1608" s="28" t="s">
        <v>697</v>
      </c>
    </row>
    <row r="1609" spans="1:7" ht="15.75" thickBot="1">
      <c r="A1609" s="28">
        <f t="shared" si="25"/>
        <v>10</v>
      </c>
      <c r="B1609" s="29" t="s">
        <v>2981</v>
      </c>
      <c r="C1609" s="29" t="s">
        <v>2284</v>
      </c>
      <c r="D1609" s="34">
        <v>17064308755.23</v>
      </c>
      <c r="E1609" s="35">
        <v>11672357</v>
      </c>
      <c r="F1609" s="34">
        <v>17075981112.23</v>
      </c>
      <c r="G1609" s="28" t="s">
        <v>697</v>
      </c>
    </row>
    <row r="1610" spans="1:7" ht="15.75" thickBot="1">
      <c r="A1610" s="28">
        <f t="shared" si="25"/>
        <v>10</v>
      </c>
      <c r="B1610" s="29" t="s">
        <v>2982</v>
      </c>
      <c r="C1610" s="29" t="s">
        <v>2983</v>
      </c>
      <c r="D1610" s="35">
        <v>18891297</v>
      </c>
      <c r="E1610" s="35">
        <v>0</v>
      </c>
      <c r="F1610" s="35">
        <v>18891297</v>
      </c>
      <c r="G1610" s="28" t="s">
        <v>697</v>
      </c>
    </row>
    <row r="1611" spans="1:7" ht="15.75" thickBot="1">
      <c r="A1611" s="28">
        <f t="shared" si="25"/>
        <v>10</v>
      </c>
      <c r="B1611" s="29" t="s">
        <v>2984</v>
      </c>
      <c r="C1611" s="29" t="s">
        <v>2286</v>
      </c>
      <c r="D1611" s="35">
        <v>3584937638</v>
      </c>
      <c r="E1611" s="34">
        <v>0.02</v>
      </c>
      <c r="F1611" s="34">
        <v>3584937638.02</v>
      </c>
      <c r="G1611" s="28" t="s">
        <v>697</v>
      </c>
    </row>
    <row r="1612" spans="1:7" ht="15.75" thickBot="1">
      <c r="A1612" s="28">
        <f t="shared" si="25"/>
        <v>10</v>
      </c>
      <c r="B1612" s="29" t="s">
        <v>2985</v>
      </c>
      <c r="C1612" s="29" t="s">
        <v>2288</v>
      </c>
      <c r="D1612" s="34">
        <v>1276068317.0799999</v>
      </c>
      <c r="E1612" s="35">
        <v>902405821</v>
      </c>
      <c r="F1612" s="34">
        <v>2178474138.0799999</v>
      </c>
      <c r="G1612" s="28" t="s">
        <v>697</v>
      </c>
    </row>
    <row r="1613" spans="1:7" ht="15.75" thickBot="1">
      <c r="A1613" s="28">
        <f t="shared" si="25"/>
        <v>10</v>
      </c>
      <c r="B1613" s="29" t="s">
        <v>2986</v>
      </c>
      <c r="C1613" s="29" t="s">
        <v>2290</v>
      </c>
      <c r="D1613" s="34">
        <v>11027551933.09</v>
      </c>
      <c r="E1613" s="35">
        <v>89942284</v>
      </c>
      <c r="F1613" s="34">
        <v>11117494217.09</v>
      </c>
      <c r="G1613" s="28" t="s">
        <v>697</v>
      </c>
    </row>
    <row r="1614" spans="1:7" ht="15.75" thickBot="1">
      <c r="A1614" s="28">
        <f t="shared" si="25"/>
        <v>10</v>
      </c>
      <c r="B1614" s="29" t="s">
        <v>2987</v>
      </c>
      <c r="C1614" s="29" t="s">
        <v>1238</v>
      </c>
      <c r="D1614" s="34">
        <v>154428252580.45001</v>
      </c>
      <c r="E1614" s="34">
        <v>11296953725.440001</v>
      </c>
      <c r="F1614" s="34">
        <v>165725206305.89001</v>
      </c>
      <c r="G1614" s="28" t="s">
        <v>697</v>
      </c>
    </row>
    <row r="1615" spans="1:7" ht="15.75" thickBot="1">
      <c r="A1615" s="28">
        <f t="shared" si="25"/>
        <v>10</v>
      </c>
      <c r="B1615" s="29" t="s">
        <v>2988</v>
      </c>
      <c r="C1615" s="29" t="s">
        <v>1248</v>
      </c>
      <c r="D1615" s="34">
        <v>1718520492.3099999</v>
      </c>
      <c r="E1615" s="35">
        <v>0</v>
      </c>
      <c r="F1615" s="34">
        <v>1718520492.3099999</v>
      </c>
      <c r="G1615" s="28" t="s">
        <v>697</v>
      </c>
    </row>
    <row r="1616" spans="1:7" ht="15.75" thickBot="1">
      <c r="A1616" s="28">
        <f t="shared" si="25"/>
        <v>10</v>
      </c>
      <c r="B1616" s="29" t="s">
        <v>2989</v>
      </c>
      <c r="C1616" s="29" t="s">
        <v>2294</v>
      </c>
      <c r="D1616" s="34">
        <v>45232423904.870003</v>
      </c>
      <c r="E1616" s="34">
        <v>400055213686.40002</v>
      </c>
      <c r="F1616" s="34">
        <v>445287637591.27002</v>
      </c>
      <c r="G1616" s="28" t="s">
        <v>697</v>
      </c>
    </row>
    <row r="1617" spans="1:7" ht="15.75" thickBot="1">
      <c r="A1617" s="28">
        <f t="shared" si="25"/>
        <v>10</v>
      </c>
      <c r="B1617" s="29" t="s">
        <v>2990</v>
      </c>
      <c r="C1617" s="29" t="s">
        <v>2991</v>
      </c>
      <c r="D1617" s="34">
        <v>55373412830.360001</v>
      </c>
      <c r="E1617" s="35">
        <v>2784630</v>
      </c>
      <c r="F1617" s="34">
        <v>55376197460.360001</v>
      </c>
      <c r="G1617" s="28" t="s">
        <v>697</v>
      </c>
    </row>
    <row r="1618" spans="1:7" ht="15.75" thickBot="1">
      <c r="A1618" s="28">
        <f t="shared" si="25"/>
        <v>10</v>
      </c>
      <c r="B1618" s="29" t="s">
        <v>2992</v>
      </c>
      <c r="C1618" s="29" t="s">
        <v>2298</v>
      </c>
      <c r="D1618" s="35">
        <v>5252470183</v>
      </c>
      <c r="E1618" s="35">
        <v>3442076925</v>
      </c>
      <c r="F1618" s="35">
        <v>8694547108</v>
      </c>
      <c r="G1618" s="28" t="s">
        <v>697</v>
      </c>
    </row>
    <row r="1619" spans="1:7" ht="15.75" thickBot="1">
      <c r="A1619" s="28">
        <f t="shared" si="25"/>
        <v>10</v>
      </c>
      <c r="B1619" s="29" t="s">
        <v>2993</v>
      </c>
      <c r="C1619" s="29" t="s">
        <v>2994</v>
      </c>
      <c r="D1619" s="35">
        <v>33543514</v>
      </c>
      <c r="E1619" s="34">
        <v>178353719.33000001</v>
      </c>
      <c r="F1619" s="34">
        <v>211897233.33000001</v>
      </c>
      <c r="G1619" s="28" t="s">
        <v>697</v>
      </c>
    </row>
    <row r="1620" spans="1:7" ht="15.75" thickBot="1">
      <c r="A1620" s="28">
        <f t="shared" si="25"/>
        <v>10</v>
      </c>
      <c r="B1620" s="29" t="s">
        <v>2995</v>
      </c>
      <c r="C1620" s="29" t="s">
        <v>1298</v>
      </c>
      <c r="D1620" s="35">
        <v>2837564817</v>
      </c>
      <c r="E1620" s="34">
        <v>75837.649999999994</v>
      </c>
      <c r="F1620" s="34">
        <v>2837640654.6500001</v>
      </c>
      <c r="G1620" s="28" t="s">
        <v>697</v>
      </c>
    </row>
    <row r="1621" spans="1:7" ht="15.75" thickBot="1">
      <c r="A1621" s="28">
        <f t="shared" si="25"/>
        <v>10</v>
      </c>
      <c r="B1621" s="29" t="s">
        <v>2996</v>
      </c>
      <c r="C1621" s="29" t="s">
        <v>1306</v>
      </c>
      <c r="D1621" s="34">
        <v>11738189605.860001</v>
      </c>
      <c r="E1621" s="35">
        <v>8565750</v>
      </c>
      <c r="F1621" s="34">
        <v>11746755355.860001</v>
      </c>
      <c r="G1621" s="28" t="s">
        <v>697</v>
      </c>
    </row>
    <row r="1622" spans="1:7" ht="15.75" thickBot="1">
      <c r="A1622" s="28">
        <f t="shared" si="25"/>
        <v>10</v>
      </c>
      <c r="B1622" s="29" t="s">
        <v>2997</v>
      </c>
      <c r="C1622" s="29" t="s">
        <v>2998</v>
      </c>
      <c r="D1622" s="34">
        <v>48004678131.07</v>
      </c>
      <c r="E1622" s="34">
        <v>47769738.82</v>
      </c>
      <c r="F1622" s="34">
        <v>48052447869.889999</v>
      </c>
      <c r="G1622" s="28" t="s">
        <v>697</v>
      </c>
    </row>
    <row r="1623" spans="1:7" ht="15.75" thickBot="1">
      <c r="A1623" s="28">
        <f t="shared" si="25"/>
        <v>7</v>
      </c>
      <c r="B1623" s="29" t="s">
        <v>2999</v>
      </c>
      <c r="C1623" s="29" t="s">
        <v>3000</v>
      </c>
      <c r="D1623" s="35">
        <v>0</v>
      </c>
      <c r="E1623" s="34">
        <v>537422737873.87</v>
      </c>
      <c r="F1623" s="34">
        <v>537422737873.87</v>
      </c>
      <c r="G1623" s="28" t="s">
        <v>697</v>
      </c>
    </row>
    <row r="1624" spans="1:7" ht="15.75" thickBot="1">
      <c r="A1624" s="28">
        <f t="shared" si="25"/>
        <v>10</v>
      </c>
      <c r="B1624" s="29" t="s">
        <v>3001</v>
      </c>
      <c r="C1624" s="29" t="s">
        <v>3002</v>
      </c>
      <c r="D1624" s="35">
        <v>0</v>
      </c>
      <c r="E1624" s="34">
        <v>536880871550.87</v>
      </c>
      <c r="F1624" s="34">
        <v>536880871550.87</v>
      </c>
      <c r="G1624" s="28" t="s">
        <v>697</v>
      </c>
    </row>
    <row r="1625" spans="1:7" ht="15.75" thickBot="1">
      <c r="A1625" s="28">
        <f t="shared" si="25"/>
        <v>10</v>
      </c>
      <c r="B1625" s="29" t="s">
        <v>3003</v>
      </c>
      <c r="C1625" s="29" t="s">
        <v>3004</v>
      </c>
      <c r="D1625" s="35">
        <v>0</v>
      </c>
      <c r="E1625" s="35">
        <v>541866323</v>
      </c>
      <c r="F1625" s="35">
        <v>541866323</v>
      </c>
      <c r="G1625" s="28" t="s">
        <v>697</v>
      </c>
    </row>
    <row r="1626" spans="1:7" ht="15.75" thickBot="1">
      <c r="A1626" s="28">
        <f t="shared" si="25"/>
        <v>7</v>
      </c>
      <c r="B1626" s="29" t="s">
        <v>3005</v>
      </c>
      <c r="C1626" s="29" t="s">
        <v>163</v>
      </c>
      <c r="D1626" s="34">
        <v>993259511205.27002</v>
      </c>
      <c r="E1626" s="34">
        <v>920247162511.09998</v>
      </c>
      <c r="F1626" s="34">
        <v>1913506673716.3701</v>
      </c>
      <c r="G1626" s="28" t="s">
        <v>697</v>
      </c>
    </row>
    <row r="1627" spans="1:7" ht="15.75" thickBot="1">
      <c r="A1627" s="28">
        <f t="shared" si="25"/>
        <v>10</v>
      </c>
      <c r="B1627" s="29" t="s">
        <v>3006</v>
      </c>
      <c r="C1627" s="29" t="s">
        <v>26</v>
      </c>
      <c r="D1627" s="35">
        <v>256003595</v>
      </c>
      <c r="E1627" s="35">
        <v>1123478099</v>
      </c>
      <c r="F1627" s="35">
        <v>1379481694</v>
      </c>
      <c r="G1627" s="28" t="s">
        <v>697</v>
      </c>
    </row>
    <row r="1628" spans="1:7" ht="15.75" thickBot="1">
      <c r="A1628" s="28">
        <f t="shared" si="25"/>
        <v>10</v>
      </c>
      <c r="B1628" s="29" t="s">
        <v>3007</v>
      </c>
      <c r="C1628" s="29" t="s">
        <v>44</v>
      </c>
      <c r="D1628" s="34">
        <v>133034029973.89999</v>
      </c>
      <c r="E1628" s="34">
        <v>6532402984.4799995</v>
      </c>
      <c r="F1628" s="34">
        <v>139566432958.38</v>
      </c>
      <c r="G1628" s="28" t="s">
        <v>697</v>
      </c>
    </row>
    <row r="1629" spans="1:7" ht="15.75" thickBot="1">
      <c r="A1629" s="28">
        <f t="shared" si="25"/>
        <v>10</v>
      </c>
      <c r="B1629" s="29" t="s">
        <v>3008</v>
      </c>
      <c r="C1629" s="29" t="s">
        <v>24</v>
      </c>
      <c r="D1629" s="34">
        <v>15050421258.950001</v>
      </c>
      <c r="E1629" s="34">
        <v>3926570598.2800002</v>
      </c>
      <c r="F1629" s="34">
        <v>18976991857.23</v>
      </c>
      <c r="G1629" s="28" t="s">
        <v>697</v>
      </c>
    </row>
    <row r="1630" spans="1:7" ht="15.75" thickBot="1">
      <c r="A1630" s="28">
        <f t="shared" si="25"/>
        <v>10</v>
      </c>
      <c r="B1630" s="29" t="s">
        <v>3009</v>
      </c>
      <c r="C1630" s="29" t="s">
        <v>43</v>
      </c>
      <c r="D1630" s="34">
        <v>833078684224.81995</v>
      </c>
      <c r="E1630" s="34">
        <v>698296490476.44995</v>
      </c>
      <c r="F1630" s="34">
        <v>1531375174701.27</v>
      </c>
      <c r="G1630" s="28" t="s">
        <v>697</v>
      </c>
    </row>
    <row r="1631" spans="1:7" ht="15.75" thickBot="1">
      <c r="A1631" s="28">
        <f t="shared" si="25"/>
        <v>10</v>
      </c>
      <c r="B1631" s="29" t="s">
        <v>3010</v>
      </c>
      <c r="C1631" s="29" t="s">
        <v>42</v>
      </c>
      <c r="D1631" s="34">
        <v>1118711180.5999999</v>
      </c>
      <c r="E1631" s="35">
        <v>106012910</v>
      </c>
      <c r="F1631" s="34">
        <v>1224724090.5999999</v>
      </c>
      <c r="G1631" s="28" t="s">
        <v>697</v>
      </c>
    </row>
    <row r="1632" spans="1:7" ht="15.75" thickBot="1">
      <c r="A1632" s="28">
        <f t="shared" si="25"/>
        <v>10</v>
      </c>
      <c r="B1632" s="29" t="s">
        <v>3011</v>
      </c>
      <c r="C1632" s="29" t="s">
        <v>3012</v>
      </c>
      <c r="D1632" s="35">
        <v>10721660972</v>
      </c>
      <c r="E1632" s="34">
        <v>210262207442.89001</v>
      </c>
      <c r="F1632" s="34">
        <v>220983868414.89001</v>
      </c>
      <c r="G1632" s="28" t="s">
        <v>697</v>
      </c>
    </row>
    <row r="1633" spans="1:7" ht="15.75" thickBot="1">
      <c r="A1633" s="28">
        <f t="shared" si="25"/>
        <v>1</v>
      </c>
      <c r="B1633" s="32" t="s">
        <v>635</v>
      </c>
      <c r="C1633" s="32" t="s">
        <v>3013</v>
      </c>
      <c r="D1633" s="40">
        <v>0</v>
      </c>
      <c r="E1633" s="33">
        <v>446441650956551.88</v>
      </c>
      <c r="F1633" s="33">
        <v>446441650956551.94</v>
      </c>
      <c r="G1633" s="28" t="s">
        <v>697</v>
      </c>
    </row>
    <row r="1634" spans="1:7" ht="15.75" thickBot="1">
      <c r="A1634" s="28">
        <f t="shared" si="25"/>
        <v>3</v>
      </c>
      <c r="B1634" s="29" t="s">
        <v>394</v>
      </c>
      <c r="C1634" s="29" t="s">
        <v>636</v>
      </c>
      <c r="D1634" s="35">
        <v>0</v>
      </c>
      <c r="E1634" s="34">
        <v>378453548564855</v>
      </c>
      <c r="F1634" s="34">
        <v>378453548564855</v>
      </c>
      <c r="G1634" s="28" t="s">
        <v>697</v>
      </c>
    </row>
    <row r="1635" spans="1:7" ht="15.75" thickBot="1">
      <c r="A1635" s="28">
        <f t="shared" si="25"/>
        <v>6</v>
      </c>
      <c r="B1635" s="29" t="s">
        <v>395</v>
      </c>
      <c r="C1635" s="29" t="s">
        <v>17</v>
      </c>
      <c r="D1635" s="35">
        <v>0</v>
      </c>
      <c r="E1635" s="34">
        <v>197013567148912</v>
      </c>
      <c r="F1635" s="34">
        <v>197013567148912</v>
      </c>
      <c r="G1635" s="28" t="s">
        <v>697</v>
      </c>
    </row>
    <row r="1636" spans="1:7" ht="15.75" thickBot="1">
      <c r="A1636" s="28">
        <f t="shared" si="25"/>
        <v>9</v>
      </c>
      <c r="B1636" s="29" t="s">
        <v>3014</v>
      </c>
      <c r="C1636" s="29" t="s">
        <v>17</v>
      </c>
      <c r="D1636" s="35">
        <v>0</v>
      </c>
      <c r="E1636" s="34">
        <v>197013567148912</v>
      </c>
      <c r="F1636" s="34">
        <v>197013567148912</v>
      </c>
      <c r="G1636" s="28" t="s">
        <v>697</v>
      </c>
    </row>
    <row r="1637" spans="1:7" ht="15.75" thickBot="1">
      <c r="A1637" s="28">
        <f t="shared" si="25"/>
        <v>6</v>
      </c>
      <c r="B1637" s="29" t="s">
        <v>637</v>
      </c>
      <c r="C1637" s="29" t="s">
        <v>185</v>
      </c>
      <c r="D1637" s="35">
        <v>0</v>
      </c>
      <c r="E1637" s="35">
        <v>249498018955</v>
      </c>
      <c r="F1637" s="35">
        <v>249498018955</v>
      </c>
      <c r="G1637" s="28" t="s">
        <v>697</v>
      </c>
    </row>
    <row r="1638" spans="1:7" ht="15.75" thickBot="1">
      <c r="A1638" s="28">
        <f t="shared" si="25"/>
        <v>9</v>
      </c>
      <c r="B1638" s="29" t="s">
        <v>3015</v>
      </c>
      <c r="C1638" s="29" t="s">
        <v>185</v>
      </c>
      <c r="D1638" s="35">
        <v>0</v>
      </c>
      <c r="E1638" s="35">
        <v>249028685093</v>
      </c>
      <c r="F1638" s="35">
        <v>249028685093</v>
      </c>
      <c r="G1638" s="28" t="s">
        <v>697</v>
      </c>
    </row>
    <row r="1639" spans="1:7" ht="15.75" thickBot="1">
      <c r="A1639" s="28">
        <f t="shared" si="25"/>
        <v>9</v>
      </c>
      <c r="B1639" s="29" t="s">
        <v>3016</v>
      </c>
      <c r="C1639" s="29" t="s">
        <v>3017</v>
      </c>
      <c r="D1639" s="35">
        <v>0</v>
      </c>
      <c r="E1639" s="35">
        <v>327250523</v>
      </c>
      <c r="F1639" s="35">
        <v>327250523</v>
      </c>
      <c r="G1639" s="28" t="s">
        <v>697</v>
      </c>
    </row>
    <row r="1640" spans="1:7" ht="15.75" thickBot="1">
      <c r="A1640" s="28">
        <f t="shared" si="25"/>
        <v>9</v>
      </c>
      <c r="B1640" s="29" t="s">
        <v>3018</v>
      </c>
      <c r="C1640" s="29" t="s">
        <v>3019</v>
      </c>
      <c r="D1640" s="35">
        <v>0</v>
      </c>
      <c r="E1640" s="35">
        <v>142083339</v>
      </c>
      <c r="F1640" s="35">
        <v>142083339</v>
      </c>
      <c r="G1640" s="28" t="s">
        <v>697</v>
      </c>
    </row>
    <row r="1641" spans="1:7" ht="15.75" thickBot="1">
      <c r="A1641" s="28">
        <f t="shared" si="25"/>
        <v>6</v>
      </c>
      <c r="B1641" s="29" t="s">
        <v>638</v>
      </c>
      <c r="C1641" s="29" t="s">
        <v>19</v>
      </c>
      <c r="D1641" s="35">
        <v>0</v>
      </c>
      <c r="E1641" s="35">
        <v>66118863947</v>
      </c>
      <c r="F1641" s="35">
        <v>66118863947</v>
      </c>
      <c r="G1641" s="28" t="s">
        <v>697</v>
      </c>
    </row>
    <row r="1642" spans="1:7" ht="15.75" thickBot="1">
      <c r="A1642" s="28">
        <f t="shared" si="25"/>
        <v>9</v>
      </c>
      <c r="B1642" s="29" t="s">
        <v>3020</v>
      </c>
      <c r="C1642" s="29" t="s">
        <v>792</v>
      </c>
      <c r="D1642" s="35">
        <v>0</v>
      </c>
      <c r="E1642" s="35">
        <v>66118863947</v>
      </c>
      <c r="F1642" s="35">
        <v>66118863947</v>
      </c>
      <c r="G1642" s="28" t="s">
        <v>697</v>
      </c>
    </row>
    <row r="1643" spans="1:7" ht="15.75" thickBot="1">
      <c r="A1643" s="28">
        <f t="shared" si="25"/>
        <v>6</v>
      </c>
      <c r="B1643" s="29" t="s">
        <v>639</v>
      </c>
      <c r="C1643" s="29" t="s">
        <v>18</v>
      </c>
      <c r="D1643" s="35">
        <v>0</v>
      </c>
      <c r="E1643" s="34">
        <v>37644596703.739998</v>
      </c>
      <c r="F1643" s="34">
        <v>37644596703.739998</v>
      </c>
      <c r="G1643" s="28" t="s">
        <v>697</v>
      </c>
    </row>
    <row r="1644" spans="1:7" ht="15.75" thickBot="1">
      <c r="A1644" s="28">
        <f t="shared" si="25"/>
        <v>9</v>
      </c>
      <c r="B1644" s="29" t="s">
        <v>3021</v>
      </c>
      <c r="C1644" s="29" t="s">
        <v>3022</v>
      </c>
      <c r="D1644" s="35">
        <v>0</v>
      </c>
      <c r="E1644" s="34">
        <v>53832763274.970001</v>
      </c>
      <c r="F1644" s="34">
        <v>53832763274.970001</v>
      </c>
      <c r="G1644" s="28" t="s">
        <v>697</v>
      </c>
    </row>
    <row r="1645" spans="1:7" ht="15.75" thickBot="1">
      <c r="A1645" s="28">
        <f t="shared" si="25"/>
        <v>9</v>
      </c>
      <c r="B1645" s="29" t="s">
        <v>3023</v>
      </c>
      <c r="C1645" s="29" t="s">
        <v>3024</v>
      </c>
      <c r="D1645" s="35">
        <v>0</v>
      </c>
      <c r="E1645" s="34">
        <v>16131789571.23</v>
      </c>
      <c r="F1645" s="34">
        <v>16131789571.23</v>
      </c>
      <c r="G1645" s="28" t="s">
        <v>697</v>
      </c>
    </row>
    <row r="1646" spans="1:7" ht="15.75" thickBot="1">
      <c r="A1646" s="28">
        <f t="shared" si="25"/>
        <v>9</v>
      </c>
      <c r="B1646" s="29" t="s">
        <v>3025</v>
      </c>
      <c r="C1646" s="29" t="s">
        <v>3026</v>
      </c>
      <c r="D1646" s="35">
        <v>0</v>
      </c>
      <c r="E1646" s="35">
        <v>56377000</v>
      </c>
      <c r="F1646" s="35">
        <v>56377000</v>
      </c>
      <c r="G1646" s="28" t="s">
        <v>697</v>
      </c>
    </row>
    <row r="1647" spans="1:7" ht="15.75" thickBot="1">
      <c r="A1647" s="28">
        <f t="shared" si="25"/>
        <v>6</v>
      </c>
      <c r="B1647" s="29" t="s">
        <v>640</v>
      </c>
      <c r="C1647" s="29" t="s">
        <v>12</v>
      </c>
      <c r="D1647" s="35">
        <v>0</v>
      </c>
      <c r="E1647" s="34">
        <v>4321560492698.4502</v>
      </c>
      <c r="F1647" s="34">
        <v>4321560492698.4502</v>
      </c>
      <c r="G1647" s="28" t="s">
        <v>697</v>
      </c>
    </row>
    <row r="1648" spans="1:7" ht="15.75" thickBot="1">
      <c r="A1648" s="28">
        <f t="shared" si="25"/>
        <v>9</v>
      </c>
      <c r="B1648" s="29" t="s">
        <v>3027</v>
      </c>
      <c r="C1648" s="29" t="s">
        <v>3028</v>
      </c>
      <c r="D1648" s="35">
        <v>0</v>
      </c>
      <c r="E1648" s="34">
        <v>5250740280911.2305</v>
      </c>
      <c r="F1648" s="34">
        <v>5250740280911.2305</v>
      </c>
      <c r="G1648" s="28" t="s">
        <v>697</v>
      </c>
    </row>
    <row r="1649" spans="1:7" ht="15.75" thickBot="1">
      <c r="A1649" s="28">
        <f t="shared" si="25"/>
        <v>9</v>
      </c>
      <c r="B1649" s="29" t="s">
        <v>3029</v>
      </c>
      <c r="C1649" s="29" t="s">
        <v>3030</v>
      </c>
      <c r="D1649" s="35">
        <v>0</v>
      </c>
      <c r="E1649" s="34">
        <v>930562694714.43994</v>
      </c>
      <c r="F1649" s="34">
        <v>930562694714.43994</v>
      </c>
      <c r="G1649" s="28" t="s">
        <v>697</v>
      </c>
    </row>
    <row r="1650" spans="1:7" ht="15.75" thickBot="1">
      <c r="A1650" s="28">
        <f t="shared" si="25"/>
        <v>9</v>
      </c>
      <c r="B1650" s="29" t="s">
        <v>3031</v>
      </c>
      <c r="C1650" s="29" t="s">
        <v>3032</v>
      </c>
      <c r="D1650" s="35">
        <v>0</v>
      </c>
      <c r="E1650" s="35">
        <v>1840267543</v>
      </c>
      <c r="F1650" s="35">
        <v>1840267543</v>
      </c>
      <c r="G1650" s="28" t="s">
        <v>697</v>
      </c>
    </row>
    <row r="1651" spans="1:7" ht="15.75" thickBot="1">
      <c r="A1651" s="28">
        <f t="shared" si="25"/>
        <v>9</v>
      </c>
      <c r="B1651" s="29" t="s">
        <v>3033</v>
      </c>
      <c r="C1651" s="29" t="s">
        <v>3034</v>
      </c>
      <c r="D1651" s="35">
        <v>0</v>
      </c>
      <c r="E1651" s="34">
        <v>457361041.33999997</v>
      </c>
      <c r="F1651" s="34">
        <v>457361041.33999997</v>
      </c>
      <c r="G1651" s="28" t="s">
        <v>697</v>
      </c>
    </row>
    <row r="1652" spans="1:7" ht="15.75" thickBot="1">
      <c r="A1652" s="28">
        <f t="shared" si="25"/>
        <v>6</v>
      </c>
      <c r="B1652" s="29" t="s">
        <v>641</v>
      </c>
      <c r="C1652" s="29" t="s">
        <v>642</v>
      </c>
      <c r="D1652" s="35">
        <v>0</v>
      </c>
      <c r="E1652" s="35">
        <v>0</v>
      </c>
      <c r="F1652" s="35">
        <v>0</v>
      </c>
      <c r="G1652" s="28" t="s">
        <v>697</v>
      </c>
    </row>
    <row r="1653" spans="1:7" ht="15.75" thickBot="1">
      <c r="A1653" s="28">
        <f t="shared" si="25"/>
        <v>9</v>
      </c>
      <c r="B1653" s="29" t="s">
        <v>3035</v>
      </c>
      <c r="C1653" s="29" t="s">
        <v>3036</v>
      </c>
      <c r="D1653" s="35">
        <v>0</v>
      </c>
      <c r="E1653" s="35">
        <v>0</v>
      </c>
      <c r="F1653" s="35">
        <v>0</v>
      </c>
      <c r="G1653" s="28" t="s">
        <v>697</v>
      </c>
    </row>
    <row r="1654" spans="1:7" ht="15.75" thickBot="1">
      <c r="A1654" s="28">
        <f t="shared" si="25"/>
        <v>9</v>
      </c>
      <c r="B1654" s="29" t="s">
        <v>3037</v>
      </c>
      <c r="C1654" s="29" t="s">
        <v>3038</v>
      </c>
      <c r="D1654" s="35">
        <v>0</v>
      </c>
      <c r="E1654" s="35">
        <v>0</v>
      </c>
      <c r="F1654" s="35">
        <v>0</v>
      </c>
      <c r="G1654" s="28" t="s">
        <v>697</v>
      </c>
    </row>
    <row r="1655" spans="1:7" ht="15.75" thickBot="1">
      <c r="A1655" s="28">
        <f t="shared" si="25"/>
        <v>9</v>
      </c>
      <c r="B1655" s="29" t="s">
        <v>3039</v>
      </c>
      <c r="C1655" s="29" t="s">
        <v>3040</v>
      </c>
      <c r="D1655" s="35">
        <v>0</v>
      </c>
      <c r="E1655" s="35">
        <v>0</v>
      </c>
      <c r="F1655" s="35">
        <v>0</v>
      </c>
      <c r="G1655" s="28" t="s">
        <v>697</v>
      </c>
    </row>
    <row r="1656" spans="1:7" ht="15.75" thickBot="1">
      <c r="A1656" s="28">
        <f t="shared" si="25"/>
        <v>9</v>
      </c>
      <c r="B1656" s="29" t="s">
        <v>3041</v>
      </c>
      <c r="C1656" s="29" t="s">
        <v>3042</v>
      </c>
      <c r="D1656" s="35">
        <v>0</v>
      </c>
      <c r="E1656" s="35">
        <v>0</v>
      </c>
      <c r="F1656" s="35">
        <v>0</v>
      </c>
      <c r="G1656" s="28" t="s">
        <v>697</v>
      </c>
    </row>
    <row r="1657" spans="1:7" ht="15.75" thickBot="1">
      <c r="A1657" s="28">
        <f t="shared" si="25"/>
        <v>6</v>
      </c>
      <c r="B1657" s="29" t="s">
        <v>643</v>
      </c>
      <c r="C1657" s="29" t="s">
        <v>16</v>
      </c>
      <c r="D1657" s="35">
        <v>0</v>
      </c>
      <c r="E1657" s="35">
        <v>115446</v>
      </c>
      <c r="F1657" s="35">
        <v>115446</v>
      </c>
      <c r="G1657" s="28" t="s">
        <v>697</v>
      </c>
    </row>
    <row r="1658" spans="1:7" ht="15.75" thickBot="1">
      <c r="A1658" s="28">
        <f t="shared" si="25"/>
        <v>9</v>
      </c>
      <c r="B1658" s="29" t="s">
        <v>3043</v>
      </c>
      <c r="C1658" s="29" t="s">
        <v>3044</v>
      </c>
      <c r="D1658" s="35">
        <v>0</v>
      </c>
      <c r="E1658" s="35">
        <v>115446</v>
      </c>
      <c r="F1658" s="35">
        <v>115446</v>
      </c>
      <c r="G1658" s="28" t="s">
        <v>697</v>
      </c>
    </row>
    <row r="1659" spans="1:7" ht="15.75" thickBot="1">
      <c r="A1659" s="28">
        <f t="shared" si="25"/>
        <v>6</v>
      </c>
      <c r="B1659" s="29" t="s">
        <v>644</v>
      </c>
      <c r="C1659" s="29" t="s">
        <v>15</v>
      </c>
      <c r="D1659" s="35">
        <v>0</v>
      </c>
      <c r="E1659" s="34">
        <v>153204837912.51999</v>
      </c>
      <c r="F1659" s="34">
        <v>153204837912.51999</v>
      </c>
      <c r="G1659" s="28" t="s">
        <v>697</v>
      </c>
    </row>
    <row r="1660" spans="1:7" ht="15.75" thickBot="1">
      <c r="A1660" s="28">
        <f t="shared" si="25"/>
        <v>9</v>
      </c>
      <c r="B1660" s="29" t="s">
        <v>3045</v>
      </c>
      <c r="C1660" s="29" t="s">
        <v>3046</v>
      </c>
      <c r="D1660" s="35">
        <v>0</v>
      </c>
      <c r="E1660" s="34">
        <v>15726215249.620001</v>
      </c>
      <c r="F1660" s="34">
        <v>15726215249.620001</v>
      </c>
      <c r="G1660" s="28" t="s">
        <v>697</v>
      </c>
    </row>
    <row r="1661" spans="1:7" ht="15.75" thickBot="1">
      <c r="A1661" s="28">
        <f t="shared" si="25"/>
        <v>9</v>
      </c>
      <c r="B1661" s="29" t="s">
        <v>3047</v>
      </c>
      <c r="C1661" s="29" t="s">
        <v>3048</v>
      </c>
      <c r="D1661" s="35">
        <v>0</v>
      </c>
      <c r="E1661" s="34">
        <v>3969550.82</v>
      </c>
      <c r="F1661" s="34">
        <v>3969550.82</v>
      </c>
      <c r="G1661" s="28" t="s">
        <v>697</v>
      </c>
    </row>
    <row r="1662" spans="1:7" ht="15.75" thickBot="1">
      <c r="A1662" s="28">
        <f t="shared" si="25"/>
        <v>9</v>
      </c>
      <c r="B1662" s="29" t="s">
        <v>3049</v>
      </c>
      <c r="C1662" s="29" t="s">
        <v>3050</v>
      </c>
      <c r="D1662" s="35">
        <v>0</v>
      </c>
      <c r="E1662" s="34">
        <v>2107343910.0699999</v>
      </c>
      <c r="F1662" s="34">
        <v>2107343910.0699999</v>
      </c>
      <c r="G1662" s="28" t="s">
        <v>697</v>
      </c>
    </row>
    <row r="1663" spans="1:7" ht="15.75" thickBot="1">
      <c r="A1663" s="28">
        <f t="shared" si="25"/>
        <v>9</v>
      </c>
      <c r="B1663" s="29" t="s">
        <v>3051</v>
      </c>
      <c r="C1663" s="29" t="s">
        <v>3052</v>
      </c>
      <c r="D1663" s="35">
        <v>0</v>
      </c>
      <c r="E1663" s="34">
        <v>119854508750.07001</v>
      </c>
      <c r="F1663" s="34">
        <v>119854508750.07001</v>
      </c>
      <c r="G1663" s="28" t="s">
        <v>697</v>
      </c>
    </row>
    <row r="1664" spans="1:7" ht="15.75" thickBot="1">
      <c r="A1664" s="28">
        <f t="shared" si="25"/>
        <v>9</v>
      </c>
      <c r="B1664" s="29" t="s">
        <v>3053</v>
      </c>
      <c r="C1664" s="29" t="s">
        <v>3054</v>
      </c>
      <c r="D1664" s="35">
        <v>0</v>
      </c>
      <c r="E1664" s="34">
        <v>15512800451.940001</v>
      </c>
      <c r="F1664" s="34">
        <v>15512800451.940001</v>
      </c>
      <c r="G1664" s="28" t="s">
        <v>697</v>
      </c>
    </row>
    <row r="1665" spans="1:7" ht="15.75" thickBot="1">
      <c r="A1665" s="28">
        <f t="shared" si="25"/>
        <v>6</v>
      </c>
      <c r="B1665" s="29" t="s">
        <v>645</v>
      </c>
      <c r="C1665" s="29" t="s">
        <v>14</v>
      </c>
      <c r="D1665" s="35">
        <v>0</v>
      </c>
      <c r="E1665" s="35">
        <v>37916092954</v>
      </c>
      <c r="F1665" s="35">
        <v>37916092954</v>
      </c>
      <c r="G1665" s="28" t="s">
        <v>697</v>
      </c>
    </row>
    <row r="1666" spans="1:7" ht="15.75" thickBot="1">
      <c r="A1666" s="28">
        <f t="shared" si="25"/>
        <v>9</v>
      </c>
      <c r="B1666" s="29" t="s">
        <v>3055</v>
      </c>
      <c r="C1666" s="29" t="s">
        <v>3056</v>
      </c>
      <c r="D1666" s="35">
        <v>0</v>
      </c>
      <c r="E1666" s="35">
        <v>37916092954</v>
      </c>
      <c r="F1666" s="35">
        <v>37916092954</v>
      </c>
      <c r="G1666" s="28" t="s">
        <v>697</v>
      </c>
    </row>
    <row r="1667" spans="1:7" ht="15.75" thickBot="1">
      <c r="A1667" s="28">
        <f t="shared" si="25"/>
        <v>6</v>
      </c>
      <c r="B1667" s="29" t="s">
        <v>646</v>
      </c>
      <c r="C1667" s="29" t="s">
        <v>183</v>
      </c>
      <c r="D1667" s="35">
        <v>0</v>
      </c>
      <c r="E1667" s="34">
        <v>41475706.729999997</v>
      </c>
      <c r="F1667" s="34">
        <v>41475706.729999997</v>
      </c>
      <c r="G1667" s="28" t="s">
        <v>697</v>
      </c>
    </row>
    <row r="1668" spans="1:7" ht="15.75" thickBot="1">
      <c r="A1668" s="28">
        <f t="shared" si="25"/>
        <v>9</v>
      </c>
      <c r="B1668" s="29" t="s">
        <v>3057</v>
      </c>
      <c r="C1668" s="29" t="s">
        <v>183</v>
      </c>
      <c r="D1668" s="35">
        <v>0</v>
      </c>
      <c r="E1668" s="34">
        <v>41475706.729999997</v>
      </c>
      <c r="F1668" s="34">
        <v>41475706.729999997</v>
      </c>
      <c r="G1668" s="28" t="s">
        <v>697</v>
      </c>
    </row>
    <row r="1669" spans="1:7" ht="15.75" thickBot="1">
      <c r="A1669" s="31">
        <f t="shared" si="25"/>
        <v>6</v>
      </c>
      <c r="B1669" s="29" t="s">
        <v>647</v>
      </c>
      <c r="C1669" s="29" t="s">
        <v>648</v>
      </c>
      <c r="D1669" s="35">
        <v>0</v>
      </c>
      <c r="E1669" s="34">
        <v>181061637817262</v>
      </c>
      <c r="F1669" s="34">
        <v>181061637817262</v>
      </c>
      <c r="G1669" s="28" t="s">
        <v>697</v>
      </c>
    </row>
    <row r="1670" spans="1:7" ht="15.75" thickBot="1">
      <c r="A1670" s="28">
        <f t="shared" si="25"/>
        <v>9</v>
      </c>
      <c r="B1670" s="29" t="s">
        <v>3058</v>
      </c>
      <c r="C1670" s="29" t="s">
        <v>425</v>
      </c>
      <c r="D1670" s="35">
        <v>0</v>
      </c>
      <c r="E1670" s="34">
        <v>-48688062163.019997</v>
      </c>
      <c r="F1670" s="34">
        <v>-48688062163.019997</v>
      </c>
      <c r="G1670" s="28" t="s">
        <v>697</v>
      </c>
    </row>
    <row r="1671" spans="1:7" ht="15.75" thickBot="1">
      <c r="A1671" s="28">
        <f t="shared" si="25"/>
        <v>9</v>
      </c>
      <c r="B1671" s="29" t="s">
        <v>3059</v>
      </c>
      <c r="C1671" s="29" t="s">
        <v>150</v>
      </c>
      <c r="D1671" s="35">
        <v>0</v>
      </c>
      <c r="E1671" s="34">
        <v>6162181902599.0703</v>
      </c>
      <c r="F1671" s="34">
        <v>6162181902599.0703</v>
      </c>
      <c r="G1671" s="28" t="s">
        <v>697</v>
      </c>
    </row>
    <row r="1672" spans="1:7" ht="15.75" thickBot="1">
      <c r="A1672" s="28">
        <f t="shared" ref="A1672:A1735" si="26">LEN(B1672)</f>
        <v>9</v>
      </c>
      <c r="B1672" s="29" t="s">
        <v>3060</v>
      </c>
      <c r="C1672" s="29" t="s">
        <v>462</v>
      </c>
      <c r="D1672" s="35">
        <v>0</v>
      </c>
      <c r="E1672" s="34">
        <v>-1083598980515.14</v>
      </c>
      <c r="F1672" s="34">
        <v>-1083598980515.14</v>
      </c>
      <c r="G1672" s="28" t="s">
        <v>697</v>
      </c>
    </row>
    <row r="1673" spans="1:7" ht="15.75" thickBot="1">
      <c r="A1673" s="28">
        <f t="shared" si="26"/>
        <v>9</v>
      </c>
      <c r="B1673" s="29" t="s">
        <v>3061</v>
      </c>
      <c r="C1673" s="29" t="s">
        <v>498</v>
      </c>
      <c r="D1673" s="35">
        <v>0</v>
      </c>
      <c r="E1673" s="34">
        <v>116244223412.08</v>
      </c>
      <c r="F1673" s="34">
        <v>116244223412.08</v>
      </c>
      <c r="G1673" s="28" t="s">
        <v>697</v>
      </c>
    </row>
    <row r="1674" spans="1:7" ht="15.75" thickBot="1">
      <c r="A1674" s="28">
        <f t="shared" si="26"/>
        <v>9</v>
      </c>
      <c r="B1674" s="29" t="s">
        <v>3062</v>
      </c>
      <c r="C1674" s="29" t="s">
        <v>117</v>
      </c>
      <c r="D1674" s="35">
        <v>0</v>
      </c>
      <c r="E1674" s="34">
        <v>-14361306382.33</v>
      </c>
      <c r="F1674" s="34">
        <v>-14361306382.33</v>
      </c>
      <c r="G1674" s="28" t="s">
        <v>697</v>
      </c>
    </row>
    <row r="1675" spans="1:7" ht="15.75" thickBot="1">
      <c r="A1675" s="28">
        <f t="shared" si="26"/>
        <v>9</v>
      </c>
      <c r="B1675" s="29" t="s">
        <v>3063</v>
      </c>
      <c r="C1675" s="29" t="s">
        <v>196</v>
      </c>
      <c r="D1675" s="35">
        <v>0</v>
      </c>
      <c r="E1675" s="34">
        <v>27138083098220.602</v>
      </c>
      <c r="F1675" s="34">
        <v>27138083098220.602</v>
      </c>
      <c r="G1675" s="28" t="s">
        <v>697</v>
      </c>
    </row>
    <row r="1676" spans="1:7" ht="15.75" thickBot="1">
      <c r="A1676" s="28">
        <f t="shared" si="26"/>
        <v>9</v>
      </c>
      <c r="B1676" s="29" t="s">
        <v>3064</v>
      </c>
      <c r="C1676" s="29" t="s">
        <v>553</v>
      </c>
      <c r="D1676" s="35">
        <v>0</v>
      </c>
      <c r="E1676" s="34">
        <v>71419266510.850006</v>
      </c>
      <c r="F1676" s="34">
        <v>71419266510.850006</v>
      </c>
      <c r="G1676" s="28" t="s">
        <v>697</v>
      </c>
    </row>
    <row r="1677" spans="1:7" ht="15.75" thickBot="1">
      <c r="A1677" s="28">
        <f t="shared" si="26"/>
        <v>9</v>
      </c>
      <c r="B1677" s="29" t="s">
        <v>3065</v>
      </c>
      <c r="C1677" s="29" t="s">
        <v>94</v>
      </c>
      <c r="D1677" s="35">
        <v>0</v>
      </c>
      <c r="E1677" s="34">
        <v>240427415882.48001</v>
      </c>
      <c r="F1677" s="34">
        <v>240427415882.48001</v>
      </c>
      <c r="G1677" s="28" t="s">
        <v>697</v>
      </c>
    </row>
    <row r="1678" spans="1:7" ht="15.75" thickBot="1">
      <c r="A1678" s="28">
        <f t="shared" si="26"/>
        <v>9</v>
      </c>
      <c r="B1678" s="29" t="s">
        <v>3066</v>
      </c>
      <c r="C1678" s="29" t="s">
        <v>2238</v>
      </c>
      <c r="D1678" s="35">
        <v>0</v>
      </c>
      <c r="E1678" s="34">
        <v>-143932500.03999999</v>
      </c>
      <c r="F1678" s="34">
        <v>-143932500.03999999</v>
      </c>
      <c r="G1678" s="28" t="s">
        <v>697</v>
      </c>
    </row>
    <row r="1679" spans="1:7" ht="15.75" thickBot="1">
      <c r="A1679" s="28">
        <f t="shared" si="26"/>
        <v>9</v>
      </c>
      <c r="B1679" s="29" t="s">
        <v>3067</v>
      </c>
      <c r="C1679" s="29" t="s">
        <v>2264</v>
      </c>
      <c r="D1679" s="35">
        <v>0</v>
      </c>
      <c r="E1679" s="34">
        <v>112776666148732</v>
      </c>
      <c r="F1679" s="34">
        <v>112776666148732</v>
      </c>
      <c r="G1679" s="28" t="s">
        <v>697</v>
      </c>
    </row>
    <row r="1680" spans="1:7" ht="15.75" thickBot="1">
      <c r="A1680" s="28">
        <f t="shared" si="26"/>
        <v>9</v>
      </c>
      <c r="B1680" s="29" t="s">
        <v>3068</v>
      </c>
      <c r="C1680" s="29" t="s">
        <v>88</v>
      </c>
      <c r="D1680" s="35">
        <v>0</v>
      </c>
      <c r="E1680" s="34">
        <v>104363230750.10001</v>
      </c>
      <c r="F1680" s="34">
        <v>104363230750.10001</v>
      </c>
      <c r="G1680" s="28" t="s">
        <v>697</v>
      </c>
    </row>
    <row r="1681" spans="1:7" ht="15.75" thickBot="1">
      <c r="A1681" s="28">
        <f t="shared" si="26"/>
        <v>9</v>
      </c>
      <c r="B1681" s="29" t="s">
        <v>3069</v>
      </c>
      <c r="C1681" s="29" t="s">
        <v>83</v>
      </c>
      <c r="D1681" s="35">
        <v>0</v>
      </c>
      <c r="E1681" s="34">
        <v>1387109200561.5601</v>
      </c>
      <c r="F1681" s="34">
        <v>1387109200561.5601</v>
      </c>
      <c r="G1681" s="28" t="s">
        <v>697</v>
      </c>
    </row>
    <row r="1682" spans="1:7" ht="15.75" thickBot="1">
      <c r="A1682" s="28">
        <f t="shared" si="26"/>
        <v>9</v>
      </c>
      <c r="B1682" s="29" t="s">
        <v>3070</v>
      </c>
      <c r="C1682" s="29" t="s">
        <v>574</v>
      </c>
      <c r="D1682" s="35">
        <v>0</v>
      </c>
      <c r="E1682" s="34">
        <v>-974770232333.66003</v>
      </c>
      <c r="F1682" s="34">
        <v>-974770232333.66003</v>
      </c>
      <c r="G1682" s="28" t="s">
        <v>697</v>
      </c>
    </row>
    <row r="1683" spans="1:7" ht="15.75" thickBot="1">
      <c r="A1683" s="28">
        <f t="shared" si="26"/>
        <v>9</v>
      </c>
      <c r="B1683" s="29" t="s">
        <v>3071</v>
      </c>
      <c r="C1683" s="29" t="s">
        <v>583</v>
      </c>
      <c r="D1683" s="35">
        <v>0</v>
      </c>
      <c r="E1683" s="34">
        <v>118947999637.77</v>
      </c>
      <c r="F1683" s="34">
        <v>118947999637.77</v>
      </c>
      <c r="G1683" s="28" t="s">
        <v>697</v>
      </c>
    </row>
    <row r="1684" spans="1:7" ht="15.75" thickBot="1">
      <c r="A1684" s="28">
        <f t="shared" si="26"/>
        <v>9</v>
      </c>
      <c r="B1684" s="29" t="s">
        <v>3072</v>
      </c>
      <c r="C1684" s="29" t="s">
        <v>58</v>
      </c>
      <c r="D1684" s="35">
        <v>0</v>
      </c>
      <c r="E1684" s="34">
        <v>176396921617.10999</v>
      </c>
      <c r="F1684" s="34">
        <v>176396921617.10999</v>
      </c>
      <c r="G1684" s="28" t="s">
        <v>697</v>
      </c>
    </row>
    <row r="1685" spans="1:7" ht="15.75" thickBot="1">
      <c r="A1685" s="28">
        <f t="shared" si="26"/>
        <v>9</v>
      </c>
      <c r="B1685" s="29" t="s">
        <v>3073</v>
      </c>
      <c r="C1685" s="29" t="s">
        <v>2221</v>
      </c>
      <c r="D1685" s="35">
        <v>0</v>
      </c>
      <c r="E1685" s="34">
        <v>-32108244916045.398</v>
      </c>
      <c r="F1685" s="34">
        <v>-32108244916045.398</v>
      </c>
      <c r="G1685" s="28" t="s">
        <v>697</v>
      </c>
    </row>
    <row r="1686" spans="1:7" ht="15.75" thickBot="1">
      <c r="A1686" s="28">
        <f t="shared" si="26"/>
        <v>9</v>
      </c>
      <c r="B1686" s="29" t="s">
        <v>3074</v>
      </c>
      <c r="C1686" s="29" t="s">
        <v>612</v>
      </c>
      <c r="D1686" s="35">
        <v>0</v>
      </c>
      <c r="E1686" s="34">
        <v>29197865384.73</v>
      </c>
      <c r="F1686" s="34">
        <v>29197865384.73</v>
      </c>
      <c r="G1686" s="28" t="s">
        <v>697</v>
      </c>
    </row>
    <row r="1687" spans="1:7" ht="15.75" thickBot="1">
      <c r="A1687" s="28">
        <f t="shared" si="26"/>
        <v>9</v>
      </c>
      <c r="B1687" s="29" t="s">
        <v>3075</v>
      </c>
      <c r="C1687" s="29" t="s">
        <v>615</v>
      </c>
      <c r="D1687" s="35">
        <v>0</v>
      </c>
      <c r="E1687" s="34">
        <v>-2776553713615.3501</v>
      </c>
      <c r="F1687" s="34">
        <v>-2776553713615.3501</v>
      </c>
      <c r="G1687" s="28" t="s">
        <v>697</v>
      </c>
    </row>
    <row r="1688" spans="1:7" ht="15.75" thickBot="1">
      <c r="A1688" s="28">
        <f t="shared" si="26"/>
        <v>9</v>
      </c>
      <c r="B1688" s="29" t="s">
        <v>3076</v>
      </c>
      <c r="C1688" s="29" t="s">
        <v>163</v>
      </c>
      <c r="D1688" s="35">
        <v>0</v>
      </c>
      <c r="E1688" s="34">
        <v>-241906682754.79001</v>
      </c>
      <c r="F1688" s="34">
        <v>-241906682754.79001</v>
      </c>
      <c r="G1688" s="28" t="s">
        <v>697</v>
      </c>
    </row>
    <row r="1689" spans="1:7" ht="15.75" thickBot="1">
      <c r="A1689" s="28">
        <f t="shared" si="26"/>
        <v>9</v>
      </c>
      <c r="B1689" s="29" t="s">
        <v>3077</v>
      </c>
      <c r="C1689" s="29" t="s">
        <v>3078</v>
      </c>
      <c r="D1689" s="35">
        <v>0</v>
      </c>
      <c r="E1689" s="34">
        <v>69988868370263.898</v>
      </c>
      <c r="F1689" s="34">
        <v>69988868370263.898</v>
      </c>
      <c r="G1689" s="28" t="s">
        <v>697</v>
      </c>
    </row>
    <row r="1690" spans="1:7" ht="77.25" thickBot="1">
      <c r="A1690" s="28">
        <f t="shared" si="26"/>
        <v>6</v>
      </c>
      <c r="B1690" s="29" t="s">
        <v>649</v>
      </c>
      <c r="C1690" s="37" t="s">
        <v>650</v>
      </c>
      <c r="D1690" s="39">
        <v>0</v>
      </c>
      <c r="E1690" s="38">
        <v>45156819771.370003</v>
      </c>
      <c r="F1690" s="38">
        <v>45156819771.370003</v>
      </c>
      <c r="G1690" s="28" t="s">
        <v>697</v>
      </c>
    </row>
    <row r="1691" spans="1:7" ht="15.75" thickBot="1">
      <c r="A1691" s="28">
        <f t="shared" si="26"/>
        <v>9</v>
      </c>
      <c r="B1691" s="29" t="s">
        <v>3079</v>
      </c>
      <c r="C1691" s="29" t="s">
        <v>813</v>
      </c>
      <c r="D1691" s="35">
        <v>0</v>
      </c>
      <c r="E1691" s="35">
        <v>52332</v>
      </c>
      <c r="F1691" s="35">
        <v>52332</v>
      </c>
      <c r="G1691" s="28" t="s">
        <v>697</v>
      </c>
    </row>
    <row r="1692" spans="1:7" ht="15.75" thickBot="1">
      <c r="A1692" s="28">
        <f t="shared" si="26"/>
        <v>9</v>
      </c>
      <c r="B1692" s="29" t="s">
        <v>3080</v>
      </c>
      <c r="C1692" s="29" t="s">
        <v>761</v>
      </c>
      <c r="D1692" s="35">
        <v>0</v>
      </c>
      <c r="E1692" s="34">
        <v>1662605725.04</v>
      </c>
      <c r="F1692" s="34">
        <v>1662605725.04</v>
      </c>
      <c r="G1692" s="28" t="s">
        <v>697</v>
      </c>
    </row>
    <row r="1693" spans="1:7" ht="15.75" thickBot="1">
      <c r="A1693" s="28">
        <f t="shared" si="26"/>
        <v>9</v>
      </c>
      <c r="B1693" s="29" t="s">
        <v>3081</v>
      </c>
      <c r="C1693" s="29" t="s">
        <v>798</v>
      </c>
      <c r="D1693" s="35">
        <v>0</v>
      </c>
      <c r="E1693" s="34">
        <v>19165011808.279999</v>
      </c>
      <c r="F1693" s="34">
        <v>19165011808.279999</v>
      </c>
      <c r="G1693" s="28" t="s">
        <v>697</v>
      </c>
    </row>
    <row r="1694" spans="1:7" ht="15.75" thickBot="1">
      <c r="A1694" s="28">
        <f t="shared" si="26"/>
        <v>9</v>
      </c>
      <c r="B1694" s="29" t="s">
        <v>3082</v>
      </c>
      <c r="C1694" s="29" t="s">
        <v>772</v>
      </c>
      <c r="D1694" s="35">
        <v>0</v>
      </c>
      <c r="E1694" s="34">
        <v>23699216066.25</v>
      </c>
      <c r="F1694" s="34">
        <v>23699216066.25</v>
      </c>
      <c r="G1694" s="28" t="s">
        <v>697</v>
      </c>
    </row>
    <row r="1695" spans="1:7" ht="15.75" thickBot="1">
      <c r="A1695" s="28">
        <f t="shared" si="26"/>
        <v>9</v>
      </c>
      <c r="B1695" s="29" t="s">
        <v>3083</v>
      </c>
      <c r="C1695" s="29" t="s">
        <v>819</v>
      </c>
      <c r="D1695" s="35">
        <v>0</v>
      </c>
      <c r="E1695" s="34">
        <v>677174179.76999998</v>
      </c>
      <c r="F1695" s="34">
        <v>677174179.76999998</v>
      </c>
      <c r="G1695" s="28" t="s">
        <v>697</v>
      </c>
    </row>
    <row r="1696" spans="1:7" ht="15.75" thickBot="1">
      <c r="A1696" s="28">
        <f t="shared" si="26"/>
        <v>9</v>
      </c>
      <c r="B1696" s="29" t="s">
        <v>3084</v>
      </c>
      <c r="C1696" s="29" t="s">
        <v>3085</v>
      </c>
      <c r="D1696" s="35">
        <v>0</v>
      </c>
      <c r="E1696" s="34">
        <v>-47240339.969999999</v>
      </c>
      <c r="F1696" s="34">
        <v>-47240339.969999999</v>
      </c>
      <c r="G1696" s="28" t="s">
        <v>697</v>
      </c>
    </row>
    <row r="1697" spans="1:7" ht="15.75" thickBot="1">
      <c r="A1697" s="28">
        <f t="shared" si="26"/>
        <v>6</v>
      </c>
      <c r="B1697" s="29" t="s">
        <v>651</v>
      </c>
      <c r="C1697" s="29" t="s">
        <v>652</v>
      </c>
      <c r="D1697" s="35">
        <v>0</v>
      </c>
      <c r="E1697" s="35">
        <v>3505370763</v>
      </c>
      <c r="F1697" s="35">
        <v>3505370763</v>
      </c>
      <c r="G1697" s="28" t="s">
        <v>697</v>
      </c>
    </row>
    <row r="1698" spans="1:7" ht="15.75" thickBot="1">
      <c r="A1698" s="28">
        <f t="shared" si="26"/>
        <v>9</v>
      </c>
      <c r="B1698" s="29" t="s">
        <v>3086</v>
      </c>
      <c r="C1698" s="29" t="s">
        <v>3087</v>
      </c>
      <c r="D1698" s="35">
        <v>0</v>
      </c>
      <c r="E1698" s="35">
        <v>3505370763</v>
      </c>
      <c r="F1698" s="35">
        <v>3505370763</v>
      </c>
      <c r="G1698" s="28" t="s">
        <v>697</v>
      </c>
    </row>
    <row r="1699" spans="1:7" ht="90" thickBot="1">
      <c r="A1699" s="28">
        <f t="shared" si="26"/>
        <v>6</v>
      </c>
      <c r="B1699" s="29" t="s">
        <v>653</v>
      </c>
      <c r="C1699" s="37" t="s">
        <v>654</v>
      </c>
      <c r="D1699" s="39">
        <v>0</v>
      </c>
      <c r="E1699" s="38">
        <v>2169754087493.9099</v>
      </c>
      <c r="F1699" s="38">
        <v>2169754087493.9099</v>
      </c>
      <c r="G1699" s="28" t="s">
        <v>697</v>
      </c>
    </row>
    <row r="1700" spans="1:7" ht="15.75" thickBot="1">
      <c r="A1700" s="28">
        <f t="shared" si="26"/>
        <v>9</v>
      </c>
      <c r="B1700" s="29" t="s">
        <v>3088</v>
      </c>
      <c r="C1700" s="29" t="s">
        <v>3089</v>
      </c>
      <c r="D1700" s="35">
        <v>0</v>
      </c>
      <c r="E1700" s="34">
        <v>610891060974.85999</v>
      </c>
      <c r="F1700" s="34">
        <v>610891060974.85999</v>
      </c>
      <c r="G1700" s="28" t="s">
        <v>697</v>
      </c>
    </row>
    <row r="1701" spans="1:7" ht="15.75" thickBot="1">
      <c r="A1701" s="28">
        <f t="shared" si="26"/>
        <v>9</v>
      </c>
      <c r="B1701" s="29" t="s">
        <v>3090</v>
      </c>
      <c r="C1701" s="29" t="s">
        <v>3091</v>
      </c>
      <c r="D1701" s="35">
        <v>0</v>
      </c>
      <c r="E1701" s="34">
        <v>1452315134592.02</v>
      </c>
      <c r="F1701" s="34">
        <v>1452315134592.02</v>
      </c>
      <c r="G1701" s="28" t="s">
        <v>697</v>
      </c>
    </row>
    <row r="1702" spans="1:7" ht="15.75" thickBot="1">
      <c r="A1702" s="28">
        <f t="shared" si="26"/>
        <v>9</v>
      </c>
      <c r="B1702" s="29" t="s">
        <v>3092</v>
      </c>
      <c r="C1702" s="29" t="s">
        <v>3093</v>
      </c>
      <c r="D1702" s="35">
        <v>0</v>
      </c>
      <c r="E1702" s="34">
        <v>67606825942.029999</v>
      </c>
      <c r="F1702" s="34">
        <v>67606825942.029999</v>
      </c>
      <c r="G1702" s="28" t="s">
        <v>697</v>
      </c>
    </row>
    <row r="1703" spans="1:7" ht="15.75" thickBot="1">
      <c r="A1703" s="31">
        <v>6</v>
      </c>
      <c r="B1703" s="29" t="s">
        <v>3094</v>
      </c>
      <c r="C1703" s="29" t="s">
        <v>3095</v>
      </c>
      <c r="D1703" s="35">
        <v>0</v>
      </c>
      <c r="E1703" s="35">
        <v>38941065985</v>
      </c>
      <c r="F1703" s="35">
        <v>38941065985</v>
      </c>
      <c r="G1703" s="28" t="s">
        <v>697</v>
      </c>
    </row>
    <row r="1704" spans="1:7" ht="90" thickBot="1">
      <c r="A1704" s="31">
        <v>6</v>
      </c>
      <c r="B1704" s="29" t="s">
        <v>655</v>
      </c>
      <c r="C1704" s="37" t="s">
        <v>656</v>
      </c>
      <c r="D1704" s="39">
        <v>0</v>
      </c>
      <c r="E1704" s="38">
        <v>142394618447.82001</v>
      </c>
      <c r="F1704" s="38">
        <v>142394618447.82001</v>
      </c>
      <c r="G1704" s="28" t="s">
        <v>697</v>
      </c>
    </row>
    <row r="1705" spans="1:7" ht="15.75" thickBot="1">
      <c r="A1705" s="28">
        <f t="shared" si="26"/>
        <v>9</v>
      </c>
      <c r="B1705" s="29" t="s">
        <v>3096</v>
      </c>
      <c r="C1705" s="29" t="s">
        <v>3089</v>
      </c>
      <c r="D1705" s="35">
        <v>0</v>
      </c>
      <c r="E1705" s="34">
        <v>26718380907.189999</v>
      </c>
      <c r="F1705" s="34">
        <v>26718380907.189999</v>
      </c>
      <c r="G1705" s="28" t="s">
        <v>697</v>
      </c>
    </row>
    <row r="1706" spans="1:7" ht="15.75" thickBot="1">
      <c r="A1706" s="28">
        <f t="shared" si="26"/>
        <v>9</v>
      </c>
      <c r="B1706" s="29" t="s">
        <v>3097</v>
      </c>
      <c r="C1706" s="29" t="s">
        <v>3091</v>
      </c>
      <c r="D1706" s="35">
        <v>0</v>
      </c>
      <c r="E1706" s="34">
        <v>99010854021.490005</v>
      </c>
      <c r="F1706" s="34">
        <v>99010854021.490005</v>
      </c>
      <c r="G1706" s="28" t="s">
        <v>697</v>
      </c>
    </row>
    <row r="1707" spans="1:7" ht="15.75" thickBot="1">
      <c r="A1707" s="28">
        <f t="shared" si="26"/>
        <v>9</v>
      </c>
      <c r="B1707" s="29" t="s">
        <v>3098</v>
      </c>
      <c r="C1707" s="29" t="s">
        <v>3093</v>
      </c>
      <c r="D1707" s="35">
        <v>0</v>
      </c>
      <c r="E1707" s="35">
        <v>10552365615</v>
      </c>
      <c r="F1707" s="35">
        <v>10552365615</v>
      </c>
      <c r="G1707" s="28" t="s">
        <v>697</v>
      </c>
    </row>
    <row r="1708" spans="1:7" ht="15.75" thickBot="1">
      <c r="A1708" s="28">
        <f t="shared" si="26"/>
        <v>9</v>
      </c>
      <c r="B1708" s="29" t="s">
        <v>3099</v>
      </c>
      <c r="C1708" s="29" t="s">
        <v>3095</v>
      </c>
      <c r="D1708" s="35">
        <v>0</v>
      </c>
      <c r="E1708" s="34">
        <v>6113017904.1400003</v>
      </c>
      <c r="F1708" s="34">
        <v>6113017904.1400003</v>
      </c>
      <c r="G1708" s="28" t="s">
        <v>697</v>
      </c>
    </row>
    <row r="1709" spans="1:7" ht="90" thickBot="1">
      <c r="A1709" s="31">
        <v>6</v>
      </c>
      <c r="B1709" s="29" t="s">
        <v>657</v>
      </c>
      <c r="C1709" s="37" t="s">
        <v>658</v>
      </c>
      <c r="D1709" s="39">
        <v>0</v>
      </c>
      <c r="E1709" s="38">
        <v>2647497218.1999998</v>
      </c>
      <c r="F1709" s="38">
        <v>2647497218.1999998</v>
      </c>
      <c r="G1709" s="28" t="s">
        <v>697</v>
      </c>
    </row>
    <row r="1710" spans="1:7" ht="15.75" thickBot="1">
      <c r="A1710" s="31">
        <v>6</v>
      </c>
      <c r="B1710" s="29" t="s">
        <v>3100</v>
      </c>
      <c r="C1710" s="29" t="s">
        <v>3091</v>
      </c>
      <c r="D1710" s="35">
        <v>0</v>
      </c>
      <c r="E1710" s="34">
        <v>2619107440.1999998</v>
      </c>
      <c r="F1710" s="34">
        <v>2619107440.1999998</v>
      </c>
      <c r="G1710" s="28" t="s">
        <v>697</v>
      </c>
    </row>
    <row r="1711" spans="1:7" ht="15.75" thickBot="1">
      <c r="A1711" s="28">
        <f t="shared" si="26"/>
        <v>9</v>
      </c>
      <c r="B1711" s="29" t="s">
        <v>3101</v>
      </c>
      <c r="C1711" s="29" t="s">
        <v>3093</v>
      </c>
      <c r="D1711" s="35">
        <v>0</v>
      </c>
      <c r="E1711" s="35">
        <v>28389778</v>
      </c>
      <c r="F1711" s="35">
        <v>28389778</v>
      </c>
      <c r="G1711" s="28" t="s">
        <v>697</v>
      </c>
    </row>
    <row r="1712" spans="1:7" ht="15.75" thickBot="1">
      <c r="A1712" s="28">
        <f t="shared" si="26"/>
        <v>6</v>
      </c>
      <c r="B1712" s="29" t="s">
        <v>659</v>
      </c>
      <c r="C1712" s="29" t="s">
        <v>660</v>
      </c>
      <c r="D1712" s="35">
        <v>0</v>
      </c>
      <c r="E1712" s="34">
        <v>-6860027720278.0498</v>
      </c>
      <c r="F1712" s="34">
        <v>-6860027720278.0498</v>
      </c>
      <c r="G1712" s="28" t="s">
        <v>697</v>
      </c>
    </row>
    <row r="1713" spans="1:7" ht="15.75" thickBot="1">
      <c r="A1713" s="28">
        <f t="shared" si="26"/>
        <v>9</v>
      </c>
      <c r="B1713" s="29" t="s">
        <v>3102</v>
      </c>
      <c r="C1713" s="29" t="s">
        <v>3103</v>
      </c>
      <c r="D1713" s="35">
        <v>0</v>
      </c>
      <c r="E1713" s="34">
        <v>-6505464159192.1797</v>
      </c>
      <c r="F1713" s="34">
        <v>-6505464159192.1797</v>
      </c>
      <c r="G1713" s="28" t="s">
        <v>697</v>
      </c>
    </row>
    <row r="1714" spans="1:7" ht="15.75" thickBot="1">
      <c r="A1714" s="28">
        <f t="shared" si="26"/>
        <v>9</v>
      </c>
      <c r="B1714" s="29" t="s">
        <v>3104</v>
      </c>
      <c r="C1714" s="29" t="s">
        <v>3105</v>
      </c>
      <c r="D1714" s="35">
        <v>0</v>
      </c>
      <c r="E1714" s="34">
        <v>-354563561085.87</v>
      </c>
      <c r="F1714" s="34">
        <v>-354563561085.87</v>
      </c>
      <c r="G1714" s="28" t="s">
        <v>697</v>
      </c>
    </row>
    <row r="1715" spans="1:7" ht="128.25" thickBot="1">
      <c r="A1715" s="28">
        <f t="shared" si="26"/>
        <v>6</v>
      </c>
      <c r="B1715" s="29" t="s">
        <v>661</v>
      </c>
      <c r="C1715" s="37" t="s">
        <v>662</v>
      </c>
      <c r="D1715" s="39">
        <v>0</v>
      </c>
      <c r="E1715" s="38">
        <v>8928430941.4300003</v>
      </c>
      <c r="F1715" s="38">
        <v>8928430941.4300003</v>
      </c>
      <c r="G1715" s="28" t="s">
        <v>697</v>
      </c>
    </row>
    <row r="1716" spans="1:7" ht="102.75" thickBot="1">
      <c r="A1716" s="28">
        <f t="shared" si="26"/>
        <v>9</v>
      </c>
      <c r="B1716" s="29" t="s">
        <v>3106</v>
      </c>
      <c r="C1716" s="37" t="s">
        <v>3107</v>
      </c>
      <c r="D1716" s="39">
        <v>0</v>
      </c>
      <c r="E1716" s="38">
        <v>17904615.5</v>
      </c>
      <c r="F1716" s="38">
        <v>17904615.5</v>
      </c>
      <c r="G1716" s="28" t="s">
        <v>697</v>
      </c>
    </row>
    <row r="1717" spans="1:7" ht="90" thickBot="1">
      <c r="A1717" s="28">
        <f t="shared" si="26"/>
        <v>9</v>
      </c>
      <c r="B1717" s="29" t="s">
        <v>3108</v>
      </c>
      <c r="C1717" s="37" t="s">
        <v>3109</v>
      </c>
      <c r="D1717" s="39">
        <v>0</v>
      </c>
      <c r="E1717" s="38">
        <v>8910526325.9300003</v>
      </c>
      <c r="F1717" s="38">
        <v>8910526325.9300003</v>
      </c>
      <c r="G1717" s="28" t="s">
        <v>697</v>
      </c>
    </row>
    <row r="1718" spans="1:7" ht="15.75" thickBot="1">
      <c r="A1718" s="28">
        <f t="shared" si="26"/>
        <v>3</v>
      </c>
      <c r="B1718" s="29" t="s">
        <v>402</v>
      </c>
      <c r="C1718" s="29" t="s">
        <v>663</v>
      </c>
      <c r="D1718" s="35">
        <v>0</v>
      </c>
      <c r="E1718" s="34">
        <v>46319732699218.5</v>
      </c>
      <c r="F1718" s="34">
        <v>46319732699218.5</v>
      </c>
      <c r="G1718" s="28" t="s">
        <v>697</v>
      </c>
    </row>
    <row r="1719" spans="1:7" ht="15.75" thickBot="1">
      <c r="A1719" s="28">
        <f t="shared" si="26"/>
        <v>6</v>
      </c>
      <c r="B1719" s="29" t="s">
        <v>403</v>
      </c>
      <c r="C1719" s="29" t="s">
        <v>19</v>
      </c>
      <c r="D1719" s="35">
        <v>0</v>
      </c>
      <c r="E1719" s="34">
        <v>57625468003.940002</v>
      </c>
      <c r="F1719" s="34">
        <v>57625468003.940002</v>
      </c>
      <c r="G1719" s="28" t="s">
        <v>697</v>
      </c>
    </row>
    <row r="1720" spans="1:7" ht="15.75" thickBot="1">
      <c r="A1720" s="31">
        <v>6</v>
      </c>
      <c r="B1720" s="29" t="s">
        <v>3110</v>
      </c>
      <c r="C1720" s="29" t="s">
        <v>792</v>
      </c>
      <c r="D1720" s="35">
        <v>0</v>
      </c>
      <c r="E1720" s="34">
        <v>57625468003.940002</v>
      </c>
      <c r="F1720" s="34">
        <v>57625468003.940002</v>
      </c>
      <c r="G1720" s="28" t="s">
        <v>697</v>
      </c>
    </row>
    <row r="1721" spans="1:7" ht="15.75" thickBot="1">
      <c r="A1721" s="31">
        <v>6</v>
      </c>
      <c r="B1721" s="29" t="s">
        <v>404</v>
      </c>
      <c r="C1721" s="29" t="s">
        <v>18</v>
      </c>
      <c r="D1721" s="35">
        <v>0</v>
      </c>
      <c r="E1721" s="34">
        <v>63599677470.019997</v>
      </c>
      <c r="F1721" s="34">
        <v>63599677470.019997</v>
      </c>
      <c r="G1721" s="28" t="s">
        <v>697</v>
      </c>
    </row>
    <row r="1722" spans="1:7" ht="15.75" thickBot="1">
      <c r="A1722" s="28">
        <f t="shared" si="26"/>
        <v>9</v>
      </c>
      <c r="B1722" s="29" t="s">
        <v>3111</v>
      </c>
      <c r="C1722" s="29" t="s">
        <v>3022</v>
      </c>
      <c r="D1722" s="35">
        <v>0</v>
      </c>
      <c r="E1722" s="34">
        <v>65250627872.5</v>
      </c>
      <c r="F1722" s="34">
        <v>65250627872.5</v>
      </c>
      <c r="G1722" s="28" t="s">
        <v>697</v>
      </c>
    </row>
    <row r="1723" spans="1:7" ht="15.75" thickBot="1">
      <c r="A1723" s="28">
        <f t="shared" si="26"/>
        <v>9</v>
      </c>
      <c r="B1723" s="29" t="s">
        <v>3112</v>
      </c>
      <c r="C1723" s="29" t="s">
        <v>3024</v>
      </c>
      <c r="D1723" s="35">
        <v>0</v>
      </c>
      <c r="E1723" s="34">
        <v>1649350402.48</v>
      </c>
      <c r="F1723" s="34">
        <v>1649350402.48</v>
      </c>
      <c r="G1723" s="28" t="s">
        <v>697</v>
      </c>
    </row>
    <row r="1724" spans="1:7" ht="15.75" thickBot="1">
      <c r="A1724" s="28">
        <f t="shared" si="26"/>
        <v>9</v>
      </c>
      <c r="B1724" s="29" t="s">
        <v>3113</v>
      </c>
      <c r="C1724" s="29" t="s">
        <v>3026</v>
      </c>
      <c r="D1724" s="35">
        <v>0</v>
      </c>
      <c r="E1724" s="35">
        <v>1600000</v>
      </c>
      <c r="F1724" s="35">
        <v>1600000</v>
      </c>
      <c r="G1724" s="28" t="s">
        <v>697</v>
      </c>
    </row>
    <row r="1725" spans="1:7" ht="15.75" thickBot="1">
      <c r="A1725" s="28">
        <f t="shared" si="26"/>
        <v>6</v>
      </c>
      <c r="B1725" s="29" t="s">
        <v>407</v>
      </c>
      <c r="C1725" s="29" t="s">
        <v>17</v>
      </c>
      <c r="D1725" s="35">
        <v>0</v>
      </c>
      <c r="E1725" s="34">
        <v>13764621661963.6</v>
      </c>
      <c r="F1725" s="34">
        <v>13764621661963.6</v>
      </c>
      <c r="G1725" s="28" t="s">
        <v>697</v>
      </c>
    </row>
    <row r="1726" spans="1:7" ht="15.75" thickBot="1">
      <c r="A1726" s="28">
        <f t="shared" si="26"/>
        <v>9</v>
      </c>
      <c r="B1726" s="29" t="s">
        <v>3114</v>
      </c>
      <c r="C1726" s="29" t="s">
        <v>17</v>
      </c>
      <c r="D1726" s="35">
        <v>0</v>
      </c>
      <c r="E1726" s="34">
        <v>13764621661963.6</v>
      </c>
      <c r="F1726" s="34">
        <v>13764621661963.6</v>
      </c>
      <c r="G1726" s="28" t="s">
        <v>697</v>
      </c>
    </row>
    <row r="1727" spans="1:7" ht="15.75" thickBot="1">
      <c r="A1727" s="28">
        <f t="shared" si="26"/>
        <v>6</v>
      </c>
      <c r="B1727" s="29" t="s">
        <v>408</v>
      </c>
      <c r="C1727" s="29" t="s">
        <v>16</v>
      </c>
      <c r="D1727" s="35">
        <v>0</v>
      </c>
      <c r="E1727" s="35">
        <v>1595479</v>
      </c>
      <c r="F1727" s="35">
        <v>1595479</v>
      </c>
      <c r="G1727" s="28" t="s">
        <v>697</v>
      </c>
    </row>
    <row r="1728" spans="1:7" ht="15.75" thickBot="1">
      <c r="A1728" s="28">
        <f t="shared" si="26"/>
        <v>9</v>
      </c>
      <c r="B1728" s="29" t="s">
        <v>3115</v>
      </c>
      <c r="C1728" s="29" t="s">
        <v>3044</v>
      </c>
      <c r="D1728" s="35">
        <v>0</v>
      </c>
      <c r="E1728" s="35">
        <v>0</v>
      </c>
      <c r="F1728" s="35">
        <v>0</v>
      </c>
      <c r="G1728" s="28" t="s">
        <v>697</v>
      </c>
    </row>
    <row r="1729" spans="1:7" ht="15.75" thickBot="1">
      <c r="A1729" s="28">
        <f t="shared" si="26"/>
        <v>9</v>
      </c>
      <c r="B1729" s="29" t="s">
        <v>3116</v>
      </c>
      <c r="C1729" s="29" t="s">
        <v>3117</v>
      </c>
      <c r="D1729" s="35">
        <v>0</v>
      </c>
      <c r="E1729" s="35">
        <v>0</v>
      </c>
      <c r="F1729" s="35">
        <v>0</v>
      </c>
      <c r="G1729" s="28" t="s">
        <v>697</v>
      </c>
    </row>
    <row r="1730" spans="1:7" ht="15.75" thickBot="1">
      <c r="A1730" s="28">
        <f t="shared" si="26"/>
        <v>9</v>
      </c>
      <c r="B1730" s="29" t="s">
        <v>3118</v>
      </c>
      <c r="C1730" s="29" t="s">
        <v>3119</v>
      </c>
      <c r="D1730" s="35">
        <v>0</v>
      </c>
      <c r="E1730" s="35">
        <v>1595479</v>
      </c>
      <c r="F1730" s="35">
        <v>1595479</v>
      </c>
      <c r="G1730" s="28" t="s">
        <v>697</v>
      </c>
    </row>
    <row r="1731" spans="1:7" ht="15.75" thickBot="1">
      <c r="A1731" s="28">
        <f t="shared" si="26"/>
        <v>6</v>
      </c>
      <c r="B1731" s="29" t="s">
        <v>409</v>
      </c>
      <c r="C1731" s="29" t="s">
        <v>15</v>
      </c>
      <c r="D1731" s="35">
        <v>0</v>
      </c>
      <c r="E1731" s="34">
        <v>4516218013668.9004</v>
      </c>
      <c r="F1731" s="34">
        <v>4516218013668.9004</v>
      </c>
      <c r="G1731" s="28" t="s">
        <v>697</v>
      </c>
    </row>
    <row r="1732" spans="1:7" ht="15.75" thickBot="1">
      <c r="A1732" s="28">
        <f t="shared" si="26"/>
        <v>9</v>
      </c>
      <c r="B1732" s="29" t="s">
        <v>3120</v>
      </c>
      <c r="C1732" s="29" t="s">
        <v>3046</v>
      </c>
      <c r="D1732" s="35">
        <v>0</v>
      </c>
      <c r="E1732" s="34">
        <v>1433520393138.6201</v>
      </c>
      <c r="F1732" s="34">
        <v>1433520393138.6201</v>
      </c>
      <c r="G1732" s="28" t="s">
        <v>697</v>
      </c>
    </row>
    <row r="1733" spans="1:7" ht="15.75" thickBot="1">
      <c r="A1733" s="28">
        <f t="shared" si="26"/>
        <v>9</v>
      </c>
      <c r="B1733" s="29" t="s">
        <v>3121</v>
      </c>
      <c r="C1733" s="29" t="s">
        <v>3048</v>
      </c>
      <c r="D1733" s="35">
        <v>0</v>
      </c>
      <c r="E1733" s="35">
        <v>418187945411</v>
      </c>
      <c r="F1733" s="35">
        <v>418187945411</v>
      </c>
      <c r="G1733" s="28" t="s">
        <v>697</v>
      </c>
    </row>
    <row r="1734" spans="1:7" ht="15.75" thickBot="1">
      <c r="A1734" s="28">
        <f t="shared" si="26"/>
        <v>9</v>
      </c>
      <c r="B1734" s="29" t="s">
        <v>3122</v>
      </c>
      <c r="C1734" s="29" t="s">
        <v>3050</v>
      </c>
      <c r="D1734" s="35">
        <v>0</v>
      </c>
      <c r="E1734" s="34">
        <v>1148448187792.9399</v>
      </c>
      <c r="F1734" s="34">
        <v>1148448187792.9399</v>
      </c>
      <c r="G1734" s="28" t="s">
        <v>697</v>
      </c>
    </row>
    <row r="1735" spans="1:7" ht="15.75" thickBot="1">
      <c r="A1735" s="28">
        <f t="shared" si="26"/>
        <v>9</v>
      </c>
      <c r="B1735" s="29" t="s">
        <v>3123</v>
      </c>
      <c r="C1735" s="29" t="s">
        <v>3124</v>
      </c>
      <c r="D1735" s="35">
        <v>0</v>
      </c>
      <c r="E1735" s="35">
        <v>0</v>
      </c>
      <c r="F1735" s="35">
        <v>0</v>
      </c>
      <c r="G1735" s="28" t="s">
        <v>697</v>
      </c>
    </row>
    <row r="1736" spans="1:7" ht="15.75" thickBot="1">
      <c r="A1736" s="28">
        <f t="shared" ref="A1736:A1804" si="27">LEN(B1736)</f>
        <v>9</v>
      </c>
      <c r="B1736" s="29" t="s">
        <v>3125</v>
      </c>
      <c r="C1736" s="29" t="s">
        <v>3052</v>
      </c>
      <c r="D1736" s="35">
        <v>0</v>
      </c>
      <c r="E1736" s="34">
        <v>24941621371.93</v>
      </c>
      <c r="F1736" s="34">
        <v>24941621371.93</v>
      </c>
      <c r="G1736" s="28" t="s">
        <v>697</v>
      </c>
    </row>
    <row r="1737" spans="1:7" ht="15.75" thickBot="1">
      <c r="A1737" s="28">
        <f t="shared" si="27"/>
        <v>9</v>
      </c>
      <c r="B1737" s="29" t="s">
        <v>3126</v>
      </c>
      <c r="C1737" s="29" t="s">
        <v>3127</v>
      </c>
      <c r="D1737" s="35">
        <v>0</v>
      </c>
      <c r="E1737" s="35">
        <v>0</v>
      </c>
      <c r="F1737" s="35">
        <v>0</v>
      </c>
      <c r="G1737" s="28" t="s">
        <v>697</v>
      </c>
    </row>
    <row r="1738" spans="1:7" ht="15.75" thickBot="1">
      <c r="A1738" s="28">
        <f t="shared" si="27"/>
        <v>9</v>
      </c>
      <c r="B1738" s="29" t="s">
        <v>3128</v>
      </c>
      <c r="C1738" s="29" t="s">
        <v>3054</v>
      </c>
      <c r="D1738" s="35">
        <v>0</v>
      </c>
      <c r="E1738" s="34">
        <v>1491119865954.3999</v>
      </c>
      <c r="F1738" s="34">
        <v>1491119865954.3999</v>
      </c>
      <c r="G1738" s="28" t="s">
        <v>697</v>
      </c>
    </row>
    <row r="1739" spans="1:7" ht="15.75" thickBot="1">
      <c r="A1739" s="28">
        <f t="shared" si="27"/>
        <v>6</v>
      </c>
      <c r="B1739" s="29" t="s">
        <v>410</v>
      </c>
      <c r="C1739" s="29" t="s">
        <v>14</v>
      </c>
      <c r="D1739" s="35">
        <v>0</v>
      </c>
      <c r="E1739" s="35">
        <v>889637895</v>
      </c>
      <c r="F1739" s="35">
        <v>889637895</v>
      </c>
      <c r="G1739" s="28" t="s">
        <v>697</v>
      </c>
    </row>
    <row r="1740" spans="1:7" ht="15.75" thickBot="1">
      <c r="A1740" s="28">
        <f t="shared" si="27"/>
        <v>9</v>
      </c>
      <c r="B1740" s="29" t="s">
        <v>3129</v>
      </c>
      <c r="C1740" s="29" t="s">
        <v>3056</v>
      </c>
      <c r="D1740" s="35">
        <v>0</v>
      </c>
      <c r="E1740" s="35">
        <v>301554110</v>
      </c>
      <c r="F1740" s="35">
        <v>301554110</v>
      </c>
      <c r="G1740" s="28" t="s">
        <v>697</v>
      </c>
    </row>
    <row r="1741" spans="1:7" ht="15.75" thickBot="1">
      <c r="A1741" s="28">
        <f t="shared" si="27"/>
        <v>9</v>
      </c>
      <c r="B1741" s="29" t="s">
        <v>3130</v>
      </c>
      <c r="C1741" s="29" t="s">
        <v>3131</v>
      </c>
      <c r="D1741" s="35">
        <v>0</v>
      </c>
      <c r="E1741" s="35">
        <v>588083785</v>
      </c>
      <c r="F1741" s="35">
        <v>588083785</v>
      </c>
      <c r="G1741" s="28" t="s">
        <v>697</v>
      </c>
    </row>
    <row r="1742" spans="1:7" ht="15.75" thickBot="1">
      <c r="A1742" s="28">
        <f t="shared" si="27"/>
        <v>6</v>
      </c>
      <c r="B1742" s="29" t="s">
        <v>412</v>
      </c>
      <c r="C1742" s="29" t="s">
        <v>12</v>
      </c>
      <c r="D1742" s="35">
        <v>0</v>
      </c>
      <c r="E1742" s="34">
        <v>12312714752605.9</v>
      </c>
      <c r="F1742" s="34">
        <v>12312714752605.9</v>
      </c>
      <c r="G1742" s="28" t="s">
        <v>697</v>
      </c>
    </row>
    <row r="1743" spans="1:7" ht="15.75" thickBot="1">
      <c r="A1743" s="28">
        <f t="shared" si="27"/>
        <v>9</v>
      </c>
      <c r="B1743" s="29" t="s">
        <v>3132</v>
      </c>
      <c r="C1743" s="29" t="s">
        <v>3028</v>
      </c>
      <c r="D1743" s="35">
        <v>0</v>
      </c>
      <c r="E1743" s="34">
        <v>17071165345647.801</v>
      </c>
      <c r="F1743" s="34">
        <v>17071165345647.801</v>
      </c>
      <c r="G1743" s="28" t="s">
        <v>697</v>
      </c>
    </row>
    <row r="1744" spans="1:7" ht="15.75" thickBot="1">
      <c r="A1744" s="28">
        <f t="shared" si="27"/>
        <v>9</v>
      </c>
      <c r="B1744" s="29" t="s">
        <v>3133</v>
      </c>
      <c r="C1744" s="29" t="s">
        <v>3134</v>
      </c>
      <c r="D1744" s="35">
        <v>0</v>
      </c>
      <c r="E1744" s="34">
        <v>4630217802679.5703</v>
      </c>
      <c r="F1744" s="34">
        <v>4630217802679.5703</v>
      </c>
      <c r="G1744" s="28" t="s">
        <v>697</v>
      </c>
    </row>
    <row r="1745" spans="1:7" ht="15.75" thickBot="1">
      <c r="A1745" s="28">
        <f t="shared" si="27"/>
        <v>9</v>
      </c>
      <c r="B1745" s="29" t="s">
        <v>3135</v>
      </c>
      <c r="C1745" s="29" t="s">
        <v>3032</v>
      </c>
      <c r="D1745" s="35">
        <v>0</v>
      </c>
      <c r="E1745" s="35">
        <v>32230946</v>
      </c>
      <c r="F1745" s="35">
        <v>32230946</v>
      </c>
      <c r="G1745" s="28" t="s">
        <v>697</v>
      </c>
    </row>
    <row r="1746" spans="1:7" ht="15.75" thickBot="1">
      <c r="A1746" s="28">
        <f t="shared" si="27"/>
        <v>9</v>
      </c>
      <c r="B1746" s="29" t="s">
        <v>3136</v>
      </c>
      <c r="C1746" s="29" t="s">
        <v>3034</v>
      </c>
      <c r="D1746" s="35">
        <v>0</v>
      </c>
      <c r="E1746" s="34">
        <v>128265021308.28</v>
      </c>
      <c r="F1746" s="34">
        <v>128265021308.28</v>
      </c>
      <c r="G1746" s="28" t="s">
        <v>697</v>
      </c>
    </row>
    <row r="1747" spans="1:7" ht="15.75" thickBot="1">
      <c r="A1747" s="28">
        <f t="shared" si="27"/>
        <v>6</v>
      </c>
      <c r="B1747" s="29" t="s">
        <v>664</v>
      </c>
      <c r="C1747" s="29" t="s">
        <v>642</v>
      </c>
      <c r="D1747" s="35">
        <v>0</v>
      </c>
      <c r="E1747" s="35">
        <v>0</v>
      </c>
      <c r="F1747" s="35">
        <v>0</v>
      </c>
      <c r="G1747" s="28" t="s">
        <v>697</v>
      </c>
    </row>
    <row r="1748" spans="1:7" ht="15.75" thickBot="1">
      <c r="A1748" s="28">
        <f t="shared" si="27"/>
        <v>9</v>
      </c>
      <c r="B1748" s="29" t="s">
        <v>3137</v>
      </c>
      <c r="C1748" s="29" t="s">
        <v>3036</v>
      </c>
      <c r="D1748" s="35">
        <v>0</v>
      </c>
      <c r="E1748" s="35">
        <v>0</v>
      </c>
      <c r="F1748" s="35">
        <v>0</v>
      </c>
      <c r="G1748" s="28" t="s">
        <v>697</v>
      </c>
    </row>
    <row r="1749" spans="1:7" ht="15.75" thickBot="1">
      <c r="A1749" s="28">
        <f t="shared" si="27"/>
        <v>9</v>
      </c>
      <c r="B1749" s="29" t="s">
        <v>3138</v>
      </c>
      <c r="C1749" s="29" t="s">
        <v>3038</v>
      </c>
      <c r="D1749" s="35">
        <v>0</v>
      </c>
      <c r="E1749" s="35">
        <v>0</v>
      </c>
      <c r="F1749" s="35">
        <v>0</v>
      </c>
      <c r="G1749" s="28" t="s">
        <v>697</v>
      </c>
    </row>
    <row r="1750" spans="1:7" ht="15.75" thickBot="1">
      <c r="A1750" s="28">
        <f t="shared" si="27"/>
        <v>9</v>
      </c>
      <c r="B1750" s="29" t="s">
        <v>3139</v>
      </c>
      <c r="C1750" s="29" t="s">
        <v>3040</v>
      </c>
      <c r="D1750" s="35">
        <v>0</v>
      </c>
      <c r="E1750" s="35">
        <v>0</v>
      </c>
      <c r="F1750" s="35">
        <v>0</v>
      </c>
      <c r="G1750" s="28" t="s">
        <v>697</v>
      </c>
    </row>
    <row r="1751" spans="1:7" ht="15.75" thickBot="1">
      <c r="A1751" s="28">
        <f t="shared" si="27"/>
        <v>9</v>
      </c>
      <c r="B1751" s="29" t="s">
        <v>3140</v>
      </c>
      <c r="C1751" s="29" t="s">
        <v>3042</v>
      </c>
      <c r="D1751" s="35">
        <v>0</v>
      </c>
      <c r="E1751" s="35">
        <v>0</v>
      </c>
      <c r="F1751" s="35">
        <v>0</v>
      </c>
      <c r="G1751" s="28" t="s">
        <v>697</v>
      </c>
    </row>
    <row r="1752" spans="1:7" ht="15.75" thickBot="1">
      <c r="A1752" s="28">
        <f t="shared" si="27"/>
        <v>6</v>
      </c>
      <c r="B1752" s="29" t="s">
        <v>665</v>
      </c>
      <c r="C1752" s="29" t="s">
        <v>648</v>
      </c>
      <c r="D1752" s="35">
        <v>0</v>
      </c>
      <c r="E1752" s="34">
        <v>16213349724731</v>
      </c>
      <c r="F1752" s="34">
        <v>16213349724731</v>
      </c>
      <c r="G1752" s="28" t="s">
        <v>697</v>
      </c>
    </row>
    <row r="1753" spans="1:7" ht="15.75" thickBot="1">
      <c r="A1753" s="28">
        <f t="shared" si="27"/>
        <v>9</v>
      </c>
      <c r="B1753" s="29" t="s">
        <v>3141</v>
      </c>
      <c r="C1753" s="29" t="s">
        <v>425</v>
      </c>
      <c r="D1753" s="35">
        <v>0</v>
      </c>
      <c r="E1753" s="34">
        <v>35551028314.779999</v>
      </c>
      <c r="F1753" s="34">
        <v>35551028314.779999</v>
      </c>
      <c r="G1753" s="28" t="s">
        <v>697</v>
      </c>
    </row>
    <row r="1754" spans="1:7" ht="15.75" thickBot="1">
      <c r="A1754" s="28">
        <f t="shared" si="27"/>
        <v>9</v>
      </c>
      <c r="B1754" s="29" t="s">
        <v>3142</v>
      </c>
      <c r="C1754" s="29" t="s">
        <v>150</v>
      </c>
      <c r="D1754" s="35">
        <v>0</v>
      </c>
      <c r="E1754" s="34">
        <v>2725039370661.1602</v>
      </c>
      <c r="F1754" s="34">
        <v>2725039370661.1602</v>
      </c>
      <c r="G1754" s="28" t="s">
        <v>697</v>
      </c>
    </row>
    <row r="1755" spans="1:7" ht="15.75" thickBot="1">
      <c r="A1755" s="28">
        <f t="shared" si="27"/>
        <v>9</v>
      </c>
      <c r="B1755" s="29" t="s">
        <v>3143</v>
      </c>
      <c r="C1755" s="29" t="s">
        <v>462</v>
      </c>
      <c r="D1755" s="35">
        <v>0</v>
      </c>
      <c r="E1755" s="34">
        <v>-393467205962.94</v>
      </c>
      <c r="F1755" s="34">
        <v>-393467205962.94</v>
      </c>
      <c r="G1755" s="28" t="s">
        <v>697</v>
      </c>
    </row>
    <row r="1756" spans="1:7" ht="15.75" thickBot="1">
      <c r="A1756" s="28">
        <f t="shared" si="27"/>
        <v>9</v>
      </c>
      <c r="B1756" s="29" t="s">
        <v>3144</v>
      </c>
      <c r="C1756" s="29" t="s">
        <v>498</v>
      </c>
      <c r="D1756" s="35">
        <v>0</v>
      </c>
      <c r="E1756" s="34">
        <v>-7878948854.9899998</v>
      </c>
      <c r="F1756" s="34">
        <v>-7878948854.9899998</v>
      </c>
      <c r="G1756" s="28" t="s">
        <v>697</v>
      </c>
    </row>
    <row r="1757" spans="1:7" ht="15.75" thickBot="1">
      <c r="A1757" s="28">
        <f t="shared" si="27"/>
        <v>9</v>
      </c>
      <c r="B1757" s="29" t="s">
        <v>3145</v>
      </c>
      <c r="C1757" s="29" t="s">
        <v>117</v>
      </c>
      <c r="D1757" s="35">
        <v>0</v>
      </c>
      <c r="E1757" s="34">
        <v>-3665478609.0100002</v>
      </c>
      <c r="F1757" s="34">
        <v>-3665478609.0100002</v>
      </c>
      <c r="G1757" s="28" t="s">
        <v>697</v>
      </c>
    </row>
    <row r="1758" spans="1:7" ht="15.75" thickBot="1">
      <c r="A1758" s="28">
        <f t="shared" si="27"/>
        <v>9</v>
      </c>
      <c r="B1758" s="29" t="s">
        <v>3146</v>
      </c>
      <c r="C1758" s="29" t="s">
        <v>196</v>
      </c>
      <c r="D1758" s="35">
        <v>0</v>
      </c>
      <c r="E1758" s="34">
        <v>10327958808030.5</v>
      </c>
      <c r="F1758" s="34">
        <v>10327958808030.5</v>
      </c>
      <c r="G1758" s="28" t="s">
        <v>697</v>
      </c>
    </row>
    <row r="1759" spans="1:7" ht="15.75" thickBot="1">
      <c r="A1759" s="28">
        <f t="shared" si="27"/>
        <v>9</v>
      </c>
      <c r="B1759" s="29" t="s">
        <v>3147</v>
      </c>
      <c r="C1759" s="29" t="s">
        <v>553</v>
      </c>
      <c r="D1759" s="35">
        <v>0</v>
      </c>
      <c r="E1759" s="34">
        <v>-115979932328.38</v>
      </c>
      <c r="F1759" s="34">
        <v>-115979932328.38</v>
      </c>
      <c r="G1759" s="28" t="s">
        <v>697</v>
      </c>
    </row>
    <row r="1760" spans="1:7" ht="15.75" thickBot="1">
      <c r="A1760" s="28">
        <f t="shared" si="27"/>
        <v>9</v>
      </c>
      <c r="B1760" s="29" t="s">
        <v>3148</v>
      </c>
      <c r="C1760" s="29" t="s">
        <v>94</v>
      </c>
      <c r="D1760" s="35">
        <v>0</v>
      </c>
      <c r="E1760" s="34">
        <v>213418221525.17001</v>
      </c>
      <c r="F1760" s="34">
        <v>213418221525.17001</v>
      </c>
      <c r="G1760" s="28" t="s">
        <v>697</v>
      </c>
    </row>
    <row r="1761" spans="1:7" ht="15.75" thickBot="1">
      <c r="A1761" s="28">
        <f t="shared" si="27"/>
        <v>9</v>
      </c>
      <c r="B1761" s="29" t="s">
        <v>3149</v>
      </c>
      <c r="C1761" s="29" t="s">
        <v>2238</v>
      </c>
      <c r="D1761" s="35">
        <v>0</v>
      </c>
      <c r="E1761" s="35">
        <v>-135022495</v>
      </c>
      <c r="F1761" s="35">
        <v>-135022495</v>
      </c>
      <c r="G1761" s="28" t="s">
        <v>697</v>
      </c>
    </row>
    <row r="1762" spans="1:7" ht="15.75" thickBot="1">
      <c r="A1762" s="28">
        <f t="shared" si="27"/>
        <v>9</v>
      </c>
      <c r="B1762" s="29" t="s">
        <v>3150</v>
      </c>
      <c r="C1762" s="29" t="s">
        <v>83</v>
      </c>
      <c r="D1762" s="35">
        <v>0</v>
      </c>
      <c r="E1762" s="34">
        <v>-15540747508.74</v>
      </c>
      <c r="F1762" s="34">
        <v>-15540747508.74</v>
      </c>
      <c r="G1762" s="28" t="s">
        <v>697</v>
      </c>
    </row>
    <row r="1763" spans="1:7" ht="15.75" thickBot="1">
      <c r="A1763" s="28">
        <f t="shared" si="27"/>
        <v>9</v>
      </c>
      <c r="B1763" s="29" t="s">
        <v>3151</v>
      </c>
      <c r="C1763" s="29" t="s">
        <v>67</v>
      </c>
      <c r="D1763" s="35">
        <v>0</v>
      </c>
      <c r="E1763" s="34">
        <v>34153306306.209999</v>
      </c>
      <c r="F1763" s="34">
        <v>34153306306.209999</v>
      </c>
      <c r="G1763" s="28" t="s">
        <v>697</v>
      </c>
    </row>
    <row r="1764" spans="1:7" ht="15.75" thickBot="1">
      <c r="A1764" s="28">
        <f t="shared" si="27"/>
        <v>9</v>
      </c>
      <c r="B1764" s="29" t="s">
        <v>3152</v>
      </c>
      <c r="C1764" s="29" t="s">
        <v>574</v>
      </c>
      <c r="D1764" s="35">
        <v>0</v>
      </c>
      <c r="E1764" s="35">
        <v>59074036</v>
      </c>
      <c r="F1764" s="35">
        <v>59074036</v>
      </c>
      <c r="G1764" s="28" t="s">
        <v>697</v>
      </c>
    </row>
    <row r="1765" spans="1:7" ht="15.75" thickBot="1">
      <c r="A1765" s="28">
        <f t="shared" si="27"/>
        <v>9</v>
      </c>
      <c r="B1765" s="29" t="s">
        <v>3153</v>
      </c>
      <c r="C1765" s="29" t="s">
        <v>583</v>
      </c>
      <c r="D1765" s="35">
        <v>0</v>
      </c>
      <c r="E1765" s="34">
        <v>-132469140663.84</v>
      </c>
      <c r="F1765" s="34">
        <v>-132469140663.84</v>
      </c>
      <c r="G1765" s="28" t="s">
        <v>697</v>
      </c>
    </row>
    <row r="1766" spans="1:7" ht="15.75" thickBot="1">
      <c r="A1766" s="28">
        <f t="shared" si="27"/>
        <v>9</v>
      </c>
      <c r="B1766" s="29" t="s">
        <v>3154</v>
      </c>
      <c r="C1766" s="29" t="s">
        <v>58</v>
      </c>
      <c r="D1766" s="35">
        <v>0</v>
      </c>
      <c r="E1766" s="34">
        <v>-41493396306.260002</v>
      </c>
      <c r="F1766" s="34">
        <v>-41493396306.260002</v>
      </c>
      <c r="G1766" s="28" t="s">
        <v>697</v>
      </c>
    </row>
    <row r="1767" spans="1:7" ht="15.75" thickBot="1">
      <c r="A1767" s="28">
        <f t="shared" si="27"/>
        <v>9</v>
      </c>
      <c r="B1767" s="29" t="s">
        <v>3155</v>
      </c>
      <c r="C1767" s="29" t="s">
        <v>2221</v>
      </c>
      <c r="D1767" s="35">
        <v>0</v>
      </c>
      <c r="E1767" s="34">
        <v>-400800486611.47998</v>
      </c>
      <c r="F1767" s="34">
        <v>-400800486611.47998</v>
      </c>
      <c r="G1767" s="28" t="s">
        <v>697</v>
      </c>
    </row>
    <row r="1768" spans="1:7" ht="15.75" thickBot="1">
      <c r="A1768" s="28">
        <f t="shared" si="27"/>
        <v>9</v>
      </c>
      <c r="B1768" s="29" t="s">
        <v>3156</v>
      </c>
      <c r="C1768" s="29" t="s">
        <v>612</v>
      </c>
      <c r="D1768" s="35">
        <v>0</v>
      </c>
      <c r="E1768" s="34">
        <v>-35933145345.889999</v>
      </c>
      <c r="F1768" s="34">
        <v>-35933145345.889999</v>
      </c>
      <c r="G1768" s="28" t="s">
        <v>697</v>
      </c>
    </row>
    <row r="1769" spans="1:7" ht="15.75" thickBot="1">
      <c r="A1769" s="28">
        <f t="shared" si="27"/>
        <v>9</v>
      </c>
      <c r="B1769" s="29" t="s">
        <v>3157</v>
      </c>
      <c r="C1769" s="29" t="s">
        <v>615</v>
      </c>
      <c r="D1769" s="35">
        <v>0</v>
      </c>
      <c r="E1769" s="34">
        <v>-85902467798.350006</v>
      </c>
      <c r="F1769" s="34">
        <v>-85902467798.350006</v>
      </c>
      <c r="G1769" s="28" t="s">
        <v>697</v>
      </c>
    </row>
    <row r="1770" spans="1:7" ht="15.75" thickBot="1">
      <c r="A1770" s="28">
        <f t="shared" si="27"/>
        <v>9</v>
      </c>
      <c r="B1770" s="29" t="s">
        <v>3158</v>
      </c>
      <c r="C1770" s="29" t="s">
        <v>163</v>
      </c>
      <c r="D1770" s="35">
        <v>0</v>
      </c>
      <c r="E1770" s="34">
        <v>49503572832.580002</v>
      </c>
      <c r="F1770" s="34">
        <v>49503572832.580002</v>
      </c>
      <c r="G1770" s="28" t="s">
        <v>697</v>
      </c>
    </row>
    <row r="1771" spans="1:7" ht="15.75" thickBot="1">
      <c r="A1771" s="28">
        <f t="shared" si="27"/>
        <v>9</v>
      </c>
      <c r="B1771" s="29" t="s">
        <v>3159</v>
      </c>
      <c r="C1771" s="29" t="s">
        <v>3078</v>
      </c>
      <c r="D1771" s="35">
        <v>0</v>
      </c>
      <c r="E1771" s="34">
        <v>4060932315509.48</v>
      </c>
      <c r="F1771" s="34">
        <v>4060932315509.48</v>
      </c>
      <c r="G1771" s="28" t="s">
        <v>697</v>
      </c>
    </row>
    <row r="1772" spans="1:7" ht="90" thickBot="1">
      <c r="A1772" s="28">
        <f t="shared" si="27"/>
        <v>6</v>
      </c>
      <c r="B1772" s="29" t="s">
        <v>666</v>
      </c>
      <c r="C1772" s="37" t="s">
        <v>667</v>
      </c>
      <c r="D1772" s="39">
        <v>0</v>
      </c>
      <c r="E1772" s="38">
        <v>59445208003.519997</v>
      </c>
      <c r="F1772" s="38">
        <v>59445208003.519997</v>
      </c>
      <c r="G1772" s="28" t="s">
        <v>697</v>
      </c>
    </row>
    <row r="1773" spans="1:7" ht="15.75" thickBot="1">
      <c r="A1773" s="28">
        <f t="shared" si="27"/>
        <v>9</v>
      </c>
      <c r="B1773" s="29" t="s">
        <v>3160</v>
      </c>
      <c r="C1773" s="29" t="s">
        <v>813</v>
      </c>
      <c r="D1773" s="35">
        <v>0</v>
      </c>
      <c r="E1773" s="34">
        <v>1009222658.21</v>
      </c>
      <c r="F1773" s="34">
        <v>1009222658.21</v>
      </c>
      <c r="G1773" s="28" t="s">
        <v>697</v>
      </c>
    </row>
    <row r="1774" spans="1:7" ht="15.75" thickBot="1">
      <c r="A1774" s="28">
        <f t="shared" si="27"/>
        <v>9</v>
      </c>
      <c r="B1774" s="29" t="s">
        <v>3161</v>
      </c>
      <c r="C1774" s="29" t="s">
        <v>761</v>
      </c>
      <c r="D1774" s="35">
        <v>0</v>
      </c>
      <c r="E1774" s="35">
        <v>46703728568</v>
      </c>
      <c r="F1774" s="35">
        <v>46703728568</v>
      </c>
      <c r="G1774" s="28" t="s">
        <v>697</v>
      </c>
    </row>
    <row r="1775" spans="1:7" ht="15.75" thickBot="1">
      <c r="A1775" s="28">
        <f t="shared" si="27"/>
        <v>9</v>
      </c>
      <c r="B1775" s="29" t="s">
        <v>3162</v>
      </c>
      <c r="C1775" s="29" t="s">
        <v>770</v>
      </c>
      <c r="D1775" s="35">
        <v>0</v>
      </c>
      <c r="E1775" s="35">
        <v>0</v>
      </c>
      <c r="F1775" s="35">
        <v>0</v>
      </c>
      <c r="G1775" s="28" t="s">
        <v>697</v>
      </c>
    </row>
    <row r="1776" spans="1:7" ht="15.75" thickBot="1">
      <c r="A1776" s="28">
        <f t="shared" si="27"/>
        <v>9</v>
      </c>
      <c r="B1776" s="29" t="s">
        <v>3163</v>
      </c>
      <c r="C1776" s="29" t="s">
        <v>798</v>
      </c>
      <c r="D1776" s="35">
        <v>0</v>
      </c>
      <c r="E1776" s="34">
        <v>2003443499.1600001</v>
      </c>
      <c r="F1776" s="34">
        <v>2003443499.1600001</v>
      </c>
      <c r="G1776" s="28" t="s">
        <v>697</v>
      </c>
    </row>
    <row r="1777" spans="1:7" ht="15.75" thickBot="1">
      <c r="A1777" s="28">
        <f t="shared" si="27"/>
        <v>9</v>
      </c>
      <c r="B1777" s="29" t="s">
        <v>3164</v>
      </c>
      <c r="C1777" s="29" t="s">
        <v>772</v>
      </c>
      <c r="D1777" s="35">
        <v>0</v>
      </c>
      <c r="E1777" s="35">
        <v>5202903907</v>
      </c>
      <c r="F1777" s="35">
        <v>5202903907</v>
      </c>
      <c r="G1777" s="28" t="s">
        <v>697</v>
      </c>
    </row>
    <row r="1778" spans="1:7" ht="15.75" thickBot="1">
      <c r="A1778" s="28">
        <f t="shared" si="27"/>
        <v>9</v>
      </c>
      <c r="B1778" s="29" t="s">
        <v>3165</v>
      </c>
      <c r="C1778" s="29" t="s">
        <v>819</v>
      </c>
      <c r="D1778" s="35">
        <v>0</v>
      </c>
      <c r="E1778" s="34">
        <v>4226922371.1500001</v>
      </c>
      <c r="F1778" s="34">
        <v>4226922371.1500001</v>
      </c>
      <c r="G1778" s="28" t="s">
        <v>697</v>
      </c>
    </row>
    <row r="1779" spans="1:7" ht="77.25" thickBot="1">
      <c r="A1779" s="28">
        <f t="shared" si="27"/>
        <v>9</v>
      </c>
      <c r="B1779" s="29" t="s">
        <v>3166</v>
      </c>
      <c r="C1779" s="37" t="s">
        <v>3167</v>
      </c>
      <c r="D1779" s="39">
        <v>0</v>
      </c>
      <c r="E1779" s="39">
        <v>298987000</v>
      </c>
      <c r="F1779" s="39">
        <v>298987000</v>
      </c>
      <c r="G1779" s="28" t="s">
        <v>697</v>
      </c>
    </row>
    <row r="1780" spans="1:7" ht="15.75" thickBot="1">
      <c r="A1780" s="28">
        <f t="shared" si="27"/>
        <v>6</v>
      </c>
      <c r="B1780" s="29" t="s">
        <v>668</v>
      </c>
      <c r="C1780" s="29" t="s">
        <v>652</v>
      </c>
      <c r="D1780" s="35">
        <v>0</v>
      </c>
      <c r="E1780" s="35">
        <v>-107538376</v>
      </c>
      <c r="F1780" s="35">
        <v>-107538376</v>
      </c>
      <c r="G1780" s="28" t="s">
        <v>697</v>
      </c>
    </row>
    <row r="1781" spans="1:7" ht="15.75" thickBot="1">
      <c r="A1781" s="28">
        <f t="shared" si="27"/>
        <v>9</v>
      </c>
      <c r="B1781" s="29" t="s">
        <v>3168</v>
      </c>
      <c r="C1781" s="29" t="s">
        <v>3087</v>
      </c>
      <c r="D1781" s="35">
        <v>0</v>
      </c>
      <c r="E1781" s="35">
        <v>-107538376</v>
      </c>
      <c r="F1781" s="35">
        <v>-107538376</v>
      </c>
      <c r="G1781" s="28" t="s">
        <v>697</v>
      </c>
    </row>
    <row r="1782" spans="1:7" ht="15.75" thickBot="1">
      <c r="A1782" s="28">
        <f t="shared" si="27"/>
        <v>6</v>
      </c>
      <c r="B1782" s="29" t="s">
        <v>669</v>
      </c>
      <c r="C1782" s="29" t="s">
        <v>670</v>
      </c>
      <c r="D1782" s="35">
        <v>0</v>
      </c>
      <c r="E1782" s="35">
        <v>0</v>
      </c>
      <c r="F1782" s="35">
        <v>0</v>
      </c>
      <c r="G1782" s="28" t="s">
        <v>697</v>
      </c>
    </row>
    <row r="1783" spans="1:7" ht="15.75" thickBot="1">
      <c r="A1783" s="28">
        <f t="shared" si="27"/>
        <v>9</v>
      </c>
      <c r="B1783" s="29" t="s">
        <v>3169</v>
      </c>
      <c r="C1783" s="29" t="s">
        <v>670</v>
      </c>
      <c r="D1783" s="35">
        <v>0</v>
      </c>
      <c r="E1783" s="35">
        <v>0</v>
      </c>
      <c r="F1783" s="35">
        <v>0</v>
      </c>
      <c r="G1783" s="28" t="s">
        <v>697</v>
      </c>
    </row>
    <row r="1784" spans="1:7" ht="90" thickBot="1">
      <c r="A1784" s="28">
        <f t="shared" si="27"/>
        <v>6</v>
      </c>
      <c r="B1784" s="29" t="s">
        <v>671</v>
      </c>
      <c r="C1784" s="37" t="s">
        <v>654</v>
      </c>
      <c r="D1784" s="39">
        <v>0</v>
      </c>
      <c r="E1784" s="39">
        <v>13007857877</v>
      </c>
      <c r="F1784" s="39">
        <v>13007857877</v>
      </c>
      <c r="G1784" s="28" t="s">
        <v>697</v>
      </c>
    </row>
    <row r="1785" spans="1:7" ht="15.75" thickBot="1">
      <c r="A1785" s="28">
        <f t="shared" si="27"/>
        <v>9</v>
      </c>
      <c r="B1785" s="29" t="s">
        <v>3170</v>
      </c>
      <c r="C1785" s="29" t="s">
        <v>3089</v>
      </c>
      <c r="D1785" s="35">
        <v>0</v>
      </c>
      <c r="E1785" s="35">
        <v>31479146004</v>
      </c>
      <c r="F1785" s="35">
        <v>31479146004</v>
      </c>
      <c r="G1785" s="28" t="s">
        <v>697</v>
      </c>
    </row>
    <row r="1786" spans="1:7" ht="15.75" thickBot="1">
      <c r="A1786" s="28">
        <f t="shared" si="27"/>
        <v>9</v>
      </c>
      <c r="B1786" s="29" t="s">
        <v>3171</v>
      </c>
      <c r="C1786" s="29" t="s">
        <v>3091</v>
      </c>
      <c r="D1786" s="35">
        <v>0</v>
      </c>
      <c r="E1786" s="35">
        <v>-18490596520</v>
      </c>
      <c r="F1786" s="35">
        <v>-18490596520</v>
      </c>
      <c r="G1786" s="28" t="s">
        <v>697</v>
      </c>
    </row>
    <row r="1787" spans="1:7" ht="15.75" thickBot="1">
      <c r="A1787" s="28">
        <f t="shared" si="27"/>
        <v>9</v>
      </c>
      <c r="B1787" s="29" t="s">
        <v>3172</v>
      </c>
      <c r="C1787" s="29" t="s">
        <v>3093</v>
      </c>
      <c r="D1787" s="35">
        <v>0</v>
      </c>
      <c r="E1787" s="35">
        <v>17016860</v>
      </c>
      <c r="F1787" s="35">
        <v>17016860</v>
      </c>
      <c r="G1787" s="28" t="s">
        <v>697</v>
      </c>
    </row>
    <row r="1788" spans="1:7" ht="15.75" thickBot="1">
      <c r="A1788" s="28">
        <f t="shared" si="27"/>
        <v>9</v>
      </c>
      <c r="B1788" s="29" t="s">
        <v>3173</v>
      </c>
      <c r="C1788" s="29" t="s">
        <v>3095</v>
      </c>
      <c r="D1788" s="35">
        <v>0</v>
      </c>
      <c r="E1788" s="35">
        <v>2291533</v>
      </c>
      <c r="F1788" s="35">
        <v>2291533</v>
      </c>
      <c r="G1788" s="28" t="s">
        <v>697</v>
      </c>
    </row>
    <row r="1789" spans="1:7" ht="90" thickBot="1">
      <c r="A1789" s="28">
        <f t="shared" si="27"/>
        <v>6</v>
      </c>
      <c r="B1789" s="29" t="s">
        <v>672</v>
      </c>
      <c r="C1789" s="37" t="s">
        <v>656</v>
      </c>
      <c r="D1789" s="39">
        <v>0</v>
      </c>
      <c r="E1789" s="39">
        <v>39061618786</v>
      </c>
      <c r="F1789" s="39">
        <v>39061618786</v>
      </c>
      <c r="G1789" s="28" t="s">
        <v>697</v>
      </c>
    </row>
    <row r="1790" spans="1:7" ht="15.75" thickBot="1">
      <c r="A1790" s="28">
        <f t="shared" si="27"/>
        <v>9</v>
      </c>
      <c r="B1790" s="29" t="s">
        <v>3174</v>
      </c>
      <c r="C1790" s="29" t="s">
        <v>3089</v>
      </c>
      <c r="D1790" s="35">
        <v>0</v>
      </c>
      <c r="E1790" s="35">
        <v>2416857837</v>
      </c>
      <c r="F1790" s="35">
        <v>2416857837</v>
      </c>
      <c r="G1790" s="28" t="s">
        <v>697</v>
      </c>
    </row>
    <row r="1791" spans="1:7" ht="15.75" thickBot="1">
      <c r="A1791" s="28">
        <f t="shared" si="27"/>
        <v>9</v>
      </c>
      <c r="B1791" s="29" t="s">
        <v>3175</v>
      </c>
      <c r="C1791" s="29" t="s">
        <v>3091</v>
      </c>
      <c r="D1791" s="35">
        <v>0</v>
      </c>
      <c r="E1791" s="35">
        <v>9208476779</v>
      </c>
      <c r="F1791" s="35">
        <v>9208476779</v>
      </c>
      <c r="G1791" s="28" t="s">
        <v>697</v>
      </c>
    </row>
    <row r="1792" spans="1:7" ht="15.75" thickBot="1">
      <c r="A1792" s="28">
        <f t="shared" si="27"/>
        <v>9</v>
      </c>
      <c r="B1792" s="29" t="s">
        <v>3176</v>
      </c>
      <c r="C1792" s="29" t="s">
        <v>3093</v>
      </c>
      <c r="D1792" s="35">
        <v>0</v>
      </c>
      <c r="E1792" s="35">
        <v>61016770</v>
      </c>
      <c r="F1792" s="35">
        <v>61016770</v>
      </c>
      <c r="G1792" s="28" t="s">
        <v>697</v>
      </c>
    </row>
    <row r="1793" spans="1:7" ht="15.75" thickBot="1">
      <c r="A1793" s="28">
        <f t="shared" si="27"/>
        <v>9</v>
      </c>
      <c r="B1793" s="29" t="s">
        <v>3177</v>
      </c>
      <c r="C1793" s="29" t="s">
        <v>3095</v>
      </c>
      <c r="D1793" s="35">
        <v>0</v>
      </c>
      <c r="E1793" s="35">
        <v>27375267400</v>
      </c>
      <c r="F1793" s="35">
        <v>27375267400</v>
      </c>
      <c r="G1793" s="28" t="s">
        <v>697</v>
      </c>
    </row>
    <row r="1794" spans="1:7" ht="90" thickBot="1">
      <c r="A1794" s="28">
        <f t="shared" si="27"/>
        <v>6</v>
      </c>
      <c r="B1794" s="29" t="s">
        <v>673</v>
      </c>
      <c r="C1794" s="37" t="s">
        <v>658</v>
      </c>
      <c r="D1794" s="39">
        <v>0</v>
      </c>
      <c r="E1794" s="39">
        <v>570242458</v>
      </c>
      <c r="F1794" s="39">
        <v>570242458</v>
      </c>
      <c r="G1794" s="28" t="s">
        <v>697</v>
      </c>
    </row>
    <row r="1795" spans="1:7" ht="15.75" thickBot="1">
      <c r="A1795" s="28">
        <f t="shared" si="27"/>
        <v>9</v>
      </c>
      <c r="B1795" s="29" t="s">
        <v>3178</v>
      </c>
      <c r="C1795" s="29" t="s">
        <v>3091</v>
      </c>
      <c r="D1795" s="35">
        <v>0</v>
      </c>
      <c r="E1795" s="35">
        <v>570242458</v>
      </c>
      <c r="F1795" s="35">
        <v>570242458</v>
      </c>
      <c r="G1795" s="28" t="s">
        <v>697</v>
      </c>
    </row>
    <row r="1796" spans="1:7" ht="15.75" thickBot="1">
      <c r="A1796" s="28">
        <f t="shared" si="27"/>
        <v>9</v>
      </c>
      <c r="B1796" s="29" t="s">
        <v>3179</v>
      </c>
      <c r="C1796" s="29" t="s">
        <v>3093</v>
      </c>
      <c r="D1796" s="35">
        <v>0</v>
      </c>
      <c r="E1796" s="35">
        <v>0</v>
      </c>
      <c r="F1796" s="35">
        <v>0</v>
      </c>
      <c r="G1796" s="28" t="s">
        <v>697</v>
      </c>
    </row>
    <row r="1797" spans="1:7" ht="15.75" thickBot="1">
      <c r="A1797" s="28">
        <f t="shared" si="27"/>
        <v>6</v>
      </c>
      <c r="B1797" s="29" t="s">
        <v>674</v>
      </c>
      <c r="C1797" s="29" t="s">
        <v>675</v>
      </c>
      <c r="D1797" s="35">
        <v>0</v>
      </c>
      <c r="E1797" s="35">
        <v>0</v>
      </c>
      <c r="F1797" s="35">
        <v>0</v>
      </c>
      <c r="G1797" s="28" t="s">
        <v>697</v>
      </c>
    </row>
    <row r="1798" spans="1:7" ht="15.75" thickBot="1">
      <c r="A1798" s="28">
        <f t="shared" si="27"/>
        <v>9</v>
      </c>
      <c r="B1798" s="29" t="s">
        <v>3180</v>
      </c>
      <c r="C1798" s="29" t="s">
        <v>107</v>
      </c>
      <c r="D1798" s="35">
        <v>0</v>
      </c>
      <c r="E1798" s="35">
        <v>0</v>
      </c>
      <c r="F1798" s="35">
        <v>0</v>
      </c>
      <c r="G1798" s="28" t="s">
        <v>697</v>
      </c>
    </row>
    <row r="1799" spans="1:7" ht="15.75" thickBot="1">
      <c r="A1799" s="28">
        <f t="shared" si="27"/>
        <v>9</v>
      </c>
      <c r="B1799" s="29" t="s">
        <v>3181</v>
      </c>
      <c r="C1799" s="29" t="s">
        <v>99</v>
      </c>
      <c r="D1799" s="35">
        <v>0</v>
      </c>
      <c r="E1799" s="35">
        <v>0</v>
      </c>
      <c r="F1799" s="35">
        <v>0</v>
      </c>
      <c r="G1799" s="28" t="s">
        <v>697</v>
      </c>
    </row>
    <row r="1800" spans="1:7" ht="15.75" thickBot="1">
      <c r="A1800" s="28">
        <f t="shared" si="27"/>
        <v>6</v>
      </c>
      <c r="B1800" s="29" t="s">
        <v>676</v>
      </c>
      <c r="C1800" s="29" t="s">
        <v>677</v>
      </c>
      <c r="D1800" s="35">
        <v>0</v>
      </c>
      <c r="E1800" s="34">
        <v>-729426341195.35999</v>
      </c>
      <c r="F1800" s="34">
        <v>-729426341195.35999</v>
      </c>
      <c r="G1800" s="28" t="s">
        <v>697</v>
      </c>
    </row>
    <row r="1801" spans="1:7" ht="15.75" thickBot="1">
      <c r="A1801" s="28">
        <f t="shared" si="27"/>
        <v>9</v>
      </c>
      <c r="B1801" s="29" t="s">
        <v>3182</v>
      </c>
      <c r="C1801" s="29" t="s">
        <v>3103</v>
      </c>
      <c r="D1801" s="35">
        <v>0</v>
      </c>
      <c r="E1801" s="34">
        <v>-1353045962580.3601</v>
      </c>
      <c r="F1801" s="34">
        <v>-1353045962580.3601</v>
      </c>
      <c r="G1801" s="28" t="s">
        <v>697</v>
      </c>
    </row>
    <row r="1802" spans="1:7" ht="15.75" thickBot="1">
      <c r="A1802" s="28">
        <f t="shared" si="27"/>
        <v>9</v>
      </c>
      <c r="B1802" s="29" t="s">
        <v>3183</v>
      </c>
      <c r="C1802" s="29" t="s">
        <v>3184</v>
      </c>
      <c r="D1802" s="35">
        <v>0</v>
      </c>
      <c r="E1802" s="35">
        <v>623386913825</v>
      </c>
      <c r="F1802" s="35">
        <v>623386913825</v>
      </c>
      <c r="G1802" s="28" t="s">
        <v>697</v>
      </c>
    </row>
    <row r="1803" spans="1:7" ht="15.75" thickBot="1">
      <c r="A1803" s="28">
        <f t="shared" si="27"/>
        <v>9</v>
      </c>
      <c r="B1803" s="29" t="s">
        <v>3185</v>
      </c>
      <c r="C1803" s="29" t="s">
        <v>3186</v>
      </c>
      <c r="D1803" s="35">
        <v>0</v>
      </c>
      <c r="E1803" s="35">
        <v>232707560</v>
      </c>
      <c r="F1803" s="35">
        <v>232707560</v>
      </c>
      <c r="G1803" s="28" t="s">
        <v>697</v>
      </c>
    </row>
    <row r="1804" spans="1:7" ht="15.75" thickBot="1">
      <c r="A1804" s="28">
        <f t="shared" si="27"/>
        <v>6</v>
      </c>
      <c r="B1804" s="29" t="s">
        <v>678</v>
      </c>
      <c r="C1804" s="29" t="s">
        <v>679</v>
      </c>
      <c r="D1804" s="35">
        <v>0</v>
      </c>
      <c r="E1804" s="35">
        <v>8161119848</v>
      </c>
      <c r="F1804" s="35">
        <v>8161119848</v>
      </c>
      <c r="G1804" s="28" t="s">
        <v>697</v>
      </c>
    </row>
    <row r="1805" spans="1:7" ht="15.75" thickBot="1">
      <c r="A1805" s="28">
        <f t="shared" ref="A1805:A1869" si="28">LEN(B1805)</f>
        <v>9</v>
      </c>
      <c r="B1805" s="29" t="s">
        <v>3187</v>
      </c>
      <c r="C1805" s="29" t="s">
        <v>3188</v>
      </c>
      <c r="D1805" s="35">
        <v>0</v>
      </c>
      <c r="E1805" s="35">
        <v>8161119848</v>
      </c>
      <c r="F1805" s="35">
        <v>8161119848</v>
      </c>
      <c r="G1805" s="28" t="s">
        <v>697</v>
      </c>
    </row>
    <row r="1806" spans="1:7" ht="15.75" thickBot="1">
      <c r="A1806" s="28">
        <f t="shared" si="28"/>
        <v>3</v>
      </c>
      <c r="B1806" s="29" t="s">
        <v>424</v>
      </c>
      <c r="C1806" s="29" t="s">
        <v>165</v>
      </c>
      <c r="D1806" s="35">
        <v>0</v>
      </c>
      <c r="E1806" s="34">
        <v>18292390401087.602</v>
      </c>
      <c r="F1806" s="34">
        <v>18292390401087.602</v>
      </c>
      <c r="G1806" s="28" t="s">
        <v>697</v>
      </c>
    </row>
    <row r="1807" spans="1:7" ht="15.75" thickBot="1">
      <c r="A1807" s="28">
        <f t="shared" si="28"/>
        <v>6</v>
      </c>
      <c r="B1807" s="29" t="s">
        <v>680</v>
      </c>
      <c r="C1807" s="29" t="s">
        <v>681</v>
      </c>
      <c r="D1807" s="35">
        <v>0</v>
      </c>
      <c r="E1807" s="34">
        <v>18292390401087.602</v>
      </c>
      <c r="F1807" s="34">
        <v>18292390401087.602</v>
      </c>
      <c r="G1807" s="28" t="s">
        <v>697</v>
      </c>
    </row>
    <row r="1808" spans="1:7" ht="15.75" thickBot="1">
      <c r="A1808" s="28">
        <f t="shared" si="28"/>
        <v>9</v>
      </c>
      <c r="B1808" s="29" t="s">
        <v>3189</v>
      </c>
      <c r="C1808" s="29" t="s">
        <v>3190</v>
      </c>
      <c r="D1808" s="35">
        <v>0</v>
      </c>
      <c r="E1808" s="34">
        <v>11987932891.459999</v>
      </c>
      <c r="F1808" s="34">
        <v>11987932891.459999</v>
      </c>
      <c r="G1808" s="28" t="s">
        <v>697</v>
      </c>
    </row>
    <row r="1809" spans="1:7" ht="15.75" thickBot="1">
      <c r="A1809" s="28">
        <f t="shared" si="28"/>
        <v>9</v>
      </c>
      <c r="B1809" s="29" t="s">
        <v>3191</v>
      </c>
      <c r="C1809" s="29" t="s">
        <v>3192</v>
      </c>
      <c r="D1809" s="35">
        <v>0</v>
      </c>
      <c r="E1809" s="34">
        <v>590241452379.96997</v>
      </c>
      <c r="F1809" s="34">
        <v>590241452379.96997</v>
      </c>
      <c r="G1809" s="28" t="s">
        <v>697</v>
      </c>
    </row>
    <row r="1810" spans="1:7" ht="15.75" thickBot="1">
      <c r="A1810" s="28">
        <f t="shared" si="28"/>
        <v>9</v>
      </c>
      <c r="B1810" s="29" t="s">
        <v>3193</v>
      </c>
      <c r="C1810" s="29" t="s">
        <v>3194</v>
      </c>
      <c r="D1810" s="35">
        <v>0</v>
      </c>
      <c r="E1810" s="34">
        <v>17690161015816.199</v>
      </c>
      <c r="F1810" s="34">
        <v>17690161015816.199</v>
      </c>
      <c r="G1810" s="28" t="s">
        <v>697</v>
      </c>
    </row>
    <row r="1811" spans="1:7" ht="15.75" thickBot="1">
      <c r="A1811" s="28">
        <f t="shared" si="28"/>
        <v>6</v>
      </c>
      <c r="B1811" s="29" t="s">
        <v>682</v>
      </c>
      <c r="C1811" s="29" t="s">
        <v>683</v>
      </c>
      <c r="D1811" s="35">
        <v>0</v>
      </c>
      <c r="E1811" s="35">
        <v>0</v>
      </c>
      <c r="F1811" s="35">
        <v>0</v>
      </c>
      <c r="G1811" s="28" t="s">
        <v>697</v>
      </c>
    </row>
    <row r="1812" spans="1:7" ht="15.75" thickBot="1">
      <c r="A1812" s="28">
        <f t="shared" si="28"/>
        <v>9</v>
      </c>
      <c r="B1812" s="29" t="s">
        <v>3195</v>
      </c>
      <c r="C1812" s="29" t="s">
        <v>3196</v>
      </c>
      <c r="D1812" s="35">
        <v>0</v>
      </c>
      <c r="E1812" s="35">
        <v>0</v>
      </c>
      <c r="F1812" s="35">
        <v>0</v>
      </c>
      <c r="G1812" s="28" t="s">
        <v>697</v>
      </c>
    </row>
    <row r="1813" spans="1:7" ht="15.75" thickBot="1">
      <c r="A1813" s="28">
        <f t="shared" si="28"/>
        <v>9</v>
      </c>
      <c r="B1813" s="29" t="s">
        <v>3197</v>
      </c>
      <c r="C1813" s="29" t="s">
        <v>3198</v>
      </c>
      <c r="D1813" s="35">
        <v>0</v>
      </c>
      <c r="E1813" s="35">
        <v>0</v>
      </c>
      <c r="F1813" s="35">
        <v>0</v>
      </c>
      <c r="G1813" s="28" t="s">
        <v>697</v>
      </c>
    </row>
    <row r="1814" spans="1:7" ht="15.75" thickBot="1">
      <c r="A1814" s="28">
        <f t="shared" si="28"/>
        <v>9</v>
      </c>
      <c r="B1814" s="29" t="s">
        <v>3199</v>
      </c>
      <c r="C1814" s="29" t="s">
        <v>3200</v>
      </c>
      <c r="D1814" s="35">
        <v>0</v>
      </c>
      <c r="E1814" s="35">
        <v>0</v>
      </c>
      <c r="F1814" s="35">
        <v>0</v>
      </c>
      <c r="G1814" s="28" t="s">
        <v>697</v>
      </c>
    </row>
    <row r="1815" spans="1:7" ht="15.75" thickBot="1">
      <c r="A1815" s="28">
        <f t="shared" si="28"/>
        <v>4</v>
      </c>
      <c r="B1815" s="29" t="s">
        <v>684</v>
      </c>
      <c r="C1815" s="29" t="s">
        <v>685</v>
      </c>
      <c r="D1815" s="35">
        <v>0</v>
      </c>
      <c r="E1815" s="34">
        <v>6980971877957.1201</v>
      </c>
      <c r="F1815" s="34">
        <v>6980971877957.1201</v>
      </c>
      <c r="G1815" s="28" t="s">
        <v>697</v>
      </c>
    </row>
    <row r="1816" spans="1:7" ht="15.75" thickBot="1">
      <c r="A1816" s="28">
        <f t="shared" si="28"/>
        <v>7</v>
      </c>
      <c r="B1816" s="29" t="s">
        <v>3201</v>
      </c>
      <c r="C1816" s="29" t="s">
        <v>3202</v>
      </c>
      <c r="D1816" s="35">
        <v>0</v>
      </c>
      <c r="E1816" s="34">
        <v>6980971877957.1201</v>
      </c>
      <c r="F1816" s="34">
        <v>6980971877957.1201</v>
      </c>
      <c r="G1816" s="28" t="s">
        <v>697</v>
      </c>
    </row>
    <row r="1817" spans="1:7" ht="15.75" thickBot="1">
      <c r="A1817" s="28">
        <f t="shared" si="28"/>
        <v>10</v>
      </c>
      <c r="B1817" s="29" t="s">
        <v>3203</v>
      </c>
      <c r="C1817" s="29" t="s">
        <v>3204</v>
      </c>
      <c r="D1817" s="35">
        <v>0</v>
      </c>
      <c r="E1817" s="34">
        <v>6980971877957.1201</v>
      </c>
      <c r="F1817" s="34">
        <v>6980971877957.1201</v>
      </c>
      <c r="G1817" s="28" t="s">
        <v>697</v>
      </c>
    </row>
    <row r="1818" spans="1:7" ht="15.75" thickBot="1">
      <c r="A1818" s="28">
        <f t="shared" si="28"/>
        <v>4</v>
      </c>
      <c r="B1818" s="32" t="s">
        <v>684</v>
      </c>
      <c r="C1818" s="32" t="s">
        <v>685</v>
      </c>
      <c r="D1818" s="40"/>
      <c r="E1818" s="33">
        <v>-740641123511.6394</v>
      </c>
      <c r="F1818" s="33">
        <v>-740641123511.58936</v>
      </c>
      <c r="G1818" s="28" t="s">
        <v>697</v>
      </c>
    </row>
    <row r="1819" spans="1:7" ht="15.75" thickBot="1">
      <c r="A1819" s="28">
        <f t="shared" si="28"/>
        <v>7</v>
      </c>
      <c r="B1819" s="32" t="s">
        <v>3201</v>
      </c>
      <c r="C1819" s="32" t="s">
        <v>3205</v>
      </c>
      <c r="D1819" s="40"/>
      <c r="E1819" s="33">
        <v>-625269561712.87012</v>
      </c>
      <c r="F1819" s="33">
        <v>-625269561712.87012</v>
      </c>
      <c r="G1819" s="28" t="s">
        <v>697</v>
      </c>
    </row>
    <row r="1820" spans="1:7" ht="15.75" thickBot="1">
      <c r="A1820" s="28">
        <f t="shared" si="28"/>
        <v>7</v>
      </c>
      <c r="B1820" s="32" t="s">
        <v>3201</v>
      </c>
      <c r="C1820" s="32" t="s">
        <v>3206</v>
      </c>
      <c r="D1820" s="40"/>
      <c r="E1820" s="33">
        <v>-115371561798.76929</v>
      </c>
      <c r="F1820" s="33">
        <v>-115371561798.71924</v>
      </c>
      <c r="G1820" s="28" t="s">
        <v>697</v>
      </c>
    </row>
    <row r="1821" spans="1:7" ht="15.75" thickBot="1">
      <c r="A1821" s="28">
        <f t="shared" si="28"/>
        <v>4</v>
      </c>
      <c r="B1821" s="29" t="s">
        <v>686</v>
      </c>
      <c r="C1821" s="29" t="s">
        <v>687</v>
      </c>
      <c r="D1821" s="35">
        <v>0</v>
      </c>
      <c r="E1821" s="34">
        <v>4116620414902.3501</v>
      </c>
      <c r="F1821" s="34">
        <v>4116620414902.3501</v>
      </c>
      <c r="G1821" s="28" t="s">
        <v>697</v>
      </c>
    </row>
    <row r="1822" spans="1:7" ht="15.75" thickBot="1">
      <c r="A1822" s="28">
        <f t="shared" si="28"/>
        <v>7</v>
      </c>
      <c r="B1822" s="29" t="s">
        <v>3207</v>
      </c>
      <c r="C1822" s="29" t="s">
        <v>3208</v>
      </c>
      <c r="D1822" s="35">
        <v>0</v>
      </c>
      <c r="E1822" s="34">
        <v>3754353012199.27</v>
      </c>
      <c r="F1822" s="34">
        <v>3754353012199.27</v>
      </c>
      <c r="G1822" s="28" t="s">
        <v>697</v>
      </c>
    </row>
    <row r="1823" spans="1:7" ht="15.75" thickBot="1">
      <c r="A1823" s="28">
        <f t="shared" si="28"/>
        <v>10</v>
      </c>
      <c r="B1823" s="29" t="s">
        <v>3209</v>
      </c>
      <c r="C1823" s="29" t="s">
        <v>3208</v>
      </c>
      <c r="D1823" s="35">
        <v>0</v>
      </c>
      <c r="E1823" s="34">
        <v>3754353012199.27</v>
      </c>
      <c r="F1823" s="34">
        <v>3754353012199.27</v>
      </c>
      <c r="G1823" s="28" t="s">
        <v>697</v>
      </c>
    </row>
    <row r="1824" spans="1:7" ht="15.75" thickBot="1">
      <c r="A1824" s="28">
        <f t="shared" si="28"/>
        <v>7</v>
      </c>
      <c r="B1824" s="29" t="s">
        <v>3210</v>
      </c>
      <c r="C1824" s="29" t="s">
        <v>3211</v>
      </c>
      <c r="D1824" s="35">
        <v>0</v>
      </c>
      <c r="E1824" s="34">
        <v>362267402703.09003</v>
      </c>
      <c r="F1824" s="34">
        <v>362267402703.09003</v>
      </c>
      <c r="G1824" s="28" t="s">
        <v>697</v>
      </c>
    </row>
    <row r="1825" spans="1:7" ht="15.75" thickBot="1">
      <c r="A1825" s="28">
        <f t="shared" si="28"/>
        <v>10</v>
      </c>
      <c r="B1825" s="29" t="s">
        <v>3212</v>
      </c>
      <c r="C1825" s="29" t="s">
        <v>3213</v>
      </c>
      <c r="D1825" s="35">
        <v>0</v>
      </c>
      <c r="E1825" s="34">
        <v>362267402703.09003</v>
      </c>
      <c r="F1825" s="34">
        <v>362267402703.09003</v>
      </c>
      <c r="G1825" s="28" t="s">
        <v>697</v>
      </c>
    </row>
    <row r="1826" spans="1:7" ht="15.75" thickBot="1">
      <c r="A1826" s="28">
        <f t="shared" si="28"/>
        <v>1</v>
      </c>
      <c r="B1826" s="32" t="s">
        <v>3214</v>
      </c>
      <c r="C1826" s="32" t="s">
        <v>3215</v>
      </c>
      <c r="D1826" s="40">
        <v>0</v>
      </c>
      <c r="E1826" s="33">
        <v>172459027597984.84</v>
      </c>
      <c r="F1826" s="33">
        <v>172459027597984.84</v>
      </c>
      <c r="G1826" s="28" t="s">
        <v>697</v>
      </c>
    </row>
    <row r="1827" spans="1:7" ht="15.75" thickBot="1">
      <c r="A1827" s="28">
        <f t="shared" si="28"/>
        <v>3</v>
      </c>
      <c r="B1827" s="29" t="s">
        <v>3216</v>
      </c>
      <c r="C1827" s="29" t="s">
        <v>3217</v>
      </c>
      <c r="D1827" s="35">
        <v>0</v>
      </c>
      <c r="E1827" s="34">
        <v>41285753288733.602</v>
      </c>
      <c r="F1827" s="34">
        <v>41285753288733.602</v>
      </c>
      <c r="G1827" s="28" t="s">
        <v>697</v>
      </c>
    </row>
    <row r="1828" spans="1:7" ht="15.75" thickBot="1">
      <c r="A1828" s="28">
        <f t="shared" si="28"/>
        <v>6</v>
      </c>
      <c r="B1828" s="29" t="s">
        <v>3218</v>
      </c>
      <c r="C1828" s="29" t="s">
        <v>1329</v>
      </c>
      <c r="D1828" s="35">
        <v>0</v>
      </c>
      <c r="E1828" s="34">
        <v>31219230660528.102</v>
      </c>
      <c r="F1828" s="34">
        <v>31219230660528.102</v>
      </c>
      <c r="G1828" s="28" t="s">
        <v>697</v>
      </c>
    </row>
    <row r="1829" spans="1:7" ht="15.75" thickBot="1">
      <c r="A1829" s="28">
        <f t="shared" si="28"/>
        <v>9</v>
      </c>
      <c r="B1829" s="29" t="s">
        <v>3219</v>
      </c>
      <c r="C1829" s="29" t="s">
        <v>860</v>
      </c>
      <c r="D1829" s="35">
        <v>0</v>
      </c>
      <c r="E1829" s="34">
        <v>1210049285005.4399</v>
      </c>
      <c r="F1829" s="34">
        <v>1210049285005.4399</v>
      </c>
      <c r="G1829" s="28" t="s">
        <v>697</v>
      </c>
    </row>
    <row r="1830" spans="1:7" ht="15.75" thickBot="1">
      <c r="A1830" s="28">
        <f t="shared" si="28"/>
        <v>9</v>
      </c>
      <c r="B1830" s="29" t="s">
        <v>3220</v>
      </c>
      <c r="C1830" s="29" t="s">
        <v>864</v>
      </c>
      <c r="D1830" s="35">
        <v>0</v>
      </c>
      <c r="E1830" s="34">
        <v>9847136148813.7207</v>
      </c>
      <c r="F1830" s="34">
        <v>9847136148813.7207</v>
      </c>
      <c r="G1830" s="28" t="s">
        <v>697</v>
      </c>
    </row>
    <row r="1831" spans="1:7" ht="15.75" thickBot="1">
      <c r="A1831" s="28">
        <f t="shared" si="28"/>
        <v>9</v>
      </c>
      <c r="B1831" s="29" t="s">
        <v>3221</v>
      </c>
      <c r="C1831" s="29" t="s">
        <v>866</v>
      </c>
      <c r="D1831" s="35">
        <v>0</v>
      </c>
      <c r="E1831" s="34">
        <v>7877001984941.7197</v>
      </c>
      <c r="F1831" s="34">
        <v>7877001984941.7197</v>
      </c>
      <c r="G1831" s="28" t="s">
        <v>697</v>
      </c>
    </row>
    <row r="1832" spans="1:7" ht="15.75" thickBot="1">
      <c r="A1832" s="28">
        <f t="shared" si="28"/>
        <v>9</v>
      </c>
      <c r="B1832" s="29" t="s">
        <v>3222</v>
      </c>
      <c r="C1832" s="29" t="s">
        <v>868</v>
      </c>
      <c r="D1832" s="35">
        <v>0</v>
      </c>
      <c r="E1832" s="35">
        <v>29871669177</v>
      </c>
      <c r="F1832" s="35">
        <v>29871669177</v>
      </c>
      <c r="G1832" s="28" t="s">
        <v>697</v>
      </c>
    </row>
    <row r="1833" spans="1:7" ht="15.75" thickBot="1">
      <c r="A1833" s="28">
        <f t="shared" si="28"/>
        <v>9</v>
      </c>
      <c r="B1833" s="29" t="s">
        <v>3223</v>
      </c>
      <c r="C1833" s="29" t="s">
        <v>870</v>
      </c>
      <c r="D1833" s="35">
        <v>0</v>
      </c>
      <c r="E1833" s="34">
        <v>14503708633.16</v>
      </c>
      <c r="F1833" s="34">
        <v>14503708633.16</v>
      </c>
      <c r="G1833" s="28" t="s">
        <v>697</v>
      </c>
    </row>
    <row r="1834" spans="1:7" ht="15.75" thickBot="1">
      <c r="A1834" s="28">
        <f t="shared" si="28"/>
        <v>9</v>
      </c>
      <c r="B1834" s="29" t="s">
        <v>3224</v>
      </c>
      <c r="C1834" s="29" t="s">
        <v>872</v>
      </c>
      <c r="D1834" s="35">
        <v>0</v>
      </c>
      <c r="E1834" s="34">
        <v>398305511418.31</v>
      </c>
      <c r="F1834" s="34">
        <v>398305511418.31</v>
      </c>
      <c r="G1834" s="28" t="s">
        <v>697</v>
      </c>
    </row>
    <row r="1835" spans="1:7" ht="15.75" thickBot="1">
      <c r="A1835" s="28">
        <f t="shared" si="28"/>
        <v>9</v>
      </c>
      <c r="B1835" s="29" t="s">
        <v>3225</v>
      </c>
      <c r="C1835" s="29" t="s">
        <v>874</v>
      </c>
      <c r="D1835" s="35">
        <v>0</v>
      </c>
      <c r="E1835" s="34">
        <v>369669188564.71997</v>
      </c>
      <c r="F1835" s="34">
        <v>369669188564.71997</v>
      </c>
      <c r="G1835" s="28" t="s">
        <v>697</v>
      </c>
    </row>
    <row r="1836" spans="1:7" ht="15.75" thickBot="1">
      <c r="A1836" s="28">
        <f t="shared" si="28"/>
        <v>9</v>
      </c>
      <c r="B1836" s="29" t="s">
        <v>3226</v>
      </c>
      <c r="C1836" s="29" t="s">
        <v>876</v>
      </c>
      <c r="D1836" s="35">
        <v>0</v>
      </c>
      <c r="E1836" s="34">
        <v>1035210837758.3101</v>
      </c>
      <c r="F1836" s="34">
        <v>1035210837758.3101</v>
      </c>
      <c r="G1836" s="28" t="s">
        <v>697</v>
      </c>
    </row>
    <row r="1837" spans="1:7" ht="15.75" thickBot="1">
      <c r="A1837" s="28">
        <f t="shared" si="28"/>
        <v>9</v>
      </c>
      <c r="B1837" s="29" t="s">
        <v>3227</v>
      </c>
      <c r="C1837" s="29" t="s">
        <v>878</v>
      </c>
      <c r="D1837" s="35">
        <v>0</v>
      </c>
      <c r="E1837" s="34">
        <v>1262774928071.0901</v>
      </c>
      <c r="F1837" s="34">
        <v>1262774928071.0901</v>
      </c>
      <c r="G1837" s="28" t="s">
        <v>697</v>
      </c>
    </row>
    <row r="1838" spans="1:7" ht="15.75" thickBot="1">
      <c r="A1838" s="28">
        <f t="shared" si="28"/>
        <v>9</v>
      </c>
      <c r="B1838" s="29" t="s">
        <v>3228</v>
      </c>
      <c r="C1838" s="29" t="s">
        <v>880</v>
      </c>
      <c r="D1838" s="35">
        <v>0</v>
      </c>
      <c r="E1838" s="34">
        <v>2344015263462.48</v>
      </c>
      <c r="F1838" s="34">
        <v>2344015263462.48</v>
      </c>
      <c r="G1838" s="28" t="s">
        <v>697</v>
      </c>
    </row>
    <row r="1839" spans="1:7" ht="15.75" thickBot="1">
      <c r="A1839" s="28">
        <f t="shared" si="28"/>
        <v>9</v>
      </c>
      <c r="B1839" s="29" t="s">
        <v>3229</v>
      </c>
      <c r="C1839" s="29" t="s">
        <v>882</v>
      </c>
      <c r="D1839" s="35">
        <v>0</v>
      </c>
      <c r="E1839" s="34">
        <v>61994269457.989998</v>
      </c>
      <c r="F1839" s="34">
        <v>61994269457.989998</v>
      </c>
      <c r="G1839" s="28" t="s">
        <v>697</v>
      </c>
    </row>
    <row r="1840" spans="1:7" ht="15.75" thickBot="1">
      <c r="A1840" s="28">
        <f t="shared" si="28"/>
        <v>9</v>
      </c>
      <c r="B1840" s="29" t="s">
        <v>3230</v>
      </c>
      <c r="C1840" s="29" t="s">
        <v>884</v>
      </c>
      <c r="D1840" s="35">
        <v>0</v>
      </c>
      <c r="E1840" s="34">
        <v>10843054425.77</v>
      </c>
      <c r="F1840" s="34">
        <v>10843054425.77</v>
      </c>
      <c r="G1840" s="28" t="s">
        <v>697</v>
      </c>
    </row>
    <row r="1841" spans="1:7" ht="15.75" thickBot="1">
      <c r="A1841" s="28">
        <f t="shared" si="28"/>
        <v>9</v>
      </c>
      <c r="B1841" s="29" t="s">
        <v>3231</v>
      </c>
      <c r="C1841" s="29" t="s">
        <v>886</v>
      </c>
      <c r="D1841" s="35">
        <v>0</v>
      </c>
      <c r="E1841" s="34">
        <v>136264018260.34</v>
      </c>
      <c r="F1841" s="34">
        <v>136264018260.34</v>
      </c>
      <c r="G1841" s="28" t="s">
        <v>697</v>
      </c>
    </row>
    <row r="1842" spans="1:7" ht="15.75" thickBot="1">
      <c r="A1842" s="28">
        <f t="shared" si="28"/>
        <v>9</v>
      </c>
      <c r="B1842" s="29" t="s">
        <v>3232</v>
      </c>
      <c r="C1842" s="29" t="s">
        <v>888</v>
      </c>
      <c r="D1842" s="35">
        <v>0</v>
      </c>
      <c r="E1842" s="34">
        <v>1671704286097.6399</v>
      </c>
      <c r="F1842" s="34">
        <v>1671704286097.6399</v>
      </c>
      <c r="G1842" s="28" t="s">
        <v>697</v>
      </c>
    </row>
    <row r="1843" spans="1:7" ht="15.75" thickBot="1">
      <c r="A1843" s="28">
        <f t="shared" si="28"/>
        <v>9</v>
      </c>
      <c r="B1843" s="29" t="s">
        <v>3233</v>
      </c>
      <c r="C1843" s="29" t="s">
        <v>890</v>
      </c>
      <c r="D1843" s="35">
        <v>0</v>
      </c>
      <c r="E1843" s="34">
        <v>1977687462101.28</v>
      </c>
      <c r="F1843" s="34">
        <v>1977687462101.28</v>
      </c>
      <c r="G1843" s="28" t="s">
        <v>697</v>
      </c>
    </row>
    <row r="1844" spans="1:7" ht="15.75" thickBot="1">
      <c r="A1844" s="28">
        <f t="shared" si="28"/>
        <v>9</v>
      </c>
      <c r="B1844" s="29" t="s">
        <v>3234</v>
      </c>
      <c r="C1844" s="29" t="s">
        <v>892</v>
      </c>
      <c r="D1844" s="35">
        <v>0</v>
      </c>
      <c r="E1844" s="34">
        <v>240587858082.09</v>
      </c>
      <c r="F1844" s="34">
        <v>240587858082.09</v>
      </c>
      <c r="G1844" s="28" t="s">
        <v>697</v>
      </c>
    </row>
    <row r="1845" spans="1:7" ht="15.75" thickBot="1">
      <c r="A1845" s="28">
        <f t="shared" si="28"/>
        <v>9</v>
      </c>
      <c r="B1845" s="29" t="s">
        <v>3235</v>
      </c>
      <c r="C1845" s="29" t="s">
        <v>3236</v>
      </c>
      <c r="D1845" s="35">
        <v>0</v>
      </c>
      <c r="E1845" s="34">
        <v>22240122837.279999</v>
      </c>
      <c r="F1845" s="34">
        <v>22240122837.279999</v>
      </c>
      <c r="G1845" s="28" t="s">
        <v>697</v>
      </c>
    </row>
    <row r="1846" spans="1:7" ht="15.75" thickBot="1">
      <c r="A1846" s="28">
        <f t="shared" si="28"/>
        <v>9</v>
      </c>
      <c r="B1846" s="29" t="s">
        <v>3237</v>
      </c>
      <c r="C1846" s="29" t="s">
        <v>894</v>
      </c>
      <c r="D1846" s="35">
        <v>0</v>
      </c>
      <c r="E1846" s="35">
        <v>114720</v>
      </c>
      <c r="F1846" s="35">
        <v>114720</v>
      </c>
      <c r="G1846" s="28" t="s">
        <v>697</v>
      </c>
    </row>
    <row r="1847" spans="1:7" ht="15.75" thickBot="1">
      <c r="A1847" s="28">
        <f t="shared" si="28"/>
        <v>9</v>
      </c>
      <c r="B1847" s="29" t="s">
        <v>3238</v>
      </c>
      <c r="C1847" s="29" t="s">
        <v>896</v>
      </c>
      <c r="D1847" s="35">
        <v>0</v>
      </c>
      <c r="E1847" s="34">
        <v>8885592308.5200005</v>
      </c>
      <c r="F1847" s="34">
        <v>8885592308.5200005</v>
      </c>
      <c r="G1847" s="28" t="s">
        <v>697</v>
      </c>
    </row>
    <row r="1848" spans="1:7" ht="15.75" thickBot="1">
      <c r="A1848" s="28">
        <f t="shared" si="28"/>
        <v>9</v>
      </c>
      <c r="B1848" s="29" t="s">
        <v>3239</v>
      </c>
      <c r="C1848" s="29" t="s">
        <v>898</v>
      </c>
      <c r="D1848" s="35">
        <v>0</v>
      </c>
      <c r="E1848" s="34">
        <v>15136337571.76</v>
      </c>
      <c r="F1848" s="34">
        <v>15136337571.76</v>
      </c>
      <c r="G1848" s="28" t="s">
        <v>697</v>
      </c>
    </row>
    <row r="1849" spans="1:7" ht="15.75" thickBot="1">
      <c r="A1849" s="28">
        <f t="shared" si="28"/>
        <v>9</v>
      </c>
      <c r="B1849" s="29" t="s">
        <v>3240</v>
      </c>
      <c r="C1849" s="29" t="s">
        <v>900</v>
      </c>
      <c r="D1849" s="35">
        <v>0</v>
      </c>
      <c r="E1849" s="34">
        <v>982148727762.42004</v>
      </c>
      <c r="F1849" s="34">
        <v>982148727762.42004</v>
      </c>
      <c r="G1849" s="28" t="s">
        <v>697</v>
      </c>
    </row>
    <row r="1850" spans="1:7" ht="15.75" thickBot="1">
      <c r="A1850" s="28">
        <f t="shared" si="28"/>
        <v>9</v>
      </c>
      <c r="B1850" s="29" t="s">
        <v>3241</v>
      </c>
      <c r="C1850" s="29" t="s">
        <v>902</v>
      </c>
      <c r="D1850" s="35">
        <v>0</v>
      </c>
      <c r="E1850" s="34">
        <v>29645984466.029999</v>
      </c>
      <c r="F1850" s="34">
        <v>29645984466.029999</v>
      </c>
      <c r="G1850" s="28" t="s">
        <v>697</v>
      </c>
    </row>
    <row r="1851" spans="1:7" ht="15.75" thickBot="1">
      <c r="A1851" s="28">
        <f t="shared" si="28"/>
        <v>9</v>
      </c>
      <c r="B1851" s="29" t="s">
        <v>3242</v>
      </c>
      <c r="C1851" s="29" t="s">
        <v>904</v>
      </c>
      <c r="D1851" s="35">
        <v>0</v>
      </c>
      <c r="E1851" s="34">
        <v>2967904231.6399999</v>
      </c>
      <c r="F1851" s="34">
        <v>2967904231.6399999</v>
      </c>
      <c r="G1851" s="28" t="s">
        <v>697</v>
      </c>
    </row>
    <row r="1852" spans="1:7" ht="15.75" thickBot="1">
      <c r="A1852" s="28">
        <f t="shared" si="28"/>
        <v>9</v>
      </c>
      <c r="B1852" s="29" t="s">
        <v>3243</v>
      </c>
      <c r="C1852" s="29" t="s">
        <v>906</v>
      </c>
      <c r="D1852" s="35">
        <v>0</v>
      </c>
      <c r="E1852" s="35">
        <v>24628639667</v>
      </c>
      <c r="F1852" s="35">
        <v>24628639667</v>
      </c>
      <c r="G1852" s="28" t="s">
        <v>697</v>
      </c>
    </row>
    <row r="1853" spans="1:7" ht="15.75" thickBot="1">
      <c r="A1853" s="28">
        <f t="shared" si="28"/>
        <v>9</v>
      </c>
      <c r="B1853" s="29" t="s">
        <v>3244</v>
      </c>
      <c r="C1853" s="29" t="s">
        <v>908</v>
      </c>
      <c r="D1853" s="35">
        <v>0</v>
      </c>
      <c r="E1853" s="34">
        <v>471594697226.01001</v>
      </c>
      <c r="F1853" s="34">
        <v>471594697226.01001</v>
      </c>
      <c r="G1853" s="28" t="s">
        <v>697</v>
      </c>
    </row>
    <row r="1854" spans="1:7" ht="15.75" thickBot="1">
      <c r="A1854" s="28">
        <f t="shared" si="28"/>
        <v>9</v>
      </c>
      <c r="B1854" s="29" t="s">
        <v>3245</v>
      </c>
      <c r="C1854" s="29" t="s">
        <v>910</v>
      </c>
      <c r="D1854" s="35">
        <v>0</v>
      </c>
      <c r="E1854" s="34">
        <v>285063801426.65997</v>
      </c>
      <c r="F1854" s="34">
        <v>285063801426.65997</v>
      </c>
      <c r="G1854" s="28" t="s">
        <v>697</v>
      </c>
    </row>
    <row r="1855" spans="1:7" ht="15.75" thickBot="1">
      <c r="A1855" s="28">
        <f t="shared" si="28"/>
        <v>9</v>
      </c>
      <c r="B1855" s="29" t="s">
        <v>3246</v>
      </c>
      <c r="C1855" s="29" t="s">
        <v>2543</v>
      </c>
      <c r="D1855" s="35">
        <v>0</v>
      </c>
      <c r="E1855" s="35">
        <v>2212887</v>
      </c>
      <c r="F1855" s="35">
        <v>2212887</v>
      </c>
      <c r="G1855" s="28" t="s">
        <v>697</v>
      </c>
    </row>
    <row r="1856" spans="1:7" ht="15.75" thickBot="1">
      <c r="A1856" s="28">
        <f t="shared" si="28"/>
        <v>9</v>
      </c>
      <c r="B1856" s="29" t="s">
        <v>3247</v>
      </c>
      <c r="C1856" s="29" t="s">
        <v>912</v>
      </c>
      <c r="D1856" s="35">
        <v>0</v>
      </c>
      <c r="E1856" s="35">
        <v>23344423924</v>
      </c>
      <c r="F1856" s="35">
        <v>23344423924</v>
      </c>
      <c r="G1856" s="28" t="s">
        <v>697</v>
      </c>
    </row>
    <row r="1857" spans="1:7" ht="15.75" thickBot="1">
      <c r="A1857" s="28">
        <f t="shared" si="28"/>
        <v>9</v>
      </c>
      <c r="B1857" s="29" t="s">
        <v>3248</v>
      </c>
      <c r="C1857" s="29" t="s">
        <v>2545</v>
      </c>
      <c r="D1857" s="35">
        <v>0</v>
      </c>
      <c r="E1857" s="34">
        <v>13867474144.959999</v>
      </c>
      <c r="F1857" s="34">
        <v>13867474144.959999</v>
      </c>
      <c r="G1857" s="28" t="s">
        <v>697</v>
      </c>
    </row>
    <row r="1858" spans="1:7" ht="15.75" thickBot="1">
      <c r="A1858" s="28">
        <f t="shared" si="28"/>
        <v>9</v>
      </c>
      <c r="B1858" s="29" t="s">
        <v>3249</v>
      </c>
      <c r="C1858" s="29" t="s">
        <v>3250</v>
      </c>
      <c r="D1858" s="35">
        <v>0</v>
      </c>
      <c r="E1858" s="34">
        <v>41292895.030000001</v>
      </c>
      <c r="F1858" s="34">
        <v>41292895.030000001</v>
      </c>
      <c r="G1858" s="28" t="s">
        <v>697</v>
      </c>
    </row>
    <row r="1859" spans="1:7" ht="15.75" thickBot="1">
      <c r="A1859" s="28">
        <f t="shared" si="28"/>
        <v>9</v>
      </c>
      <c r="B1859" s="29" t="s">
        <v>3251</v>
      </c>
      <c r="C1859" s="29" t="s">
        <v>916</v>
      </c>
      <c r="D1859" s="35">
        <v>0</v>
      </c>
      <c r="E1859" s="34">
        <v>16948808098.66</v>
      </c>
      <c r="F1859" s="34">
        <v>16948808098.66</v>
      </c>
      <c r="G1859" s="28" t="s">
        <v>697</v>
      </c>
    </row>
    <row r="1860" spans="1:7" ht="15.75" thickBot="1">
      <c r="A1860" s="28">
        <f t="shared" si="28"/>
        <v>9</v>
      </c>
      <c r="B1860" s="29" t="s">
        <v>3252</v>
      </c>
      <c r="C1860" s="29" t="s">
        <v>918</v>
      </c>
      <c r="D1860" s="35">
        <v>0</v>
      </c>
      <c r="E1860" s="34">
        <v>33014371300.18</v>
      </c>
      <c r="F1860" s="34">
        <v>33014371300.18</v>
      </c>
      <c r="G1860" s="28" t="s">
        <v>697</v>
      </c>
    </row>
    <row r="1861" spans="1:7" ht="15.75" thickBot="1">
      <c r="A1861" s="28">
        <f t="shared" si="28"/>
        <v>9</v>
      </c>
      <c r="B1861" s="29" t="s">
        <v>3253</v>
      </c>
      <c r="C1861" s="29" t="s">
        <v>920</v>
      </c>
      <c r="D1861" s="35">
        <v>0</v>
      </c>
      <c r="E1861" s="34">
        <v>166887302174.41</v>
      </c>
      <c r="F1861" s="34">
        <v>166887302174.41</v>
      </c>
      <c r="G1861" s="28" t="s">
        <v>697</v>
      </c>
    </row>
    <row r="1862" spans="1:7" ht="15.75" thickBot="1">
      <c r="A1862" s="28">
        <f t="shared" si="28"/>
        <v>9</v>
      </c>
      <c r="B1862" s="29" t="s">
        <v>3254</v>
      </c>
      <c r="C1862" s="29" t="s">
        <v>922</v>
      </c>
      <c r="D1862" s="35">
        <v>0</v>
      </c>
      <c r="E1862" s="34">
        <v>51926905162.32</v>
      </c>
      <c r="F1862" s="34">
        <v>51926905162.32</v>
      </c>
      <c r="G1862" s="28" t="s">
        <v>697</v>
      </c>
    </row>
    <row r="1863" spans="1:7" ht="15.75" thickBot="1">
      <c r="A1863" s="28">
        <f t="shared" si="28"/>
        <v>9</v>
      </c>
      <c r="B1863" s="29" t="s">
        <v>3255</v>
      </c>
      <c r="C1863" s="29" t="s">
        <v>924</v>
      </c>
      <c r="D1863" s="35">
        <v>0</v>
      </c>
      <c r="E1863" s="34">
        <v>179069684832.07001</v>
      </c>
      <c r="F1863" s="34">
        <v>179069684832.07001</v>
      </c>
      <c r="G1863" s="28" t="s">
        <v>697</v>
      </c>
    </row>
    <row r="1864" spans="1:7" ht="15.75" thickBot="1">
      <c r="A1864" s="28">
        <f t="shared" si="28"/>
        <v>9</v>
      </c>
      <c r="B1864" s="29" t="s">
        <v>3256</v>
      </c>
      <c r="C1864" s="29" t="s">
        <v>926</v>
      </c>
      <c r="D1864" s="35">
        <v>0</v>
      </c>
      <c r="E1864" s="35">
        <v>30000000</v>
      </c>
      <c r="F1864" s="35">
        <v>30000000</v>
      </c>
      <c r="G1864" s="28" t="s">
        <v>697</v>
      </c>
    </row>
    <row r="1865" spans="1:7" ht="15.75" thickBot="1">
      <c r="A1865" s="28">
        <f t="shared" si="28"/>
        <v>9</v>
      </c>
      <c r="B1865" s="29" t="s">
        <v>3257</v>
      </c>
      <c r="C1865" s="29" t="s">
        <v>928</v>
      </c>
      <c r="D1865" s="35">
        <v>0</v>
      </c>
      <c r="E1865" s="35">
        <v>288106000</v>
      </c>
      <c r="F1865" s="35">
        <v>288106000</v>
      </c>
      <c r="G1865" s="28" t="s">
        <v>697</v>
      </c>
    </row>
    <row r="1866" spans="1:7" ht="15.75" thickBot="1">
      <c r="A1866" s="28">
        <f t="shared" si="28"/>
        <v>9</v>
      </c>
      <c r="B1866" s="29" t="s">
        <v>3258</v>
      </c>
      <c r="C1866" s="29" t="s">
        <v>930</v>
      </c>
      <c r="D1866" s="35">
        <v>0</v>
      </c>
      <c r="E1866" s="35">
        <v>61050628509</v>
      </c>
      <c r="F1866" s="35">
        <v>61050628509</v>
      </c>
      <c r="G1866" s="28" t="s">
        <v>697</v>
      </c>
    </row>
    <row r="1867" spans="1:7" ht="15.75" thickBot="1">
      <c r="A1867" s="28">
        <f t="shared" si="28"/>
        <v>9</v>
      </c>
      <c r="B1867" s="29" t="s">
        <v>3259</v>
      </c>
      <c r="C1867" s="29" t="s">
        <v>932</v>
      </c>
      <c r="D1867" s="35">
        <v>0</v>
      </c>
      <c r="E1867" s="34">
        <v>116042378661.24001</v>
      </c>
      <c r="F1867" s="34">
        <v>116042378661.24001</v>
      </c>
      <c r="G1867" s="28" t="s">
        <v>697</v>
      </c>
    </row>
    <row r="1868" spans="1:7" ht="15.75" thickBot="1">
      <c r="A1868" s="28">
        <f t="shared" si="28"/>
        <v>9</v>
      </c>
      <c r="B1868" s="29" t="s">
        <v>3260</v>
      </c>
      <c r="C1868" s="29" t="s">
        <v>934</v>
      </c>
      <c r="D1868" s="35">
        <v>0</v>
      </c>
      <c r="E1868" s="34">
        <v>92461152120.589996</v>
      </c>
      <c r="F1868" s="34">
        <v>92461152120.589996</v>
      </c>
      <c r="G1868" s="28" t="s">
        <v>697</v>
      </c>
    </row>
    <row r="1869" spans="1:7" ht="15.75" thickBot="1">
      <c r="A1869" s="28">
        <f t="shared" si="28"/>
        <v>9</v>
      </c>
      <c r="B1869" s="29" t="s">
        <v>3261</v>
      </c>
      <c r="C1869" s="29" t="s">
        <v>936</v>
      </c>
      <c r="D1869" s="35">
        <v>0</v>
      </c>
      <c r="E1869" s="34">
        <v>134324523330.27</v>
      </c>
      <c r="F1869" s="34">
        <v>134324523330.27</v>
      </c>
      <c r="G1869" s="28" t="s">
        <v>697</v>
      </c>
    </row>
    <row r="1870" spans="1:7" ht="15.75" thickBot="1">
      <c r="A1870" s="28">
        <f t="shared" ref="A1870:A1933" si="29">LEN(B1870)</f>
        <v>6</v>
      </c>
      <c r="B1870" s="29" t="s">
        <v>3262</v>
      </c>
      <c r="C1870" s="29" t="s">
        <v>3263</v>
      </c>
      <c r="D1870" s="35">
        <v>0</v>
      </c>
      <c r="E1870" s="34">
        <v>11161371106961.6</v>
      </c>
      <c r="F1870" s="34">
        <v>11161371106961.6</v>
      </c>
      <c r="G1870" s="28" t="s">
        <v>697</v>
      </c>
    </row>
    <row r="1871" spans="1:7" ht="15.75" thickBot="1">
      <c r="A1871" s="28">
        <f t="shared" si="29"/>
        <v>9</v>
      </c>
      <c r="B1871" s="29" t="s">
        <v>3264</v>
      </c>
      <c r="C1871" s="29" t="s">
        <v>938</v>
      </c>
      <c r="D1871" s="35">
        <v>0</v>
      </c>
      <c r="E1871" s="34">
        <v>467370658527.38</v>
      </c>
      <c r="F1871" s="34">
        <v>467370658527.38</v>
      </c>
      <c r="G1871" s="28" t="s">
        <v>697</v>
      </c>
    </row>
    <row r="1872" spans="1:7" ht="15.75" thickBot="1">
      <c r="A1872" s="28">
        <f t="shared" si="29"/>
        <v>9</v>
      </c>
      <c r="B1872" s="29" t="s">
        <v>3265</v>
      </c>
      <c r="C1872" s="29" t="s">
        <v>940</v>
      </c>
      <c r="D1872" s="35">
        <v>0</v>
      </c>
      <c r="E1872" s="34">
        <v>1099140780151.9399</v>
      </c>
      <c r="F1872" s="34">
        <v>1099140780151.9399</v>
      </c>
      <c r="G1872" s="28" t="s">
        <v>697</v>
      </c>
    </row>
    <row r="1873" spans="1:7" ht="15.75" thickBot="1">
      <c r="A1873" s="28">
        <f t="shared" si="29"/>
        <v>9</v>
      </c>
      <c r="B1873" s="29" t="s">
        <v>3266</v>
      </c>
      <c r="C1873" s="29" t="s">
        <v>942</v>
      </c>
      <c r="D1873" s="35">
        <v>0</v>
      </c>
      <c r="E1873" s="34">
        <v>2563710150354.6699</v>
      </c>
      <c r="F1873" s="34">
        <v>2563710150354.6699</v>
      </c>
      <c r="G1873" s="28" t="s">
        <v>697</v>
      </c>
    </row>
    <row r="1874" spans="1:7" ht="15.75" thickBot="1">
      <c r="A1874" s="28">
        <f t="shared" si="29"/>
        <v>9</v>
      </c>
      <c r="B1874" s="29" t="s">
        <v>3267</v>
      </c>
      <c r="C1874" s="29" t="s">
        <v>944</v>
      </c>
      <c r="D1874" s="35">
        <v>0</v>
      </c>
      <c r="E1874" s="34">
        <v>760227518882.47998</v>
      </c>
      <c r="F1874" s="34">
        <v>760227518882.47998</v>
      </c>
      <c r="G1874" s="28" t="s">
        <v>697</v>
      </c>
    </row>
    <row r="1875" spans="1:7" ht="15.75" thickBot="1">
      <c r="A1875" s="28">
        <f t="shared" si="29"/>
        <v>9</v>
      </c>
      <c r="B1875" s="29" t="s">
        <v>3268</v>
      </c>
      <c r="C1875" s="29" t="s">
        <v>946</v>
      </c>
      <c r="D1875" s="35">
        <v>0</v>
      </c>
      <c r="E1875" s="35">
        <v>83086539128</v>
      </c>
      <c r="F1875" s="35">
        <v>83086539128</v>
      </c>
      <c r="G1875" s="28" t="s">
        <v>697</v>
      </c>
    </row>
    <row r="1876" spans="1:7" ht="15.75" thickBot="1">
      <c r="A1876" s="28">
        <f t="shared" si="29"/>
        <v>9</v>
      </c>
      <c r="B1876" s="29" t="s">
        <v>3269</v>
      </c>
      <c r="C1876" s="29" t="s">
        <v>948</v>
      </c>
      <c r="D1876" s="35">
        <v>0</v>
      </c>
      <c r="E1876" s="34">
        <v>67661624183.769997</v>
      </c>
      <c r="F1876" s="34">
        <v>67661624183.769997</v>
      </c>
      <c r="G1876" s="28" t="s">
        <v>697</v>
      </c>
    </row>
    <row r="1877" spans="1:7" ht="15.75" thickBot="1">
      <c r="A1877" s="28">
        <f t="shared" si="29"/>
        <v>9</v>
      </c>
      <c r="B1877" s="29" t="s">
        <v>3270</v>
      </c>
      <c r="C1877" s="29" t="s">
        <v>950</v>
      </c>
      <c r="D1877" s="35">
        <v>0</v>
      </c>
      <c r="E1877" s="34">
        <v>5024697052.6700001</v>
      </c>
      <c r="F1877" s="34">
        <v>5024697052.6700001</v>
      </c>
      <c r="G1877" s="28" t="s">
        <v>697</v>
      </c>
    </row>
    <row r="1878" spans="1:7" ht="15.75" thickBot="1">
      <c r="A1878" s="28">
        <f t="shared" si="29"/>
        <v>9</v>
      </c>
      <c r="B1878" s="29" t="s">
        <v>3271</v>
      </c>
      <c r="C1878" s="29" t="s">
        <v>952</v>
      </c>
      <c r="D1878" s="35">
        <v>0</v>
      </c>
      <c r="E1878" s="34">
        <v>100030391881.71001</v>
      </c>
      <c r="F1878" s="34">
        <v>100030391881.71001</v>
      </c>
      <c r="G1878" s="28" t="s">
        <v>697</v>
      </c>
    </row>
    <row r="1879" spans="1:7" ht="15.75" thickBot="1">
      <c r="A1879" s="28">
        <f t="shared" si="29"/>
        <v>9</v>
      </c>
      <c r="B1879" s="29" t="s">
        <v>3272</v>
      </c>
      <c r="C1879" s="29" t="s">
        <v>954</v>
      </c>
      <c r="D1879" s="35">
        <v>0</v>
      </c>
      <c r="E1879" s="34">
        <v>35015235411.480003</v>
      </c>
      <c r="F1879" s="34">
        <v>35015235411.480003</v>
      </c>
      <c r="G1879" s="28" t="s">
        <v>697</v>
      </c>
    </row>
    <row r="1880" spans="1:7" ht="15.75" thickBot="1">
      <c r="A1880" s="28">
        <f t="shared" si="29"/>
        <v>9</v>
      </c>
      <c r="B1880" s="29" t="s">
        <v>3273</v>
      </c>
      <c r="C1880" s="29" t="s">
        <v>3274</v>
      </c>
      <c r="D1880" s="35">
        <v>0</v>
      </c>
      <c r="E1880" s="35">
        <v>1996225874</v>
      </c>
      <c r="F1880" s="35">
        <v>1996225874</v>
      </c>
      <c r="G1880" s="28" t="s">
        <v>697</v>
      </c>
    </row>
    <row r="1881" spans="1:7" ht="15.75" thickBot="1">
      <c r="A1881" s="28">
        <f t="shared" si="29"/>
        <v>9</v>
      </c>
      <c r="B1881" s="29" t="s">
        <v>3275</v>
      </c>
      <c r="C1881" s="29" t="s">
        <v>958</v>
      </c>
      <c r="D1881" s="35">
        <v>0</v>
      </c>
      <c r="E1881" s="34">
        <v>1911455892.96</v>
      </c>
      <c r="F1881" s="34">
        <v>1911455892.96</v>
      </c>
      <c r="G1881" s="28" t="s">
        <v>697</v>
      </c>
    </row>
    <row r="1882" spans="1:7" ht="15.75" thickBot="1">
      <c r="A1882" s="28">
        <f t="shared" si="29"/>
        <v>9</v>
      </c>
      <c r="B1882" s="29" t="s">
        <v>3276</v>
      </c>
      <c r="C1882" s="29" t="s">
        <v>960</v>
      </c>
      <c r="D1882" s="35">
        <v>0</v>
      </c>
      <c r="E1882" s="34">
        <v>50574785704.650002</v>
      </c>
      <c r="F1882" s="34">
        <v>50574785704.650002</v>
      </c>
      <c r="G1882" s="28" t="s">
        <v>697</v>
      </c>
    </row>
    <row r="1883" spans="1:7" ht="15.75" thickBot="1">
      <c r="A1883" s="28">
        <f t="shared" si="29"/>
        <v>9</v>
      </c>
      <c r="B1883" s="29" t="s">
        <v>3277</v>
      </c>
      <c r="C1883" s="29" t="s">
        <v>962</v>
      </c>
      <c r="D1883" s="35">
        <v>0</v>
      </c>
      <c r="E1883" s="34">
        <v>2351802040918.23</v>
      </c>
      <c r="F1883" s="34">
        <v>2351802040918.23</v>
      </c>
      <c r="G1883" s="28" t="s">
        <v>697</v>
      </c>
    </row>
    <row r="1884" spans="1:7" ht="15.75" thickBot="1">
      <c r="A1884" s="28">
        <f t="shared" si="29"/>
        <v>9</v>
      </c>
      <c r="B1884" s="29" t="s">
        <v>3278</v>
      </c>
      <c r="C1884" s="29" t="s">
        <v>964</v>
      </c>
      <c r="D1884" s="35">
        <v>0</v>
      </c>
      <c r="E1884" s="35">
        <v>923165833</v>
      </c>
      <c r="F1884" s="35">
        <v>923165833</v>
      </c>
      <c r="G1884" s="28" t="s">
        <v>697</v>
      </c>
    </row>
    <row r="1885" spans="1:7" ht="15.75" thickBot="1">
      <c r="A1885" s="28">
        <f t="shared" si="29"/>
        <v>9</v>
      </c>
      <c r="B1885" s="29" t="s">
        <v>3279</v>
      </c>
      <c r="C1885" s="29" t="s">
        <v>966</v>
      </c>
      <c r="D1885" s="35">
        <v>0</v>
      </c>
      <c r="E1885" s="34">
        <v>3774109583.0300002</v>
      </c>
      <c r="F1885" s="34">
        <v>3774109583.0300002</v>
      </c>
      <c r="G1885" s="28" t="s">
        <v>697</v>
      </c>
    </row>
    <row r="1886" spans="1:7" ht="15.75" thickBot="1">
      <c r="A1886" s="28">
        <f t="shared" si="29"/>
        <v>9</v>
      </c>
      <c r="B1886" s="29" t="s">
        <v>3280</v>
      </c>
      <c r="C1886" s="29" t="s">
        <v>968</v>
      </c>
      <c r="D1886" s="35">
        <v>0</v>
      </c>
      <c r="E1886" s="34">
        <v>225825120610.04001</v>
      </c>
      <c r="F1886" s="34">
        <v>225825120610.04001</v>
      </c>
      <c r="G1886" s="28" t="s">
        <v>697</v>
      </c>
    </row>
    <row r="1887" spans="1:7" ht="15.75" thickBot="1">
      <c r="A1887" s="28">
        <f t="shared" si="29"/>
        <v>9</v>
      </c>
      <c r="B1887" s="29" t="s">
        <v>3281</v>
      </c>
      <c r="C1887" s="29" t="s">
        <v>3282</v>
      </c>
      <c r="D1887" s="35">
        <v>0</v>
      </c>
      <c r="E1887" s="35">
        <v>19876266780</v>
      </c>
      <c r="F1887" s="35">
        <v>19876266780</v>
      </c>
      <c r="G1887" s="28" t="s">
        <v>697</v>
      </c>
    </row>
    <row r="1888" spans="1:7" ht="15.75" thickBot="1">
      <c r="A1888" s="28">
        <f t="shared" si="29"/>
        <v>9</v>
      </c>
      <c r="B1888" s="29" t="s">
        <v>3283</v>
      </c>
      <c r="C1888" s="29" t="s">
        <v>3284</v>
      </c>
      <c r="D1888" s="35">
        <v>0</v>
      </c>
      <c r="E1888" s="34">
        <v>43814849724.709999</v>
      </c>
      <c r="F1888" s="34">
        <v>43814849724.709999</v>
      </c>
      <c r="G1888" s="28" t="s">
        <v>697</v>
      </c>
    </row>
    <row r="1889" spans="1:7" ht="15.75" thickBot="1">
      <c r="A1889" s="28">
        <f t="shared" si="29"/>
        <v>9</v>
      </c>
      <c r="B1889" s="29" t="s">
        <v>3285</v>
      </c>
      <c r="C1889" s="29" t="s">
        <v>3286</v>
      </c>
      <c r="D1889" s="35">
        <v>0</v>
      </c>
      <c r="E1889" s="35">
        <v>468839140</v>
      </c>
      <c r="F1889" s="35">
        <v>468839140</v>
      </c>
      <c r="G1889" s="28" t="s">
        <v>697</v>
      </c>
    </row>
    <row r="1890" spans="1:7" ht="15.75" thickBot="1">
      <c r="A1890" s="28">
        <f t="shared" si="29"/>
        <v>9</v>
      </c>
      <c r="B1890" s="29" t="s">
        <v>3287</v>
      </c>
      <c r="C1890" s="29" t="s">
        <v>976</v>
      </c>
      <c r="D1890" s="35">
        <v>0</v>
      </c>
      <c r="E1890" s="34">
        <v>9823736171.5100002</v>
      </c>
      <c r="F1890" s="34">
        <v>9823736171.5100002</v>
      </c>
      <c r="G1890" s="28" t="s">
        <v>697</v>
      </c>
    </row>
    <row r="1891" spans="1:7" ht="15.75" thickBot="1">
      <c r="A1891" s="28">
        <f t="shared" si="29"/>
        <v>9</v>
      </c>
      <c r="B1891" s="29" t="s">
        <v>3288</v>
      </c>
      <c r="C1891" s="29" t="s">
        <v>978</v>
      </c>
      <c r="D1891" s="35">
        <v>0</v>
      </c>
      <c r="E1891" s="35">
        <v>2838986773</v>
      </c>
      <c r="F1891" s="35">
        <v>2838986773</v>
      </c>
      <c r="G1891" s="28" t="s">
        <v>697</v>
      </c>
    </row>
    <row r="1892" spans="1:7" ht="15.75" thickBot="1">
      <c r="A1892" s="28">
        <f t="shared" si="29"/>
        <v>9</v>
      </c>
      <c r="B1892" s="29" t="s">
        <v>3289</v>
      </c>
      <c r="C1892" s="29" t="s">
        <v>3290</v>
      </c>
      <c r="D1892" s="35">
        <v>0</v>
      </c>
      <c r="E1892" s="35">
        <v>1196787938</v>
      </c>
      <c r="F1892" s="35">
        <v>1196787938</v>
      </c>
      <c r="G1892" s="28" t="s">
        <v>697</v>
      </c>
    </row>
    <row r="1893" spans="1:7" ht="15.75" thickBot="1">
      <c r="A1893" s="28">
        <f t="shared" si="29"/>
        <v>9</v>
      </c>
      <c r="B1893" s="29" t="s">
        <v>3291</v>
      </c>
      <c r="C1893" s="29" t="s">
        <v>980</v>
      </c>
      <c r="D1893" s="35">
        <v>0</v>
      </c>
      <c r="E1893" s="35">
        <v>3403038651</v>
      </c>
      <c r="F1893" s="35">
        <v>3403038651</v>
      </c>
      <c r="G1893" s="28" t="s">
        <v>697</v>
      </c>
    </row>
    <row r="1894" spans="1:7" ht="15.75" thickBot="1">
      <c r="A1894" s="28">
        <f t="shared" si="29"/>
        <v>9</v>
      </c>
      <c r="B1894" s="29" t="s">
        <v>3292</v>
      </c>
      <c r="C1894" s="29" t="s">
        <v>982</v>
      </c>
      <c r="D1894" s="35">
        <v>0</v>
      </c>
      <c r="E1894" s="34">
        <v>26164408745.18</v>
      </c>
      <c r="F1894" s="34">
        <v>26164408745.18</v>
      </c>
      <c r="G1894" s="28" t="s">
        <v>697</v>
      </c>
    </row>
    <row r="1895" spans="1:7" ht="15.75" thickBot="1">
      <c r="A1895" s="28">
        <f t="shared" si="29"/>
        <v>9</v>
      </c>
      <c r="B1895" s="29" t="s">
        <v>3293</v>
      </c>
      <c r="C1895" s="29" t="s">
        <v>1002</v>
      </c>
      <c r="D1895" s="35">
        <v>0</v>
      </c>
      <c r="E1895" s="34">
        <v>31375155154.779999</v>
      </c>
      <c r="F1895" s="34">
        <v>31375155154.779999</v>
      </c>
      <c r="G1895" s="28" t="s">
        <v>697</v>
      </c>
    </row>
    <row r="1896" spans="1:7" ht="15.75" thickBot="1">
      <c r="A1896" s="28">
        <f t="shared" si="29"/>
        <v>9</v>
      </c>
      <c r="B1896" s="29" t="s">
        <v>3294</v>
      </c>
      <c r="C1896" s="29" t="s">
        <v>2558</v>
      </c>
      <c r="D1896" s="35">
        <v>0</v>
      </c>
      <c r="E1896" s="34">
        <v>337618737801.39001</v>
      </c>
      <c r="F1896" s="34">
        <v>337618737801.39001</v>
      </c>
      <c r="G1896" s="28" t="s">
        <v>697</v>
      </c>
    </row>
    <row r="1897" spans="1:7" ht="15.75" thickBot="1">
      <c r="A1897" s="31">
        <f t="shared" si="29"/>
        <v>9</v>
      </c>
      <c r="B1897" s="29" t="s">
        <v>3295</v>
      </c>
      <c r="C1897" s="29" t="s">
        <v>986</v>
      </c>
      <c r="D1897" s="35">
        <v>0</v>
      </c>
      <c r="E1897" s="34">
        <v>1426306752161.8201</v>
      </c>
      <c r="F1897" s="34">
        <v>1426306752161.8201</v>
      </c>
      <c r="G1897" s="28" t="s">
        <v>697</v>
      </c>
    </row>
    <row r="1898" spans="1:7" ht="15.75" thickBot="1">
      <c r="A1898" s="28">
        <f t="shared" si="29"/>
        <v>9</v>
      </c>
      <c r="B1898" s="29" t="s">
        <v>3296</v>
      </c>
      <c r="C1898" s="29" t="s">
        <v>988</v>
      </c>
      <c r="D1898" s="35">
        <v>0</v>
      </c>
      <c r="E1898" s="34">
        <v>35331282845.489998</v>
      </c>
      <c r="F1898" s="34">
        <v>35331282845.489998</v>
      </c>
      <c r="G1898" s="28" t="s">
        <v>697</v>
      </c>
    </row>
    <row r="1899" spans="1:7" ht="15.75" thickBot="1">
      <c r="A1899" s="28">
        <f t="shared" si="29"/>
        <v>9</v>
      </c>
      <c r="B1899" s="29" t="s">
        <v>3297</v>
      </c>
      <c r="C1899" s="29" t="s">
        <v>3298</v>
      </c>
      <c r="D1899" s="35">
        <v>0</v>
      </c>
      <c r="E1899" s="35">
        <v>2185361590</v>
      </c>
      <c r="F1899" s="35">
        <v>2185361590</v>
      </c>
      <c r="G1899" s="28" t="s">
        <v>697</v>
      </c>
    </row>
    <row r="1900" spans="1:7" ht="15.75" thickBot="1">
      <c r="A1900" s="28">
        <f t="shared" si="29"/>
        <v>9</v>
      </c>
      <c r="B1900" s="29" t="s">
        <v>3299</v>
      </c>
      <c r="C1900" s="29" t="s">
        <v>990</v>
      </c>
      <c r="D1900" s="35">
        <v>0</v>
      </c>
      <c r="E1900" s="35">
        <v>1849543</v>
      </c>
      <c r="F1900" s="35">
        <v>1849543</v>
      </c>
      <c r="G1900" s="28" t="s">
        <v>697</v>
      </c>
    </row>
    <row r="1901" spans="1:7" ht="15.75" thickBot="1">
      <c r="A1901" s="28">
        <f t="shared" si="29"/>
        <v>9</v>
      </c>
      <c r="B1901" s="29" t="s">
        <v>3300</v>
      </c>
      <c r="C1901" s="29" t="s">
        <v>992</v>
      </c>
      <c r="D1901" s="35">
        <v>0</v>
      </c>
      <c r="E1901" s="34">
        <v>5932997175.8900003</v>
      </c>
      <c r="F1901" s="34">
        <v>5932997175.8900003</v>
      </c>
      <c r="G1901" s="28" t="s">
        <v>697</v>
      </c>
    </row>
    <row r="1902" spans="1:7" ht="15.75" thickBot="1">
      <c r="A1902" s="28">
        <f t="shared" si="29"/>
        <v>9</v>
      </c>
      <c r="B1902" s="29" t="s">
        <v>3301</v>
      </c>
      <c r="C1902" s="29" t="s">
        <v>3302</v>
      </c>
      <c r="D1902" s="35">
        <v>0</v>
      </c>
      <c r="E1902" s="35">
        <v>35782275</v>
      </c>
      <c r="F1902" s="35">
        <v>35782275</v>
      </c>
      <c r="G1902" s="28" t="s">
        <v>697</v>
      </c>
    </row>
    <row r="1903" spans="1:7" ht="15.75" thickBot="1">
      <c r="A1903" s="28">
        <f t="shared" si="29"/>
        <v>9</v>
      </c>
      <c r="B1903" s="29" t="s">
        <v>3303</v>
      </c>
      <c r="C1903" s="29" t="s">
        <v>994</v>
      </c>
      <c r="D1903" s="35">
        <v>0</v>
      </c>
      <c r="E1903" s="35">
        <v>157852865</v>
      </c>
      <c r="F1903" s="35">
        <v>157852865</v>
      </c>
      <c r="G1903" s="28" t="s">
        <v>697</v>
      </c>
    </row>
    <row r="1904" spans="1:7" ht="15.75" thickBot="1">
      <c r="A1904" s="28">
        <f t="shared" si="29"/>
        <v>9</v>
      </c>
      <c r="B1904" s="29" t="s">
        <v>3304</v>
      </c>
      <c r="C1904" s="29" t="s">
        <v>996</v>
      </c>
      <c r="D1904" s="35">
        <v>0</v>
      </c>
      <c r="E1904" s="34">
        <v>275839958258.12</v>
      </c>
      <c r="F1904" s="34">
        <v>275839958258.12</v>
      </c>
      <c r="G1904" s="28" t="s">
        <v>697</v>
      </c>
    </row>
    <row r="1905" spans="1:7" ht="15.75" thickBot="1">
      <c r="A1905" s="28">
        <f t="shared" si="29"/>
        <v>9</v>
      </c>
      <c r="B1905" s="29" t="s">
        <v>3305</v>
      </c>
      <c r="C1905" s="29" t="s">
        <v>998</v>
      </c>
      <c r="D1905" s="35">
        <v>0</v>
      </c>
      <c r="E1905" s="34">
        <v>59385054106.800003</v>
      </c>
      <c r="F1905" s="34">
        <v>59385054106.800003</v>
      </c>
      <c r="G1905" s="28" t="s">
        <v>697</v>
      </c>
    </row>
    <row r="1906" spans="1:7" ht="15.75" thickBot="1">
      <c r="A1906" s="28">
        <f t="shared" si="29"/>
        <v>9</v>
      </c>
      <c r="B1906" s="29" t="s">
        <v>3306</v>
      </c>
      <c r="C1906" s="29" t="s">
        <v>1000</v>
      </c>
      <c r="D1906" s="35">
        <v>0</v>
      </c>
      <c r="E1906" s="35">
        <v>109804933814</v>
      </c>
      <c r="F1906" s="35">
        <v>109804933814</v>
      </c>
      <c r="G1906" s="28" t="s">
        <v>697</v>
      </c>
    </row>
    <row r="1907" spans="1:7" ht="15.75" thickBot="1">
      <c r="A1907" s="28">
        <f t="shared" si="29"/>
        <v>9</v>
      </c>
      <c r="B1907" s="29" t="s">
        <v>3307</v>
      </c>
      <c r="C1907" s="29" t="s">
        <v>3308</v>
      </c>
      <c r="D1907" s="35">
        <v>0</v>
      </c>
      <c r="E1907" s="34">
        <v>21802700818.939999</v>
      </c>
      <c r="F1907" s="34">
        <v>21802700818.939999</v>
      </c>
      <c r="G1907" s="28" t="s">
        <v>697</v>
      </c>
    </row>
    <row r="1908" spans="1:7" ht="15.75" thickBot="1">
      <c r="A1908" s="28">
        <f t="shared" si="29"/>
        <v>9</v>
      </c>
      <c r="B1908" s="29" t="s">
        <v>3309</v>
      </c>
      <c r="C1908" s="29" t="s">
        <v>3310</v>
      </c>
      <c r="D1908" s="35">
        <v>0</v>
      </c>
      <c r="E1908" s="34">
        <v>929931274637.98999</v>
      </c>
      <c r="F1908" s="34">
        <v>929931274637.98999</v>
      </c>
      <c r="G1908" s="28" t="s">
        <v>697</v>
      </c>
    </row>
    <row r="1909" spans="1:7" ht="15.75" thickBot="1">
      <c r="A1909" s="28">
        <f t="shared" si="29"/>
        <v>6</v>
      </c>
      <c r="B1909" s="29" t="s">
        <v>3311</v>
      </c>
      <c r="C1909" s="29" t="s">
        <v>155</v>
      </c>
      <c r="D1909" s="35">
        <v>0</v>
      </c>
      <c r="E1909" s="34">
        <v>62509784783.809998</v>
      </c>
      <c r="F1909" s="34">
        <v>62509784783.809998</v>
      </c>
      <c r="G1909" s="28" t="s">
        <v>697</v>
      </c>
    </row>
    <row r="1910" spans="1:7" ht="15.75" thickBot="1">
      <c r="A1910" s="28">
        <f t="shared" si="29"/>
        <v>9</v>
      </c>
      <c r="B1910" s="29" t="s">
        <v>3312</v>
      </c>
      <c r="C1910" s="29" t="s">
        <v>1010</v>
      </c>
      <c r="D1910" s="35">
        <v>0</v>
      </c>
      <c r="E1910" s="34">
        <v>57718245896.230003</v>
      </c>
      <c r="F1910" s="34">
        <v>57718245896.230003</v>
      </c>
      <c r="G1910" s="28" t="s">
        <v>697</v>
      </c>
    </row>
    <row r="1911" spans="1:7" ht="15.75" thickBot="1">
      <c r="A1911" s="28">
        <f t="shared" si="29"/>
        <v>9</v>
      </c>
      <c r="B1911" s="29" t="s">
        <v>3313</v>
      </c>
      <c r="C1911" s="29" t="s">
        <v>3314</v>
      </c>
      <c r="D1911" s="35">
        <v>0</v>
      </c>
      <c r="E1911" s="34">
        <v>4791538887.5799999</v>
      </c>
      <c r="F1911" s="34">
        <v>4791538887.5799999</v>
      </c>
      <c r="G1911" s="28" t="s">
        <v>697</v>
      </c>
    </row>
    <row r="1912" spans="1:7" ht="15.75" thickBot="1">
      <c r="A1912" s="28">
        <f t="shared" si="29"/>
        <v>6</v>
      </c>
      <c r="B1912" s="29" t="s">
        <v>3315</v>
      </c>
      <c r="C1912" s="29" t="s">
        <v>134</v>
      </c>
      <c r="D1912" s="35">
        <v>0</v>
      </c>
      <c r="E1912" s="35">
        <v>6108500</v>
      </c>
      <c r="F1912" s="35">
        <v>6108500</v>
      </c>
      <c r="G1912" s="28" t="s">
        <v>697</v>
      </c>
    </row>
    <row r="1913" spans="1:7" ht="15.75" thickBot="1">
      <c r="A1913" s="28">
        <f t="shared" si="29"/>
        <v>9</v>
      </c>
      <c r="B1913" s="29" t="s">
        <v>3316</v>
      </c>
      <c r="C1913" s="29" t="s">
        <v>1006</v>
      </c>
      <c r="D1913" s="35">
        <v>0</v>
      </c>
      <c r="E1913" s="35">
        <v>6108500</v>
      </c>
      <c r="F1913" s="35">
        <v>6108500</v>
      </c>
      <c r="G1913" s="28" t="s">
        <v>697</v>
      </c>
    </row>
    <row r="1914" spans="1:7" ht="15.75" thickBot="1">
      <c r="A1914" s="28">
        <f t="shared" si="29"/>
        <v>6</v>
      </c>
      <c r="B1914" s="29" t="s">
        <v>3317</v>
      </c>
      <c r="C1914" s="29" t="s">
        <v>167</v>
      </c>
      <c r="D1914" s="35">
        <v>0</v>
      </c>
      <c r="E1914" s="34">
        <v>1933516629.0999999</v>
      </c>
      <c r="F1914" s="34">
        <v>1933516629.0999999</v>
      </c>
      <c r="G1914" s="28" t="s">
        <v>697</v>
      </c>
    </row>
    <row r="1915" spans="1:7" ht="15.75" thickBot="1">
      <c r="A1915" s="28">
        <f t="shared" si="29"/>
        <v>9</v>
      </c>
      <c r="B1915" s="29" t="s">
        <v>3318</v>
      </c>
      <c r="C1915" s="29" t="s">
        <v>3319</v>
      </c>
      <c r="D1915" s="35">
        <v>0</v>
      </c>
      <c r="E1915" s="34">
        <v>490127505.10000002</v>
      </c>
      <c r="F1915" s="34">
        <v>490127505.10000002</v>
      </c>
      <c r="G1915" s="28" t="s">
        <v>697</v>
      </c>
    </row>
    <row r="1916" spans="1:7" ht="15.75" thickBot="1">
      <c r="A1916" s="28">
        <f t="shared" si="29"/>
        <v>9</v>
      </c>
      <c r="B1916" s="29" t="s">
        <v>3320</v>
      </c>
      <c r="C1916" s="29" t="s">
        <v>3321</v>
      </c>
      <c r="D1916" s="35">
        <v>0</v>
      </c>
      <c r="E1916" s="35">
        <v>1443389124</v>
      </c>
      <c r="F1916" s="35">
        <v>1443389124</v>
      </c>
      <c r="G1916" s="28" t="s">
        <v>697</v>
      </c>
    </row>
    <row r="1917" spans="1:7" ht="15.75" thickBot="1">
      <c r="A1917" s="28">
        <f t="shared" si="29"/>
        <v>6</v>
      </c>
      <c r="B1917" s="29" t="s">
        <v>3322</v>
      </c>
      <c r="C1917" s="29" t="s">
        <v>3323</v>
      </c>
      <c r="D1917" s="35">
        <v>0</v>
      </c>
      <c r="E1917" s="34">
        <v>1159297888669.02</v>
      </c>
      <c r="F1917" s="34">
        <v>1159297888669.02</v>
      </c>
      <c r="G1917" s="28" t="s">
        <v>697</v>
      </c>
    </row>
    <row r="1918" spans="1:7" ht="15.75" thickBot="1">
      <c r="A1918" s="28">
        <f t="shared" si="29"/>
        <v>9</v>
      </c>
      <c r="B1918" s="29" t="s">
        <v>3324</v>
      </c>
      <c r="C1918" s="29" t="s">
        <v>3263</v>
      </c>
      <c r="D1918" s="35">
        <v>0</v>
      </c>
      <c r="E1918" s="34">
        <v>224961173401.37</v>
      </c>
      <c r="F1918" s="34">
        <v>224961173401.37</v>
      </c>
      <c r="G1918" s="28" t="s">
        <v>697</v>
      </c>
    </row>
    <row r="1919" spans="1:7" ht="15.75" thickBot="1">
      <c r="A1919" s="28">
        <f t="shared" si="29"/>
        <v>9</v>
      </c>
      <c r="B1919" s="29" t="s">
        <v>3325</v>
      </c>
      <c r="C1919" s="29" t="s">
        <v>2527</v>
      </c>
      <c r="D1919" s="35">
        <v>0</v>
      </c>
      <c r="E1919" s="35">
        <v>69373887</v>
      </c>
      <c r="F1919" s="35">
        <v>69373887</v>
      </c>
      <c r="G1919" s="28" t="s">
        <v>697</v>
      </c>
    </row>
    <row r="1920" spans="1:7" ht="15.75" thickBot="1">
      <c r="A1920" s="28">
        <f t="shared" si="29"/>
        <v>9</v>
      </c>
      <c r="B1920" s="29" t="s">
        <v>3326</v>
      </c>
      <c r="C1920" s="29" t="s">
        <v>860</v>
      </c>
      <c r="D1920" s="35">
        <v>0</v>
      </c>
      <c r="E1920" s="34">
        <v>3110879787.52</v>
      </c>
      <c r="F1920" s="34">
        <v>3110879787.52</v>
      </c>
      <c r="G1920" s="28" t="s">
        <v>697</v>
      </c>
    </row>
    <row r="1921" spans="1:7" ht="15.75" thickBot="1">
      <c r="A1921" s="28">
        <f t="shared" si="29"/>
        <v>9</v>
      </c>
      <c r="B1921" s="29" t="s">
        <v>3327</v>
      </c>
      <c r="C1921" s="29" t="s">
        <v>3328</v>
      </c>
      <c r="D1921" s="35">
        <v>0</v>
      </c>
      <c r="E1921" s="35">
        <v>39449041</v>
      </c>
      <c r="F1921" s="35">
        <v>39449041</v>
      </c>
      <c r="G1921" s="28" t="s">
        <v>697</v>
      </c>
    </row>
    <row r="1922" spans="1:7" ht="15.75" thickBot="1">
      <c r="A1922" s="28">
        <f t="shared" si="29"/>
        <v>9</v>
      </c>
      <c r="B1922" s="29" t="s">
        <v>3329</v>
      </c>
      <c r="C1922" s="29" t="s">
        <v>864</v>
      </c>
      <c r="D1922" s="35">
        <v>0</v>
      </c>
      <c r="E1922" s="34">
        <v>657749659166.12</v>
      </c>
      <c r="F1922" s="34">
        <v>657749659166.12</v>
      </c>
      <c r="G1922" s="28" t="s">
        <v>697</v>
      </c>
    </row>
    <row r="1923" spans="1:7" ht="15.75" thickBot="1">
      <c r="A1923" s="28">
        <f t="shared" si="29"/>
        <v>9</v>
      </c>
      <c r="B1923" s="29" t="s">
        <v>3330</v>
      </c>
      <c r="C1923" s="29" t="s">
        <v>866</v>
      </c>
      <c r="D1923" s="35">
        <v>0</v>
      </c>
      <c r="E1923" s="34">
        <v>177304203056.67001</v>
      </c>
      <c r="F1923" s="34">
        <v>177304203056.67001</v>
      </c>
      <c r="G1923" s="28" t="s">
        <v>697</v>
      </c>
    </row>
    <row r="1924" spans="1:7" ht="15.75" thickBot="1">
      <c r="A1924" s="28">
        <f t="shared" si="29"/>
        <v>9</v>
      </c>
      <c r="B1924" s="29" t="s">
        <v>3331</v>
      </c>
      <c r="C1924" s="29" t="s">
        <v>870</v>
      </c>
      <c r="D1924" s="35">
        <v>0</v>
      </c>
      <c r="E1924" s="35">
        <v>7520163</v>
      </c>
      <c r="F1924" s="35">
        <v>7520163</v>
      </c>
      <c r="G1924" s="28" t="s">
        <v>697</v>
      </c>
    </row>
    <row r="1925" spans="1:7" ht="15.75" thickBot="1">
      <c r="A1925" s="28">
        <f t="shared" si="29"/>
        <v>9</v>
      </c>
      <c r="B1925" s="29" t="s">
        <v>3332</v>
      </c>
      <c r="C1925" s="29" t="s">
        <v>872</v>
      </c>
      <c r="D1925" s="35">
        <v>0</v>
      </c>
      <c r="E1925" s="35">
        <v>52496419</v>
      </c>
      <c r="F1925" s="35">
        <v>52496419</v>
      </c>
      <c r="G1925" s="28" t="s">
        <v>697</v>
      </c>
    </row>
    <row r="1926" spans="1:7" ht="15.75" thickBot="1">
      <c r="A1926" s="28">
        <f t="shared" si="29"/>
        <v>9</v>
      </c>
      <c r="B1926" s="29" t="s">
        <v>3333</v>
      </c>
      <c r="C1926" s="29" t="s">
        <v>874</v>
      </c>
      <c r="D1926" s="35">
        <v>0</v>
      </c>
      <c r="E1926" s="35">
        <v>14639383336</v>
      </c>
      <c r="F1926" s="35">
        <v>14639383336</v>
      </c>
      <c r="G1926" s="28" t="s">
        <v>697</v>
      </c>
    </row>
    <row r="1927" spans="1:7" ht="15.75" thickBot="1">
      <c r="A1927" s="28">
        <f t="shared" si="29"/>
        <v>9</v>
      </c>
      <c r="B1927" s="29" t="s">
        <v>3334</v>
      </c>
      <c r="C1927" s="29" t="s">
        <v>876</v>
      </c>
      <c r="D1927" s="35">
        <v>0</v>
      </c>
      <c r="E1927" s="35">
        <v>1789645</v>
      </c>
      <c r="F1927" s="35">
        <v>1789645</v>
      </c>
      <c r="G1927" s="28" t="s">
        <v>697</v>
      </c>
    </row>
    <row r="1928" spans="1:7" ht="15.75" thickBot="1">
      <c r="A1928" s="28">
        <f t="shared" si="29"/>
        <v>9</v>
      </c>
      <c r="B1928" s="29" t="s">
        <v>3335</v>
      </c>
      <c r="C1928" s="29" t="s">
        <v>878</v>
      </c>
      <c r="D1928" s="35">
        <v>0</v>
      </c>
      <c r="E1928" s="35">
        <v>68911506</v>
      </c>
      <c r="F1928" s="35">
        <v>68911506</v>
      </c>
      <c r="G1928" s="28" t="s">
        <v>697</v>
      </c>
    </row>
    <row r="1929" spans="1:7" ht="15.75" thickBot="1">
      <c r="A1929" s="28">
        <f t="shared" si="29"/>
        <v>9</v>
      </c>
      <c r="B1929" s="29" t="s">
        <v>3336</v>
      </c>
      <c r="C1929" s="29" t="s">
        <v>882</v>
      </c>
      <c r="D1929" s="35">
        <v>0</v>
      </c>
      <c r="E1929" s="35">
        <v>15604081</v>
      </c>
      <c r="F1929" s="35">
        <v>15604081</v>
      </c>
      <c r="G1929" s="28" t="s">
        <v>697</v>
      </c>
    </row>
    <row r="1930" spans="1:7" ht="15.75" thickBot="1">
      <c r="A1930" s="28">
        <f t="shared" si="29"/>
        <v>9</v>
      </c>
      <c r="B1930" s="29" t="s">
        <v>3337</v>
      </c>
      <c r="C1930" s="29" t="s">
        <v>884</v>
      </c>
      <c r="D1930" s="35">
        <v>0</v>
      </c>
      <c r="E1930" s="35">
        <v>9711573</v>
      </c>
      <c r="F1930" s="35">
        <v>9711573</v>
      </c>
      <c r="G1930" s="28" t="s">
        <v>697</v>
      </c>
    </row>
    <row r="1931" spans="1:7" ht="15.75" thickBot="1">
      <c r="A1931" s="28">
        <f t="shared" si="29"/>
        <v>9</v>
      </c>
      <c r="B1931" s="29" t="s">
        <v>3338</v>
      </c>
      <c r="C1931" s="29" t="s">
        <v>888</v>
      </c>
      <c r="D1931" s="35">
        <v>0</v>
      </c>
      <c r="E1931" s="35">
        <v>69305270063</v>
      </c>
      <c r="F1931" s="35">
        <v>69305270063</v>
      </c>
      <c r="G1931" s="28" t="s">
        <v>697</v>
      </c>
    </row>
    <row r="1932" spans="1:7" ht="15.75" thickBot="1">
      <c r="A1932" s="28">
        <f t="shared" si="29"/>
        <v>9</v>
      </c>
      <c r="B1932" s="29" t="s">
        <v>3339</v>
      </c>
      <c r="C1932" s="29" t="s">
        <v>890</v>
      </c>
      <c r="D1932" s="35">
        <v>0</v>
      </c>
      <c r="E1932" s="35">
        <v>58513000</v>
      </c>
      <c r="F1932" s="35">
        <v>58513000</v>
      </c>
      <c r="G1932" s="28" t="s">
        <v>697</v>
      </c>
    </row>
    <row r="1933" spans="1:7" ht="15.75" thickBot="1">
      <c r="A1933" s="28">
        <f t="shared" si="29"/>
        <v>9</v>
      </c>
      <c r="B1933" s="29" t="s">
        <v>3340</v>
      </c>
      <c r="C1933" s="29" t="s">
        <v>896</v>
      </c>
      <c r="D1933" s="35">
        <v>0</v>
      </c>
      <c r="E1933" s="35">
        <v>9546102</v>
      </c>
      <c r="F1933" s="35">
        <v>9546102</v>
      </c>
      <c r="G1933" s="28" t="s">
        <v>697</v>
      </c>
    </row>
    <row r="1934" spans="1:7" ht="15.75" thickBot="1">
      <c r="A1934" s="28">
        <f t="shared" ref="A1934:A1998" si="30">LEN(B1934)</f>
        <v>9</v>
      </c>
      <c r="B1934" s="29" t="s">
        <v>3341</v>
      </c>
      <c r="C1934" s="29" t="s">
        <v>898</v>
      </c>
      <c r="D1934" s="35">
        <v>0</v>
      </c>
      <c r="E1934" s="35">
        <v>138186</v>
      </c>
      <c r="F1934" s="35">
        <v>138186</v>
      </c>
      <c r="G1934" s="28" t="s">
        <v>697</v>
      </c>
    </row>
    <row r="1935" spans="1:7" ht="15.75" thickBot="1">
      <c r="A1935" s="28">
        <f t="shared" si="30"/>
        <v>9</v>
      </c>
      <c r="B1935" s="29" t="s">
        <v>3342</v>
      </c>
      <c r="C1935" s="29" t="s">
        <v>900</v>
      </c>
      <c r="D1935" s="35">
        <v>0</v>
      </c>
      <c r="E1935" s="35">
        <v>2005315760</v>
      </c>
      <c r="F1935" s="35">
        <v>2005315760</v>
      </c>
      <c r="G1935" s="28" t="s">
        <v>697</v>
      </c>
    </row>
    <row r="1936" spans="1:7" ht="15.75" thickBot="1">
      <c r="A1936" s="28">
        <f t="shared" si="30"/>
        <v>9</v>
      </c>
      <c r="B1936" s="29" t="s">
        <v>3343</v>
      </c>
      <c r="C1936" s="29" t="s">
        <v>904</v>
      </c>
      <c r="D1936" s="35">
        <v>0</v>
      </c>
      <c r="E1936" s="35">
        <v>65000</v>
      </c>
      <c r="F1936" s="35">
        <v>65000</v>
      </c>
      <c r="G1936" s="28" t="s">
        <v>697</v>
      </c>
    </row>
    <row r="1937" spans="1:7" ht="15.75" thickBot="1">
      <c r="A1937" s="28">
        <f t="shared" si="30"/>
        <v>9</v>
      </c>
      <c r="B1937" s="29" t="s">
        <v>3344</v>
      </c>
      <c r="C1937" s="29" t="s">
        <v>2543</v>
      </c>
      <c r="D1937" s="35">
        <v>0</v>
      </c>
      <c r="E1937" s="35">
        <v>23622146</v>
      </c>
      <c r="F1937" s="35">
        <v>23622146</v>
      </c>
      <c r="G1937" s="28" t="s">
        <v>697</v>
      </c>
    </row>
    <row r="1938" spans="1:7" ht="15.75" thickBot="1">
      <c r="A1938" s="28">
        <f t="shared" si="30"/>
        <v>9</v>
      </c>
      <c r="B1938" s="29" t="s">
        <v>3345</v>
      </c>
      <c r="C1938" s="29" t="s">
        <v>2545</v>
      </c>
      <c r="D1938" s="35">
        <v>0</v>
      </c>
      <c r="E1938" s="35">
        <v>103704000</v>
      </c>
      <c r="F1938" s="35">
        <v>103704000</v>
      </c>
      <c r="G1938" s="28" t="s">
        <v>697</v>
      </c>
    </row>
    <row r="1939" spans="1:7" ht="15.75" thickBot="1">
      <c r="A1939" s="28">
        <f t="shared" si="30"/>
        <v>9</v>
      </c>
      <c r="B1939" s="29" t="s">
        <v>3346</v>
      </c>
      <c r="C1939" s="29" t="s">
        <v>916</v>
      </c>
      <c r="D1939" s="35">
        <v>0</v>
      </c>
      <c r="E1939" s="35">
        <v>40789000</v>
      </c>
      <c r="F1939" s="35">
        <v>40789000</v>
      </c>
      <c r="G1939" s="28" t="s">
        <v>697</v>
      </c>
    </row>
    <row r="1940" spans="1:7" ht="15.75" thickBot="1">
      <c r="A1940" s="28">
        <f t="shared" si="30"/>
        <v>9</v>
      </c>
      <c r="B1940" s="29" t="s">
        <v>3347</v>
      </c>
      <c r="C1940" s="29" t="s">
        <v>918</v>
      </c>
      <c r="D1940" s="35">
        <v>0</v>
      </c>
      <c r="E1940" s="35">
        <v>40774590</v>
      </c>
      <c r="F1940" s="35">
        <v>40774590</v>
      </c>
      <c r="G1940" s="28" t="s">
        <v>697</v>
      </c>
    </row>
    <row r="1941" spans="1:7" ht="15.75" thickBot="1">
      <c r="A1941" s="28">
        <f t="shared" si="30"/>
        <v>9</v>
      </c>
      <c r="B1941" s="29" t="s">
        <v>3348</v>
      </c>
      <c r="C1941" s="29" t="s">
        <v>922</v>
      </c>
      <c r="D1941" s="35">
        <v>0</v>
      </c>
      <c r="E1941" s="35">
        <v>191154</v>
      </c>
      <c r="F1941" s="35">
        <v>191154</v>
      </c>
      <c r="G1941" s="28" t="s">
        <v>697</v>
      </c>
    </row>
    <row r="1942" spans="1:7" ht="15.75" thickBot="1">
      <c r="A1942" s="28">
        <f t="shared" si="30"/>
        <v>9</v>
      </c>
      <c r="B1942" s="29" t="s">
        <v>3349</v>
      </c>
      <c r="C1942" s="29" t="s">
        <v>924</v>
      </c>
      <c r="D1942" s="35">
        <v>0</v>
      </c>
      <c r="E1942" s="35">
        <v>759486090</v>
      </c>
      <c r="F1942" s="35">
        <v>759486090</v>
      </c>
      <c r="G1942" s="28" t="s">
        <v>697</v>
      </c>
    </row>
    <row r="1943" spans="1:7" ht="15.75" thickBot="1">
      <c r="A1943" s="28">
        <f t="shared" si="30"/>
        <v>9</v>
      </c>
      <c r="B1943" s="29" t="s">
        <v>3350</v>
      </c>
      <c r="C1943" s="29" t="s">
        <v>2563</v>
      </c>
      <c r="D1943" s="35">
        <v>0</v>
      </c>
      <c r="E1943" s="35">
        <v>756578888</v>
      </c>
      <c r="F1943" s="35">
        <v>756578888</v>
      </c>
      <c r="G1943" s="28" t="s">
        <v>697</v>
      </c>
    </row>
    <row r="1944" spans="1:7" ht="15.75" thickBot="1">
      <c r="A1944" s="28">
        <f t="shared" si="30"/>
        <v>9</v>
      </c>
      <c r="B1944" s="29" t="s">
        <v>3351</v>
      </c>
      <c r="C1944" s="29" t="s">
        <v>932</v>
      </c>
      <c r="D1944" s="35">
        <v>0</v>
      </c>
      <c r="E1944" s="34">
        <v>118204920.95</v>
      </c>
      <c r="F1944" s="34">
        <v>118204920.95</v>
      </c>
      <c r="G1944" s="28" t="s">
        <v>697</v>
      </c>
    </row>
    <row r="1945" spans="1:7" ht="15.75" thickBot="1">
      <c r="A1945" s="28">
        <f t="shared" si="30"/>
        <v>9</v>
      </c>
      <c r="B1945" s="29" t="s">
        <v>3352</v>
      </c>
      <c r="C1945" s="29" t="s">
        <v>936</v>
      </c>
      <c r="D1945" s="35">
        <v>0</v>
      </c>
      <c r="E1945" s="35">
        <v>6235621306</v>
      </c>
      <c r="F1945" s="35">
        <v>6235621306</v>
      </c>
      <c r="G1945" s="28" t="s">
        <v>697</v>
      </c>
    </row>
    <row r="1946" spans="1:7" ht="15.75" thickBot="1">
      <c r="A1946" s="28">
        <f t="shared" si="30"/>
        <v>9</v>
      </c>
      <c r="B1946" s="29" t="s">
        <v>3353</v>
      </c>
      <c r="C1946" s="29" t="s">
        <v>934</v>
      </c>
      <c r="D1946" s="35">
        <v>0</v>
      </c>
      <c r="E1946" s="34">
        <v>1805059354.3900001</v>
      </c>
      <c r="F1946" s="34">
        <v>1805059354.3900001</v>
      </c>
      <c r="G1946" s="28" t="s">
        <v>697</v>
      </c>
    </row>
    <row r="1947" spans="1:7" ht="15.75" thickBot="1">
      <c r="A1947" s="28">
        <f t="shared" si="30"/>
        <v>9</v>
      </c>
      <c r="B1947" s="29" t="s">
        <v>3354</v>
      </c>
      <c r="C1947" s="29" t="s">
        <v>3355</v>
      </c>
      <c r="D1947" s="35">
        <v>0</v>
      </c>
      <c r="E1947" s="35">
        <v>4854046</v>
      </c>
      <c r="F1947" s="35">
        <v>4854046</v>
      </c>
      <c r="G1947" s="28" t="s">
        <v>697</v>
      </c>
    </row>
    <row r="1948" spans="1:7" ht="15.75" thickBot="1">
      <c r="A1948" s="28">
        <f t="shared" si="30"/>
        <v>3</v>
      </c>
      <c r="B1948" s="29" t="s">
        <v>3356</v>
      </c>
      <c r="C1948" s="29" t="s">
        <v>133</v>
      </c>
      <c r="D1948" s="35">
        <v>0</v>
      </c>
      <c r="E1948" s="34">
        <v>1218223266859.1699</v>
      </c>
      <c r="F1948" s="34">
        <v>1218223266859.1699</v>
      </c>
      <c r="G1948" s="28" t="s">
        <v>697</v>
      </c>
    </row>
    <row r="1949" spans="1:7" ht="15.75" thickBot="1">
      <c r="A1949" s="28">
        <f t="shared" si="30"/>
        <v>6</v>
      </c>
      <c r="B1949" s="29" t="s">
        <v>3357</v>
      </c>
      <c r="C1949" s="29" t="s">
        <v>1012</v>
      </c>
      <c r="D1949" s="35">
        <v>0</v>
      </c>
      <c r="E1949" s="35">
        <v>6210281173</v>
      </c>
      <c r="F1949" s="35">
        <v>6210281173</v>
      </c>
      <c r="G1949" s="28" t="s">
        <v>697</v>
      </c>
    </row>
    <row r="1950" spans="1:7" ht="15.75" thickBot="1">
      <c r="A1950" s="28">
        <f t="shared" si="30"/>
        <v>9</v>
      </c>
      <c r="B1950" s="29" t="s">
        <v>3358</v>
      </c>
      <c r="C1950" s="29" t="s">
        <v>3359</v>
      </c>
      <c r="D1950" s="35">
        <v>0</v>
      </c>
      <c r="E1950" s="35">
        <v>1464030919</v>
      </c>
      <c r="F1950" s="35">
        <v>1464030919</v>
      </c>
      <c r="G1950" s="28" t="s">
        <v>697</v>
      </c>
    </row>
    <row r="1951" spans="1:7" ht="15.75" thickBot="1">
      <c r="A1951" s="28">
        <f t="shared" si="30"/>
        <v>9</v>
      </c>
      <c r="B1951" s="29" t="s">
        <v>3360</v>
      </c>
      <c r="C1951" s="29" t="s">
        <v>3361</v>
      </c>
      <c r="D1951" s="35">
        <v>0</v>
      </c>
      <c r="E1951" s="35">
        <v>1177795013</v>
      </c>
      <c r="F1951" s="35">
        <v>1177795013</v>
      </c>
      <c r="G1951" s="28" t="s">
        <v>697</v>
      </c>
    </row>
    <row r="1952" spans="1:7" ht="15.75" thickBot="1">
      <c r="A1952" s="28">
        <f t="shared" si="30"/>
        <v>9</v>
      </c>
      <c r="B1952" s="29" t="s">
        <v>3362</v>
      </c>
      <c r="C1952" s="29" t="s">
        <v>3363</v>
      </c>
      <c r="D1952" s="35">
        <v>0</v>
      </c>
      <c r="E1952" s="35">
        <v>1948693896</v>
      </c>
      <c r="F1952" s="35">
        <v>1948693896</v>
      </c>
      <c r="G1952" s="28" t="s">
        <v>697</v>
      </c>
    </row>
    <row r="1953" spans="1:7" ht="15.75" thickBot="1">
      <c r="A1953" s="28">
        <f t="shared" si="30"/>
        <v>9</v>
      </c>
      <c r="B1953" s="29" t="s">
        <v>3364</v>
      </c>
      <c r="C1953" s="29" t="s">
        <v>106</v>
      </c>
      <c r="D1953" s="35">
        <v>0</v>
      </c>
      <c r="E1953" s="35">
        <v>792821425</v>
      </c>
      <c r="F1953" s="35">
        <v>792821425</v>
      </c>
      <c r="G1953" s="28" t="s">
        <v>697</v>
      </c>
    </row>
    <row r="1954" spans="1:7" ht="15.75" thickBot="1">
      <c r="A1954" s="28">
        <f t="shared" si="30"/>
        <v>9</v>
      </c>
      <c r="B1954" s="29" t="s">
        <v>3365</v>
      </c>
      <c r="C1954" s="29" t="s">
        <v>3366</v>
      </c>
      <c r="D1954" s="35">
        <v>0</v>
      </c>
      <c r="E1954" s="35">
        <v>356247118</v>
      </c>
      <c r="F1954" s="35">
        <v>356247118</v>
      </c>
      <c r="G1954" s="28" t="s">
        <v>697</v>
      </c>
    </row>
    <row r="1955" spans="1:7" ht="15.75" thickBot="1">
      <c r="A1955" s="28">
        <f t="shared" si="30"/>
        <v>9</v>
      </c>
      <c r="B1955" s="29" t="s">
        <v>3367</v>
      </c>
      <c r="C1955" s="29" t="s">
        <v>3368</v>
      </c>
      <c r="D1955" s="35">
        <v>0</v>
      </c>
      <c r="E1955" s="35">
        <v>307024618</v>
      </c>
      <c r="F1955" s="35">
        <v>307024618</v>
      </c>
      <c r="G1955" s="28" t="s">
        <v>697</v>
      </c>
    </row>
    <row r="1956" spans="1:7" ht="15.75" thickBot="1">
      <c r="A1956" s="28">
        <f t="shared" si="30"/>
        <v>9</v>
      </c>
      <c r="B1956" s="29" t="s">
        <v>3369</v>
      </c>
      <c r="C1956" s="29" t="s">
        <v>3370</v>
      </c>
      <c r="D1956" s="35">
        <v>0</v>
      </c>
      <c r="E1956" s="35">
        <v>163668184</v>
      </c>
      <c r="F1956" s="35">
        <v>163668184</v>
      </c>
      <c r="G1956" s="28" t="s">
        <v>697</v>
      </c>
    </row>
    <row r="1957" spans="1:7" ht="15.75" thickBot="1">
      <c r="A1957" s="28">
        <f t="shared" si="30"/>
        <v>6</v>
      </c>
      <c r="B1957" s="29" t="s">
        <v>3371</v>
      </c>
      <c r="C1957" s="29" t="s">
        <v>1014</v>
      </c>
      <c r="D1957" s="35">
        <v>0</v>
      </c>
      <c r="E1957" s="34">
        <v>1155274869254.8799</v>
      </c>
      <c r="F1957" s="34">
        <v>1155274869254.8799</v>
      </c>
      <c r="G1957" s="28" t="s">
        <v>697</v>
      </c>
    </row>
    <row r="1958" spans="1:7" ht="15.75" thickBot="1">
      <c r="A1958" s="28">
        <f t="shared" si="30"/>
        <v>9</v>
      </c>
      <c r="B1958" s="29" t="s">
        <v>3372</v>
      </c>
      <c r="C1958" s="29" t="s">
        <v>1412</v>
      </c>
      <c r="D1958" s="35">
        <v>0</v>
      </c>
      <c r="E1958" s="34">
        <v>1150356516953.8799</v>
      </c>
      <c r="F1958" s="34">
        <v>1150356516953.8799</v>
      </c>
      <c r="G1958" s="28" t="s">
        <v>697</v>
      </c>
    </row>
    <row r="1959" spans="1:7" ht="15.75" thickBot="1">
      <c r="A1959" s="28">
        <f t="shared" si="30"/>
        <v>9</v>
      </c>
      <c r="B1959" s="29" t="s">
        <v>3373</v>
      </c>
      <c r="C1959" s="29" t="s">
        <v>1418</v>
      </c>
      <c r="D1959" s="35">
        <v>0</v>
      </c>
      <c r="E1959" s="35">
        <v>4918352301</v>
      </c>
      <c r="F1959" s="35">
        <v>4918352301</v>
      </c>
      <c r="G1959" s="28" t="s">
        <v>697</v>
      </c>
    </row>
    <row r="1960" spans="1:7" ht="15.75" thickBot="1">
      <c r="A1960" s="28">
        <f t="shared" si="30"/>
        <v>6</v>
      </c>
      <c r="B1960" s="29" t="s">
        <v>3374</v>
      </c>
      <c r="C1960" s="29" t="s">
        <v>1016</v>
      </c>
      <c r="D1960" s="35">
        <v>0</v>
      </c>
      <c r="E1960" s="35">
        <v>40727027791</v>
      </c>
      <c r="F1960" s="35">
        <v>40727027791</v>
      </c>
      <c r="G1960" s="28" t="s">
        <v>697</v>
      </c>
    </row>
    <row r="1961" spans="1:7" ht="15.75" thickBot="1">
      <c r="A1961" s="28">
        <f t="shared" si="30"/>
        <v>9</v>
      </c>
      <c r="B1961" s="29" t="s">
        <v>3375</v>
      </c>
      <c r="C1961" s="29" t="s">
        <v>1410</v>
      </c>
      <c r="D1961" s="35">
        <v>0</v>
      </c>
      <c r="E1961" s="35">
        <v>27365395392</v>
      </c>
      <c r="F1961" s="35">
        <v>27365395392</v>
      </c>
      <c r="G1961" s="28" t="s">
        <v>697</v>
      </c>
    </row>
    <row r="1962" spans="1:7" ht="15.75" thickBot="1">
      <c r="A1962" s="28">
        <f t="shared" si="30"/>
        <v>9</v>
      </c>
      <c r="B1962" s="29" t="s">
        <v>3376</v>
      </c>
      <c r="C1962" s="29" t="s">
        <v>1414</v>
      </c>
      <c r="D1962" s="35">
        <v>0</v>
      </c>
      <c r="E1962" s="35">
        <v>13006236385</v>
      </c>
      <c r="F1962" s="35">
        <v>13006236385</v>
      </c>
      <c r="G1962" s="28" t="s">
        <v>697</v>
      </c>
    </row>
    <row r="1963" spans="1:7" ht="15.75" thickBot="1">
      <c r="A1963" s="28">
        <f t="shared" si="30"/>
        <v>9</v>
      </c>
      <c r="B1963" s="29" t="s">
        <v>3377</v>
      </c>
      <c r="C1963" s="29" t="s">
        <v>1416</v>
      </c>
      <c r="D1963" s="35">
        <v>0</v>
      </c>
      <c r="E1963" s="35">
        <v>126805810</v>
      </c>
      <c r="F1963" s="35">
        <v>126805810</v>
      </c>
      <c r="G1963" s="28" t="s">
        <v>697</v>
      </c>
    </row>
    <row r="1964" spans="1:7" ht="15.75" thickBot="1">
      <c r="A1964" s="28">
        <f t="shared" si="30"/>
        <v>9</v>
      </c>
      <c r="B1964" s="29" t="s">
        <v>3378</v>
      </c>
      <c r="C1964" s="29" t="s">
        <v>1437</v>
      </c>
      <c r="D1964" s="35">
        <v>0</v>
      </c>
      <c r="E1964" s="35">
        <v>152725445</v>
      </c>
      <c r="F1964" s="35">
        <v>152725445</v>
      </c>
      <c r="G1964" s="28" t="s">
        <v>697</v>
      </c>
    </row>
    <row r="1965" spans="1:7" ht="15.75" thickBot="1">
      <c r="A1965" s="28">
        <f t="shared" si="30"/>
        <v>9</v>
      </c>
      <c r="B1965" s="29" t="s">
        <v>3379</v>
      </c>
      <c r="C1965" s="29" t="s">
        <v>1012</v>
      </c>
      <c r="D1965" s="35">
        <v>0</v>
      </c>
      <c r="E1965" s="35">
        <v>11189747</v>
      </c>
      <c r="F1965" s="35">
        <v>11189747</v>
      </c>
      <c r="G1965" s="28" t="s">
        <v>697</v>
      </c>
    </row>
    <row r="1966" spans="1:7" ht="15.75" thickBot="1">
      <c r="A1966" s="28">
        <f t="shared" si="30"/>
        <v>9</v>
      </c>
      <c r="B1966" s="29" t="s">
        <v>3380</v>
      </c>
      <c r="C1966" s="29" t="s">
        <v>3381</v>
      </c>
      <c r="D1966" s="35">
        <v>0</v>
      </c>
      <c r="E1966" s="35">
        <v>64675012</v>
      </c>
      <c r="F1966" s="35">
        <v>64675012</v>
      </c>
      <c r="G1966" s="28" t="s">
        <v>697</v>
      </c>
    </row>
    <row r="1967" spans="1:7" ht="15.75" thickBot="1">
      <c r="A1967" s="28">
        <f t="shared" si="30"/>
        <v>6</v>
      </c>
      <c r="B1967" s="29" t="s">
        <v>3382</v>
      </c>
      <c r="C1967" s="29" t="s">
        <v>3383</v>
      </c>
      <c r="D1967" s="35">
        <v>0</v>
      </c>
      <c r="E1967" s="34">
        <v>6773544462.9700003</v>
      </c>
      <c r="F1967" s="34">
        <v>6773544462.9700003</v>
      </c>
      <c r="G1967" s="28" t="s">
        <v>697</v>
      </c>
    </row>
    <row r="1968" spans="1:7" ht="15.75" thickBot="1">
      <c r="A1968" s="28">
        <f t="shared" si="30"/>
        <v>9</v>
      </c>
      <c r="B1968" s="29" t="s">
        <v>3384</v>
      </c>
      <c r="C1968" s="29" t="s">
        <v>99</v>
      </c>
      <c r="D1968" s="35">
        <v>0</v>
      </c>
      <c r="E1968" s="35">
        <v>4083761116</v>
      </c>
      <c r="F1968" s="35">
        <v>4083761116</v>
      </c>
      <c r="G1968" s="28" t="s">
        <v>697</v>
      </c>
    </row>
    <row r="1969" spans="1:7" ht="15.75" thickBot="1">
      <c r="A1969" s="28">
        <f t="shared" si="30"/>
        <v>9</v>
      </c>
      <c r="B1969" s="29" t="s">
        <v>3385</v>
      </c>
      <c r="C1969" s="29" t="s">
        <v>3386</v>
      </c>
      <c r="D1969" s="35">
        <v>0</v>
      </c>
      <c r="E1969" s="34">
        <v>2689783346.9699998</v>
      </c>
      <c r="F1969" s="34">
        <v>2689783346.9699998</v>
      </c>
      <c r="G1969" s="28" t="s">
        <v>697</v>
      </c>
    </row>
    <row r="1970" spans="1:7" ht="15.75" thickBot="1">
      <c r="A1970" s="28">
        <f t="shared" si="30"/>
        <v>6</v>
      </c>
      <c r="B1970" s="29" t="s">
        <v>3387</v>
      </c>
      <c r="C1970" s="29" t="s">
        <v>1020</v>
      </c>
      <c r="D1970" s="35">
        <v>0</v>
      </c>
      <c r="E1970" s="35">
        <v>155183456310</v>
      </c>
      <c r="F1970" s="35">
        <v>155183456310</v>
      </c>
      <c r="G1970" s="28" t="s">
        <v>697</v>
      </c>
    </row>
    <row r="1971" spans="1:7" ht="15.75" thickBot="1">
      <c r="A1971" s="28">
        <f t="shared" si="30"/>
        <v>9</v>
      </c>
      <c r="B1971" s="29" t="s">
        <v>3388</v>
      </c>
      <c r="C1971" s="29" t="s">
        <v>107</v>
      </c>
      <c r="D1971" s="35">
        <v>0</v>
      </c>
      <c r="E1971" s="35">
        <v>23269274540</v>
      </c>
      <c r="F1971" s="35">
        <v>23269274540</v>
      </c>
      <c r="G1971" s="28" t="s">
        <v>697</v>
      </c>
    </row>
    <row r="1972" spans="1:7" ht="15.75" thickBot="1">
      <c r="A1972" s="28">
        <f t="shared" si="30"/>
        <v>9</v>
      </c>
      <c r="B1972" s="29" t="s">
        <v>3389</v>
      </c>
      <c r="C1972" s="29" t="s">
        <v>1018</v>
      </c>
      <c r="D1972" s="35">
        <v>0</v>
      </c>
      <c r="E1972" s="34">
        <v>1535768450.7</v>
      </c>
      <c r="F1972" s="34">
        <v>1535768450.7</v>
      </c>
      <c r="G1972" s="28" t="s">
        <v>697</v>
      </c>
    </row>
    <row r="1973" spans="1:7" ht="15.75" thickBot="1">
      <c r="A1973" s="28">
        <f t="shared" si="30"/>
        <v>9</v>
      </c>
      <c r="B1973" s="29" t="s">
        <v>3390</v>
      </c>
      <c r="C1973" s="29" t="s">
        <v>1410</v>
      </c>
      <c r="D1973" s="35">
        <v>0</v>
      </c>
      <c r="E1973" s="35">
        <v>1027565587</v>
      </c>
      <c r="F1973" s="35">
        <v>1027565587</v>
      </c>
      <c r="G1973" s="28" t="s">
        <v>697</v>
      </c>
    </row>
    <row r="1974" spans="1:7" ht="15.75" thickBot="1">
      <c r="A1974" s="28">
        <f t="shared" si="30"/>
        <v>9</v>
      </c>
      <c r="B1974" s="29" t="s">
        <v>3391</v>
      </c>
      <c r="C1974" s="29" t="s">
        <v>1428</v>
      </c>
      <c r="D1974" s="35">
        <v>0</v>
      </c>
      <c r="E1974" s="35">
        <v>512114600</v>
      </c>
      <c r="F1974" s="35">
        <v>512114600</v>
      </c>
      <c r="G1974" s="28" t="s">
        <v>697</v>
      </c>
    </row>
    <row r="1975" spans="1:7" ht="15.75" thickBot="1">
      <c r="A1975" s="28">
        <f t="shared" si="30"/>
        <v>9</v>
      </c>
      <c r="B1975" s="29" t="s">
        <v>3392</v>
      </c>
      <c r="C1975" s="29" t="s">
        <v>1414</v>
      </c>
      <c r="D1975" s="35">
        <v>0</v>
      </c>
      <c r="E1975" s="35">
        <v>1420946730</v>
      </c>
      <c r="F1975" s="35">
        <v>1420946730</v>
      </c>
      <c r="G1975" s="28" t="s">
        <v>697</v>
      </c>
    </row>
    <row r="1976" spans="1:7" ht="15.75" thickBot="1">
      <c r="A1976" s="28">
        <f t="shared" si="30"/>
        <v>9</v>
      </c>
      <c r="B1976" s="29" t="s">
        <v>3393</v>
      </c>
      <c r="C1976" s="29" t="s">
        <v>106</v>
      </c>
      <c r="D1976" s="35">
        <v>0</v>
      </c>
      <c r="E1976" s="35">
        <v>34958200</v>
      </c>
      <c r="F1976" s="35">
        <v>34958200</v>
      </c>
      <c r="G1976" s="28" t="s">
        <v>697</v>
      </c>
    </row>
    <row r="1977" spans="1:7" ht="15.75" thickBot="1">
      <c r="A1977" s="28">
        <f t="shared" si="30"/>
        <v>9</v>
      </c>
      <c r="B1977" s="29" t="s">
        <v>3394</v>
      </c>
      <c r="C1977" s="29" t="s">
        <v>1434</v>
      </c>
      <c r="D1977" s="35">
        <v>0</v>
      </c>
      <c r="E1977" s="35">
        <v>10632471877</v>
      </c>
      <c r="F1977" s="35">
        <v>10632471877</v>
      </c>
      <c r="G1977" s="28" t="s">
        <v>697</v>
      </c>
    </row>
    <row r="1978" spans="1:7" ht="15.75" thickBot="1">
      <c r="A1978" s="28">
        <f t="shared" si="30"/>
        <v>9</v>
      </c>
      <c r="B1978" s="29" t="s">
        <v>3395</v>
      </c>
      <c r="C1978" s="29" t="s">
        <v>1412</v>
      </c>
      <c r="D1978" s="35">
        <v>0</v>
      </c>
      <c r="E1978" s="35">
        <v>19976536542</v>
      </c>
      <c r="F1978" s="35">
        <v>19976536542</v>
      </c>
      <c r="G1978" s="28" t="s">
        <v>697</v>
      </c>
    </row>
    <row r="1979" spans="1:7" ht="15.75" thickBot="1">
      <c r="A1979" s="28">
        <f t="shared" si="30"/>
        <v>9</v>
      </c>
      <c r="B1979" s="29" t="s">
        <v>3396</v>
      </c>
      <c r="C1979" s="29" t="s">
        <v>1437</v>
      </c>
      <c r="D1979" s="35">
        <v>0</v>
      </c>
      <c r="E1979" s="35">
        <v>68538970</v>
      </c>
      <c r="F1979" s="35">
        <v>68538970</v>
      </c>
      <c r="G1979" s="28" t="s">
        <v>697</v>
      </c>
    </row>
    <row r="1980" spans="1:7" ht="15.75" thickBot="1">
      <c r="A1980" s="28">
        <f t="shared" si="30"/>
        <v>9</v>
      </c>
      <c r="B1980" s="29" t="s">
        <v>3397</v>
      </c>
      <c r="C1980" s="29" t="s">
        <v>96</v>
      </c>
      <c r="D1980" s="35">
        <v>0</v>
      </c>
      <c r="E1980" s="35">
        <v>24009284948</v>
      </c>
      <c r="F1980" s="35">
        <v>24009284948</v>
      </c>
      <c r="G1980" s="28" t="s">
        <v>697</v>
      </c>
    </row>
    <row r="1981" spans="1:7" ht="15.75" thickBot="1">
      <c r="A1981" s="28">
        <f t="shared" si="30"/>
        <v>9</v>
      </c>
      <c r="B1981" s="29" t="s">
        <v>3398</v>
      </c>
      <c r="C1981" s="29" t="s">
        <v>1444</v>
      </c>
      <c r="D1981" s="35">
        <v>0</v>
      </c>
      <c r="E1981" s="34">
        <v>28681224504.509998</v>
      </c>
      <c r="F1981" s="34">
        <v>28681224504.509998</v>
      </c>
      <c r="G1981" s="28" t="s">
        <v>697</v>
      </c>
    </row>
    <row r="1982" spans="1:7" ht="15.75" thickBot="1">
      <c r="A1982" s="28">
        <f t="shared" si="30"/>
        <v>9</v>
      </c>
      <c r="B1982" s="29" t="s">
        <v>3399</v>
      </c>
      <c r="C1982" s="29" t="s">
        <v>1448</v>
      </c>
      <c r="D1982" s="35">
        <v>0</v>
      </c>
      <c r="E1982" s="35">
        <v>21771357</v>
      </c>
      <c r="F1982" s="35">
        <v>21771357</v>
      </c>
      <c r="G1982" s="28" t="s">
        <v>697</v>
      </c>
    </row>
    <row r="1983" spans="1:7" ht="15.75" thickBot="1">
      <c r="A1983" s="28">
        <f t="shared" si="30"/>
        <v>9</v>
      </c>
      <c r="B1983" s="29" t="s">
        <v>3400</v>
      </c>
      <c r="C1983" s="29" t="s">
        <v>3401</v>
      </c>
      <c r="D1983" s="35">
        <v>0</v>
      </c>
      <c r="E1983" s="35">
        <v>20000000</v>
      </c>
      <c r="F1983" s="35">
        <v>20000000</v>
      </c>
      <c r="G1983" s="28" t="s">
        <v>697</v>
      </c>
    </row>
    <row r="1984" spans="1:7" ht="15.75" thickBot="1">
      <c r="A1984" s="28">
        <f t="shared" si="30"/>
        <v>9</v>
      </c>
      <c r="B1984" s="29" t="s">
        <v>3402</v>
      </c>
      <c r="C1984" s="29" t="s">
        <v>3403</v>
      </c>
      <c r="D1984" s="35">
        <v>0</v>
      </c>
      <c r="E1984" s="35">
        <v>7596440</v>
      </c>
      <c r="F1984" s="35">
        <v>7596440</v>
      </c>
      <c r="G1984" s="28" t="s">
        <v>697</v>
      </c>
    </row>
    <row r="1985" spans="1:7" ht="15.75" thickBot="1">
      <c r="A1985" s="28">
        <f t="shared" si="30"/>
        <v>9</v>
      </c>
      <c r="B1985" s="29" t="s">
        <v>3404</v>
      </c>
      <c r="C1985" s="29" t="s">
        <v>3405</v>
      </c>
      <c r="D1985" s="35">
        <v>0</v>
      </c>
      <c r="E1985" s="35">
        <v>23565550</v>
      </c>
      <c r="F1985" s="35">
        <v>23565550</v>
      </c>
      <c r="G1985" s="28" t="s">
        <v>697</v>
      </c>
    </row>
    <row r="1986" spans="1:7" ht="15.75" thickBot="1">
      <c r="A1986" s="28">
        <f t="shared" si="30"/>
        <v>9</v>
      </c>
      <c r="B1986" s="29" t="s">
        <v>3406</v>
      </c>
      <c r="C1986" s="29" t="s">
        <v>3407</v>
      </c>
      <c r="D1986" s="35">
        <v>0</v>
      </c>
      <c r="E1986" s="35">
        <v>439201018</v>
      </c>
      <c r="F1986" s="35">
        <v>439201018</v>
      </c>
      <c r="G1986" s="28" t="s">
        <v>697</v>
      </c>
    </row>
    <row r="1987" spans="1:7" ht="15.75" thickBot="1">
      <c r="A1987" s="28">
        <f t="shared" si="30"/>
        <v>9</v>
      </c>
      <c r="B1987" s="29" t="s">
        <v>3408</v>
      </c>
      <c r="C1987" s="29" t="s">
        <v>1012</v>
      </c>
      <c r="D1987" s="35">
        <v>0</v>
      </c>
      <c r="E1987" s="35">
        <v>51090204</v>
      </c>
      <c r="F1987" s="35">
        <v>51090204</v>
      </c>
      <c r="G1987" s="28" t="s">
        <v>697</v>
      </c>
    </row>
    <row r="1988" spans="1:7" ht="15.75" thickBot="1">
      <c r="A1988" s="28">
        <f t="shared" si="30"/>
        <v>9</v>
      </c>
      <c r="B1988" s="29" t="s">
        <v>3409</v>
      </c>
      <c r="C1988" s="29" t="s">
        <v>1416</v>
      </c>
      <c r="D1988" s="35">
        <v>0</v>
      </c>
      <c r="E1988" s="34">
        <v>18986860248.740002</v>
      </c>
      <c r="F1988" s="34">
        <v>18986860248.740002</v>
      </c>
      <c r="G1988" s="28" t="s">
        <v>697</v>
      </c>
    </row>
    <row r="1989" spans="1:7" ht="15.75" thickBot="1">
      <c r="A1989" s="28">
        <f t="shared" si="30"/>
        <v>9</v>
      </c>
      <c r="B1989" s="29" t="s">
        <v>3410</v>
      </c>
      <c r="C1989" s="29" t="s">
        <v>1462</v>
      </c>
      <c r="D1989" s="35">
        <v>0</v>
      </c>
      <c r="E1989" s="34">
        <v>7612020988.1300001</v>
      </c>
      <c r="F1989" s="34">
        <v>7612020988.1300001</v>
      </c>
      <c r="G1989" s="28" t="s">
        <v>697</v>
      </c>
    </row>
    <row r="1990" spans="1:7" ht="15.75" thickBot="1">
      <c r="A1990" s="28">
        <f t="shared" si="30"/>
        <v>9</v>
      </c>
      <c r="B1990" s="29" t="s">
        <v>3411</v>
      </c>
      <c r="C1990" s="29" t="s">
        <v>1464</v>
      </c>
      <c r="D1990" s="35">
        <v>0</v>
      </c>
      <c r="E1990" s="35">
        <v>493924431</v>
      </c>
      <c r="F1990" s="35">
        <v>493924431</v>
      </c>
      <c r="G1990" s="28" t="s">
        <v>697</v>
      </c>
    </row>
    <row r="1991" spans="1:7" ht="15.75" thickBot="1">
      <c r="A1991" s="28">
        <f t="shared" si="30"/>
        <v>9</v>
      </c>
      <c r="B1991" s="29" t="s">
        <v>3412</v>
      </c>
      <c r="C1991" s="29" t="s">
        <v>3413</v>
      </c>
      <c r="D1991" s="35">
        <v>0</v>
      </c>
      <c r="E1991" s="34">
        <v>16358741123.92</v>
      </c>
      <c r="F1991" s="34">
        <v>16358741123.92</v>
      </c>
      <c r="G1991" s="28" t="s">
        <v>697</v>
      </c>
    </row>
    <row r="1992" spans="1:7" ht="15.75" thickBot="1">
      <c r="A1992" s="28">
        <f t="shared" si="30"/>
        <v>6</v>
      </c>
      <c r="B1992" s="29" t="s">
        <v>3414</v>
      </c>
      <c r="C1992" s="29" t="s">
        <v>3415</v>
      </c>
      <c r="D1992" s="35">
        <v>0</v>
      </c>
      <c r="E1992" s="34">
        <v>145945912132.67999</v>
      </c>
      <c r="F1992" s="34">
        <v>145945912132.67999</v>
      </c>
      <c r="G1992" s="28" t="s">
        <v>697</v>
      </c>
    </row>
    <row r="1993" spans="1:7" ht="15.75" thickBot="1">
      <c r="A1993" s="28">
        <f t="shared" si="30"/>
        <v>9</v>
      </c>
      <c r="B1993" s="29" t="s">
        <v>3416</v>
      </c>
      <c r="C1993" s="29" t="s">
        <v>1020</v>
      </c>
      <c r="D1993" s="35">
        <v>0</v>
      </c>
      <c r="E1993" s="34">
        <v>968858479.67999995</v>
      </c>
      <c r="F1993" s="34">
        <v>968858479.67999995</v>
      </c>
      <c r="G1993" s="28" t="s">
        <v>697</v>
      </c>
    </row>
    <row r="1994" spans="1:7" ht="15.75" thickBot="1">
      <c r="A1994" s="28">
        <f t="shared" si="30"/>
        <v>9</v>
      </c>
      <c r="B1994" s="29" t="s">
        <v>3417</v>
      </c>
      <c r="C1994" s="29" t="s">
        <v>1014</v>
      </c>
      <c r="D1994" s="35">
        <v>0</v>
      </c>
      <c r="E1994" s="35">
        <v>144972554854</v>
      </c>
      <c r="F1994" s="35">
        <v>144972554854</v>
      </c>
      <c r="G1994" s="28" t="s">
        <v>697</v>
      </c>
    </row>
    <row r="1995" spans="1:7" ht="15.75" thickBot="1">
      <c r="A1995" s="28">
        <f t="shared" si="30"/>
        <v>9</v>
      </c>
      <c r="B1995" s="29" t="s">
        <v>3418</v>
      </c>
      <c r="C1995" s="29" t="s">
        <v>1016</v>
      </c>
      <c r="D1995" s="35">
        <v>0</v>
      </c>
      <c r="E1995" s="35">
        <v>4498799</v>
      </c>
      <c r="F1995" s="35">
        <v>4498799</v>
      </c>
      <c r="G1995" s="28" t="s">
        <v>697</v>
      </c>
    </row>
    <row r="1996" spans="1:7" ht="15.75" thickBot="1">
      <c r="A1996" s="28">
        <f t="shared" si="30"/>
        <v>3</v>
      </c>
      <c r="B1996" s="29" t="s">
        <v>3419</v>
      </c>
      <c r="C1996" s="29" t="s">
        <v>2571</v>
      </c>
      <c r="D1996" s="35">
        <v>0</v>
      </c>
      <c r="E1996" s="34">
        <v>45257170604984</v>
      </c>
      <c r="F1996" s="34">
        <v>45257170604984</v>
      </c>
      <c r="G1996" s="28" t="s">
        <v>697</v>
      </c>
    </row>
    <row r="1997" spans="1:7" ht="15.75" thickBot="1">
      <c r="A1997" s="28">
        <f t="shared" si="30"/>
        <v>6</v>
      </c>
      <c r="B1997" s="29" t="s">
        <v>3420</v>
      </c>
      <c r="C1997" s="29" t="s">
        <v>1022</v>
      </c>
      <c r="D1997" s="35">
        <v>0</v>
      </c>
      <c r="E1997" s="34">
        <v>1155355962516.8701</v>
      </c>
      <c r="F1997" s="34">
        <v>1155355962516.8701</v>
      </c>
      <c r="G1997" s="28" t="s">
        <v>697</v>
      </c>
    </row>
    <row r="1998" spans="1:7" ht="15.75" thickBot="1">
      <c r="A1998" s="28">
        <f t="shared" si="30"/>
        <v>9</v>
      </c>
      <c r="B1998" s="29" t="s">
        <v>3421</v>
      </c>
      <c r="C1998" s="29" t="s">
        <v>3422</v>
      </c>
      <c r="D1998" s="35">
        <v>0</v>
      </c>
      <c r="E1998" s="35">
        <v>646926850</v>
      </c>
      <c r="F1998" s="35">
        <v>646926850</v>
      </c>
      <c r="G1998" s="28" t="s">
        <v>697</v>
      </c>
    </row>
    <row r="1999" spans="1:7" ht="15.75" thickBot="1">
      <c r="A1999" s="28">
        <f t="shared" ref="A1999:A2062" si="31">LEN(B1999)</f>
        <v>9</v>
      </c>
      <c r="B1999" s="29" t="s">
        <v>3423</v>
      </c>
      <c r="C1999" s="29" t="s">
        <v>3424</v>
      </c>
      <c r="D1999" s="35">
        <v>0</v>
      </c>
      <c r="E1999" s="35">
        <v>3972361747</v>
      </c>
      <c r="F1999" s="35">
        <v>3972361747</v>
      </c>
      <c r="G1999" s="28" t="s">
        <v>697</v>
      </c>
    </row>
    <row r="2000" spans="1:7" ht="15.75" thickBot="1">
      <c r="A2000" s="28">
        <f t="shared" si="31"/>
        <v>9</v>
      </c>
      <c r="B2000" s="29" t="s">
        <v>3425</v>
      </c>
      <c r="C2000" s="29" t="s">
        <v>3426</v>
      </c>
      <c r="D2000" s="35">
        <v>0</v>
      </c>
      <c r="E2000" s="34">
        <v>5452512567.8900003</v>
      </c>
      <c r="F2000" s="34">
        <v>5452512567.8900003</v>
      </c>
      <c r="G2000" s="28" t="s">
        <v>697</v>
      </c>
    </row>
    <row r="2001" spans="1:7" ht="15.75" thickBot="1">
      <c r="A2001" s="28">
        <f t="shared" si="31"/>
        <v>9</v>
      </c>
      <c r="B2001" s="29" t="s">
        <v>3427</v>
      </c>
      <c r="C2001" s="29" t="s">
        <v>3428</v>
      </c>
      <c r="D2001" s="35">
        <v>0</v>
      </c>
      <c r="E2001" s="34">
        <v>1605129851.47</v>
      </c>
      <c r="F2001" s="34">
        <v>1605129851.47</v>
      </c>
      <c r="G2001" s="28" t="s">
        <v>697</v>
      </c>
    </row>
    <row r="2002" spans="1:7" ht="15.75" thickBot="1">
      <c r="A2002" s="28">
        <f t="shared" si="31"/>
        <v>9</v>
      </c>
      <c r="B2002" s="29" t="s">
        <v>3429</v>
      </c>
      <c r="C2002" s="29" t="s">
        <v>3430</v>
      </c>
      <c r="D2002" s="35">
        <v>0</v>
      </c>
      <c r="E2002" s="35">
        <v>1164319988</v>
      </c>
      <c r="F2002" s="35">
        <v>1164319988</v>
      </c>
      <c r="G2002" s="28" t="s">
        <v>697</v>
      </c>
    </row>
    <row r="2003" spans="1:7" ht="15.75" thickBot="1">
      <c r="A2003" s="28">
        <f t="shared" si="31"/>
        <v>9</v>
      </c>
      <c r="B2003" s="29" t="s">
        <v>3431</v>
      </c>
      <c r="C2003" s="29" t="s">
        <v>3432</v>
      </c>
      <c r="D2003" s="35">
        <v>0</v>
      </c>
      <c r="E2003" s="34">
        <v>24337654519.529999</v>
      </c>
      <c r="F2003" s="34">
        <v>24337654519.529999</v>
      </c>
      <c r="G2003" s="28" t="s">
        <v>697</v>
      </c>
    </row>
    <row r="2004" spans="1:7" ht="15.75" thickBot="1">
      <c r="A2004" s="28">
        <f t="shared" si="31"/>
        <v>9</v>
      </c>
      <c r="B2004" s="29" t="s">
        <v>3433</v>
      </c>
      <c r="C2004" s="29" t="s">
        <v>3434</v>
      </c>
      <c r="D2004" s="35">
        <v>0</v>
      </c>
      <c r="E2004" s="34">
        <v>99112141498.339996</v>
      </c>
      <c r="F2004" s="34">
        <v>99112141498.339996</v>
      </c>
      <c r="G2004" s="28" t="s">
        <v>697</v>
      </c>
    </row>
    <row r="2005" spans="1:7" ht="15.75" thickBot="1">
      <c r="A2005" s="28">
        <f t="shared" si="31"/>
        <v>9</v>
      </c>
      <c r="B2005" s="29" t="s">
        <v>3435</v>
      </c>
      <c r="C2005" s="29" t="s">
        <v>3436</v>
      </c>
      <c r="D2005" s="35">
        <v>0</v>
      </c>
      <c r="E2005" s="34">
        <v>529891726852.35999</v>
      </c>
      <c r="F2005" s="34">
        <v>529891726852.35999</v>
      </c>
      <c r="G2005" s="28" t="s">
        <v>697</v>
      </c>
    </row>
    <row r="2006" spans="1:7" ht="15.75" thickBot="1">
      <c r="A2006" s="28">
        <f t="shared" si="31"/>
        <v>9</v>
      </c>
      <c r="B2006" s="29" t="s">
        <v>3437</v>
      </c>
      <c r="C2006" s="29" t="s">
        <v>3438</v>
      </c>
      <c r="D2006" s="35">
        <v>0</v>
      </c>
      <c r="E2006" s="34">
        <v>169145227292.95999</v>
      </c>
      <c r="F2006" s="34">
        <v>169145227292.95999</v>
      </c>
      <c r="G2006" s="28" t="s">
        <v>697</v>
      </c>
    </row>
    <row r="2007" spans="1:7" ht="15.75" thickBot="1">
      <c r="A2007" s="28">
        <f t="shared" si="31"/>
        <v>9</v>
      </c>
      <c r="B2007" s="29" t="s">
        <v>3439</v>
      </c>
      <c r="C2007" s="29" t="s">
        <v>3440</v>
      </c>
      <c r="D2007" s="35">
        <v>0</v>
      </c>
      <c r="E2007" s="35">
        <v>2369593441</v>
      </c>
      <c r="F2007" s="35">
        <v>2369593441</v>
      </c>
      <c r="G2007" s="28" t="s">
        <v>697</v>
      </c>
    </row>
    <row r="2008" spans="1:7" ht="15.75" thickBot="1">
      <c r="A2008" s="28">
        <f t="shared" si="31"/>
        <v>9</v>
      </c>
      <c r="B2008" s="29" t="s">
        <v>3441</v>
      </c>
      <c r="C2008" s="29" t="s">
        <v>3442</v>
      </c>
      <c r="D2008" s="35">
        <v>0</v>
      </c>
      <c r="E2008" s="35">
        <v>4595328776</v>
      </c>
      <c r="F2008" s="35">
        <v>4595328776</v>
      </c>
      <c r="G2008" s="28" t="s">
        <v>697</v>
      </c>
    </row>
    <row r="2009" spans="1:7" ht="15.75" thickBot="1">
      <c r="A2009" s="28">
        <f t="shared" si="31"/>
        <v>9</v>
      </c>
      <c r="B2009" s="29" t="s">
        <v>3443</v>
      </c>
      <c r="C2009" s="29" t="s">
        <v>3444</v>
      </c>
      <c r="D2009" s="35">
        <v>0</v>
      </c>
      <c r="E2009" s="35">
        <v>447143352</v>
      </c>
      <c r="F2009" s="35">
        <v>447143352</v>
      </c>
      <c r="G2009" s="28" t="s">
        <v>697</v>
      </c>
    </row>
    <row r="2010" spans="1:7" ht="15.75" thickBot="1">
      <c r="A2010" s="28">
        <f t="shared" si="31"/>
        <v>9</v>
      </c>
      <c r="B2010" s="29" t="s">
        <v>3445</v>
      </c>
      <c r="C2010" s="29" t="s">
        <v>3446</v>
      </c>
      <c r="D2010" s="35">
        <v>0</v>
      </c>
      <c r="E2010" s="34">
        <v>143414252274.45999</v>
      </c>
      <c r="F2010" s="34">
        <v>143414252274.45999</v>
      </c>
      <c r="G2010" s="28" t="s">
        <v>697</v>
      </c>
    </row>
    <row r="2011" spans="1:7" ht="15.75" thickBot="1">
      <c r="A2011" s="28">
        <f t="shared" si="31"/>
        <v>9</v>
      </c>
      <c r="B2011" s="29" t="s">
        <v>3447</v>
      </c>
      <c r="C2011" s="29" t="s">
        <v>3448</v>
      </c>
      <c r="D2011" s="35">
        <v>0</v>
      </c>
      <c r="E2011" s="34">
        <v>22635918113.59</v>
      </c>
      <c r="F2011" s="34">
        <v>22635918113.59</v>
      </c>
      <c r="G2011" s="28" t="s">
        <v>697</v>
      </c>
    </row>
    <row r="2012" spans="1:7" ht="15.75" thickBot="1">
      <c r="A2012" s="28">
        <f t="shared" si="31"/>
        <v>9</v>
      </c>
      <c r="B2012" s="29" t="s">
        <v>3449</v>
      </c>
      <c r="C2012" s="29" t="s">
        <v>3450</v>
      </c>
      <c r="D2012" s="35">
        <v>0</v>
      </c>
      <c r="E2012" s="35">
        <v>436852443</v>
      </c>
      <c r="F2012" s="35">
        <v>436852443</v>
      </c>
      <c r="G2012" s="28" t="s">
        <v>697</v>
      </c>
    </row>
    <row r="2013" spans="1:7" ht="15.75" thickBot="1">
      <c r="A2013" s="28">
        <f t="shared" si="31"/>
        <v>9</v>
      </c>
      <c r="B2013" s="29" t="s">
        <v>3451</v>
      </c>
      <c r="C2013" s="29" t="s">
        <v>3452</v>
      </c>
      <c r="D2013" s="35">
        <v>0</v>
      </c>
      <c r="E2013" s="35">
        <v>484759069</v>
      </c>
      <c r="F2013" s="35">
        <v>484759069</v>
      </c>
      <c r="G2013" s="28" t="s">
        <v>697</v>
      </c>
    </row>
    <row r="2014" spans="1:7" ht="15.75" thickBot="1">
      <c r="A2014" s="28">
        <f t="shared" si="31"/>
        <v>9</v>
      </c>
      <c r="B2014" s="29" t="s">
        <v>3453</v>
      </c>
      <c r="C2014" s="29" t="s">
        <v>3454</v>
      </c>
      <c r="D2014" s="35">
        <v>0</v>
      </c>
      <c r="E2014" s="34">
        <v>145644113880.26999</v>
      </c>
      <c r="F2014" s="34">
        <v>145644113880.26999</v>
      </c>
      <c r="G2014" s="28" t="s">
        <v>697</v>
      </c>
    </row>
    <row r="2015" spans="1:7" ht="15.75" thickBot="1">
      <c r="A2015" s="28">
        <f t="shared" si="31"/>
        <v>6</v>
      </c>
      <c r="B2015" s="29" t="s">
        <v>3455</v>
      </c>
      <c r="C2015" s="29" t="s">
        <v>128</v>
      </c>
      <c r="D2015" s="35">
        <v>0</v>
      </c>
      <c r="E2015" s="34">
        <v>4640931132949.8398</v>
      </c>
      <c r="F2015" s="34">
        <v>4640931132949.8398</v>
      </c>
      <c r="G2015" s="28" t="s">
        <v>697</v>
      </c>
    </row>
    <row r="2016" spans="1:7" ht="15.75" thickBot="1">
      <c r="A2016" s="28">
        <f t="shared" si="31"/>
        <v>9</v>
      </c>
      <c r="B2016" s="29" t="s">
        <v>3456</v>
      </c>
      <c r="C2016" s="29" t="s">
        <v>3457</v>
      </c>
      <c r="D2016" s="35">
        <v>0</v>
      </c>
      <c r="E2016" s="34">
        <v>165452530559.38</v>
      </c>
      <c r="F2016" s="34">
        <v>165452530559.38</v>
      </c>
      <c r="G2016" s="28" t="s">
        <v>697</v>
      </c>
    </row>
    <row r="2017" spans="1:7" ht="15.75" thickBot="1">
      <c r="A2017" s="28">
        <f t="shared" si="31"/>
        <v>9</v>
      </c>
      <c r="B2017" s="29" t="s">
        <v>3458</v>
      </c>
      <c r="C2017" s="29" t="s">
        <v>3459</v>
      </c>
      <c r="D2017" s="35">
        <v>0</v>
      </c>
      <c r="E2017" s="34">
        <v>866328002.88999999</v>
      </c>
      <c r="F2017" s="34">
        <v>866328002.88999999</v>
      </c>
      <c r="G2017" s="28" t="s">
        <v>697</v>
      </c>
    </row>
    <row r="2018" spans="1:7" ht="15.75" thickBot="1">
      <c r="A2018" s="28">
        <f t="shared" si="31"/>
        <v>9</v>
      </c>
      <c r="B2018" s="29" t="s">
        <v>3460</v>
      </c>
      <c r="C2018" s="29" t="s">
        <v>3461</v>
      </c>
      <c r="D2018" s="35">
        <v>0</v>
      </c>
      <c r="E2018" s="35">
        <v>1910291241</v>
      </c>
      <c r="F2018" s="35">
        <v>1910291241</v>
      </c>
      <c r="G2018" s="28" t="s">
        <v>697</v>
      </c>
    </row>
    <row r="2019" spans="1:7" ht="15.75" thickBot="1">
      <c r="A2019" s="28">
        <f t="shared" si="31"/>
        <v>9</v>
      </c>
      <c r="B2019" s="29" t="s">
        <v>3462</v>
      </c>
      <c r="C2019" s="29" t="s">
        <v>1170</v>
      </c>
      <c r="D2019" s="35">
        <v>0</v>
      </c>
      <c r="E2019" s="35">
        <v>2967926296</v>
      </c>
      <c r="F2019" s="35">
        <v>2967926296</v>
      </c>
      <c r="G2019" s="28" t="s">
        <v>697</v>
      </c>
    </row>
    <row r="2020" spans="1:7" ht="15.75" thickBot="1">
      <c r="A2020" s="28">
        <f t="shared" si="31"/>
        <v>9</v>
      </c>
      <c r="B2020" s="29" t="s">
        <v>3463</v>
      </c>
      <c r="C2020" s="29" t="s">
        <v>3464</v>
      </c>
      <c r="D2020" s="35">
        <v>0</v>
      </c>
      <c r="E2020" s="35">
        <v>29991904591</v>
      </c>
      <c r="F2020" s="35">
        <v>29991904591</v>
      </c>
      <c r="G2020" s="28" t="s">
        <v>697</v>
      </c>
    </row>
    <row r="2021" spans="1:7" ht="15.75" thickBot="1">
      <c r="A2021" s="28">
        <f t="shared" si="31"/>
        <v>9</v>
      </c>
      <c r="B2021" s="29" t="s">
        <v>3465</v>
      </c>
      <c r="C2021" s="29" t="s">
        <v>3466</v>
      </c>
      <c r="D2021" s="35">
        <v>0</v>
      </c>
      <c r="E2021" s="34">
        <v>4189965320695.5601</v>
      </c>
      <c r="F2021" s="34">
        <v>4189965320695.5601</v>
      </c>
      <c r="G2021" s="28" t="s">
        <v>697</v>
      </c>
    </row>
    <row r="2022" spans="1:7" ht="15.75" thickBot="1">
      <c r="A2022" s="28">
        <f t="shared" si="31"/>
        <v>9</v>
      </c>
      <c r="B2022" s="29" t="s">
        <v>3467</v>
      </c>
      <c r="C2022" s="29" t="s">
        <v>3468</v>
      </c>
      <c r="D2022" s="35">
        <v>0</v>
      </c>
      <c r="E2022" s="35">
        <v>8806498655</v>
      </c>
      <c r="F2022" s="35">
        <v>8806498655</v>
      </c>
      <c r="G2022" s="28" t="s">
        <v>697</v>
      </c>
    </row>
    <row r="2023" spans="1:7" ht="15.75" thickBot="1">
      <c r="A2023" s="28">
        <f t="shared" si="31"/>
        <v>9</v>
      </c>
      <c r="B2023" s="29" t="s">
        <v>3469</v>
      </c>
      <c r="C2023" s="29" t="s">
        <v>3470</v>
      </c>
      <c r="D2023" s="35">
        <v>0</v>
      </c>
      <c r="E2023" s="35">
        <v>405564501</v>
      </c>
      <c r="F2023" s="35">
        <v>405564501</v>
      </c>
      <c r="G2023" s="28" t="s">
        <v>697</v>
      </c>
    </row>
    <row r="2024" spans="1:7" ht="15.75" thickBot="1">
      <c r="A2024" s="28">
        <f t="shared" si="31"/>
        <v>9</v>
      </c>
      <c r="B2024" s="29" t="s">
        <v>3471</v>
      </c>
      <c r="C2024" s="29" t="s">
        <v>3472</v>
      </c>
      <c r="D2024" s="35">
        <v>0</v>
      </c>
      <c r="E2024" s="35">
        <v>4817107512</v>
      </c>
      <c r="F2024" s="35">
        <v>4817107512</v>
      </c>
      <c r="G2024" s="28" t="s">
        <v>697</v>
      </c>
    </row>
    <row r="2025" spans="1:7" ht="15.75" thickBot="1">
      <c r="A2025" s="28">
        <f t="shared" si="31"/>
        <v>9</v>
      </c>
      <c r="B2025" s="29" t="s">
        <v>3473</v>
      </c>
      <c r="C2025" s="29" t="s">
        <v>3474</v>
      </c>
      <c r="D2025" s="35">
        <v>0</v>
      </c>
      <c r="E2025" s="35">
        <v>4116285512</v>
      </c>
      <c r="F2025" s="35">
        <v>4116285512</v>
      </c>
      <c r="G2025" s="28" t="s">
        <v>697</v>
      </c>
    </row>
    <row r="2026" spans="1:7" ht="15.75" thickBot="1">
      <c r="A2026" s="28">
        <f t="shared" si="31"/>
        <v>9</v>
      </c>
      <c r="B2026" s="29" t="s">
        <v>3475</v>
      </c>
      <c r="C2026" s="29" t="s">
        <v>1192</v>
      </c>
      <c r="D2026" s="35">
        <v>0</v>
      </c>
      <c r="E2026" s="35">
        <v>8774858606</v>
      </c>
      <c r="F2026" s="35">
        <v>8774858606</v>
      </c>
      <c r="G2026" s="28" t="s">
        <v>697</v>
      </c>
    </row>
    <row r="2027" spans="1:7" ht="15.75" thickBot="1">
      <c r="A2027" s="28">
        <f t="shared" si="31"/>
        <v>9</v>
      </c>
      <c r="B2027" s="29" t="s">
        <v>3476</v>
      </c>
      <c r="C2027" s="29" t="s">
        <v>3477</v>
      </c>
      <c r="D2027" s="35">
        <v>0</v>
      </c>
      <c r="E2027" s="35">
        <v>4231356635</v>
      </c>
      <c r="F2027" s="35">
        <v>4231356635</v>
      </c>
      <c r="G2027" s="28" t="s">
        <v>697</v>
      </c>
    </row>
    <row r="2028" spans="1:7" ht="15.75" thickBot="1">
      <c r="A2028" s="28">
        <f t="shared" si="31"/>
        <v>9</v>
      </c>
      <c r="B2028" s="29" t="s">
        <v>3478</v>
      </c>
      <c r="C2028" s="29" t="s">
        <v>3479</v>
      </c>
      <c r="D2028" s="35">
        <v>0</v>
      </c>
      <c r="E2028" s="35">
        <v>206739298</v>
      </c>
      <c r="F2028" s="35">
        <v>206739298</v>
      </c>
      <c r="G2028" s="28" t="s">
        <v>697</v>
      </c>
    </row>
    <row r="2029" spans="1:7" ht="15.75" thickBot="1">
      <c r="A2029" s="28">
        <f t="shared" si="31"/>
        <v>9</v>
      </c>
      <c r="B2029" s="29" t="s">
        <v>3480</v>
      </c>
      <c r="C2029" s="29" t="s">
        <v>3481</v>
      </c>
      <c r="D2029" s="35">
        <v>0</v>
      </c>
      <c r="E2029" s="34">
        <v>218418420845.01001</v>
      </c>
      <c r="F2029" s="34">
        <v>218418420845.01001</v>
      </c>
      <c r="G2029" s="28" t="s">
        <v>697</v>
      </c>
    </row>
    <row r="2030" spans="1:7" ht="15.75" thickBot="1">
      <c r="A2030" s="28">
        <f t="shared" si="31"/>
        <v>6</v>
      </c>
      <c r="B2030" s="29" t="s">
        <v>3482</v>
      </c>
      <c r="C2030" s="29" t="s">
        <v>130</v>
      </c>
      <c r="D2030" s="35">
        <v>0</v>
      </c>
      <c r="E2030" s="34">
        <v>11697380350799.4</v>
      </c>
      <c r="F2030" s="34">
        <v>11697380350799.4</v>
      </c>
      <c r="G2030" s="28" t="s">
        <v>697</v>
      </c>
    </row>
    <row r="2031" spans="1:7" ht="15.75" thickBot="1">
      <c r="A2031" s="28">
        <f t="shared" si="31"/>
        <v>9</v>
      </c>
      <c r="B2031" s="29" t="s">
        <v>3483</v>
      </c>
      <c r="C2031" s="29" t="s">
        <v>3484</v>
      </c>
      <c r="D2031" s="35">
        <v>0</v>
      </c>
      <c r="E2031" s="34">
        <v>1184041281804.45</v>
      </c>
      <c r="F2031" s="34">
        <v>1184041281804.45</v>
      </c>
      <c r="G2031" s="28" t="s">
        <v>697</v>
      </c>
    </row>
    <row r="2032" spans="1:7" ht="15.75" thickBot="1">
      <c r="A2032" s="28">
        <f t="shared" si="31"/>
        <v>9</v>
      </c>
      <c r="B2032" s="29" t="s">
        <v>3485</v>
      </c>
      <c r="C2032" s="29" t="s">
        <v>3486</v>
      </c>
      <c r="D2032" s="35">
        <v>0</v>
      </c>
      <c r="E2032" s="34">
        <v>339287078384.63</v>
      </c>
      <c r="F2032" s="34">
        <v>339287078384.63</v>
      </c>
      <c r="G2032" s="28" t="s">
        <v>697</v>
      </c>
    </row>
    <row r="2033" spans="1:7" ht="15.75" thickBot="1">
      <c r="A2033" s="28">
        <f t="shared" si="31"/>
        <v>9</v>
      </c>
      <c r="B2033" s="29" t="s">
        <v>3487</v>
      </c>
      <c r="C2033" s="29" t="s">
        <v>3488</v>
      </c>
      <c r="D2033" s="35">
        <v>0</v>
      </c>
      <c r="E2033" s="34">
        <v>942875304314.64001</v>
      </c>
      <c r="F2033" s="34">
        <v>942875304314.64001</v>
      </c>
      <c r="G2033" s="28" t="s">
        <v>697</v>
      </c>
    </row>
    <row r="2034" spans="1:7" ht="15.75" thickBot="1">
      <c r="A2034" s="28">
        <f t="shared" si="31"/>
        <v>9</v>
      </c>
      <c r="B2034" s="29" t="s">
        <v>3489</v>
      </c>
      <c r="C2034" s="29" t="s">
        <v>3490</v>
      </c>
      <c r="D2034" s="35">
        <v>0</v>
      </c>
      <c r="E2034" s="34">
        <v>345547109599.03003</v>
      </c>
      <c r="F2034" s="34">
        <v>345547109599.03003</v>
      </c>
      <c r="G2034" s="28" t="s">
        <v>697</v>
      </c>
    </row>
    <row r="2035" spans="1:7" ht="15.75" thickBot="1">
      <c r="A2035" s="28">
        <f t="shared" si="31"/>
        <v>9</v>
      </c>
      <c r="B2035" s="29" t="s">
        <v>3491</v>
      </c>
      <c r="C2035" s="29" t="s">
        <v>3492</v>
      </c>
      <c r="D2035" s="35">
        <v>0</v>
      </c>
      <c r="E2035" s="34">
        <v>398160621040.54999</v>
      </c>
      <c r="F2035" s="34">
        <v>398160621040.54999</v>
      </c>
      <c r="G2035" s="28" t="s">
        <v>697</v>
      </c>
    </row>
    <row r="2036" spans="1:7" ht="15.75" thickBot="1">
      <c r="A2036" s="28">
        <f t="shared" si="31"/>
        <v>9</v>
      </c>
      <c r="B2036" s="29" t="s">
        <v>3493</v>
      </c>
      <c r="C2036" s="29" t="s">
        <v>3494</v>
      </c>
      <c r="D2036" s="35">
        <v>0</v>
      </c>
      <c r="E2036" s="34">
        <v>980611808232.63</v>
      </c>
      <c r="F2036" s="34">
        <v>980611808232.63</v>
      </c>
      <c r="G2036" s="28" t="s">
        <v>697</v>
      </c>
    </row>
    <row r="2037" spans="1:7" ht="15.75" thickBot="1">
      <c r="A2037" s="28">
        <f t="shared" si="31"/>
        <v>9</v>
      </c>
      <c r="B2037" s="29" t="s">
        <v>3495</v>
      </c>
      <c r="C2037" s="29" t="s">
        <v>3496</v>
      </c>
      <c r="D2037" s="35">
        <v>0</v>
      </c>
      <c r="E2037" s="34">
        <v>237934346096.48001</v>
      </c>
      <c r="F2037" s="34">
        <v>237934346096.48001</v>
      </c>
      <c r="G2037" s="28" t="s">
        <v>697</v>
      </c>
    </row>
    <row r="2038" spans="1:7" ht="15.75" thickBot="1">
      <c r="A2038" s="28">
        <f t="shared" si="31"/>
        <v>9</v>
      </c>
      <c r="B2038" s="29" t="s">
        <v>3497</v>
      </c>
      <c r="C2038" s="29" t="s">
        <v>3498</v>
      </c>
      <c r="D2038" s="35">
        <v>0</v>
      </c>
      <c r="E2038" s="34">
        <v>1325649810587.79</v>
      </c>
      <c r="F2038" s="34">
        <v>1325649810587.79</v>
      </c>
      <c r="G2038" s="28" t="s">
        <v>697</v>
      </c>
    </row>
    <row r="2039" spans="1:7" ht="15.75" thickBot="1">
      <c r="A2039" s="28">
        <f t="shared" si="31"/>
        <v>9</v>
      </c>
      <c r="B2039" s="29" t="s">
        <v>3499</v>
      </c>
      <c r="C2039" s="29" t="s">
        <v>3500</v>
      </c>
      <c r="D2039" s="35">
        <v>0</v>
      </c>
      <c r="E2039" s="34">
        <v>394243986786.65002</v>
      </c>
      <c r="F2039" s="34">
        <v>394243986786.65002</v>
      </c>
      <c r="G2039" s="28" t="s">
        <v>697</v>
      </c>
    </row>
    <row r="2040" spans="1:7" ht="15.75" thickBot="1">
      <c r="A2040" s="28">
        <f t="shared" si="31"/>
        <v>9</v>
      </c>
      <c r="B2040" s="29" t="s">
        <v>3501</v>
      </c>
      <c r="C2040" s="29" t="s">
        <v>3502</v>
      </c>
      <c r="D2040" s="35">
        <v>0</v>
      </c>
      <c r="E2040" s="34">
        <v>105715711525.28999</v>
      </c>
      <c r="F2040" s="34">
        <v>105715711525.28999</v>
      </c>
      <c r="G2040" s="28" t="s">
        <v>697</v>
      </c>
    </row>
    <row r="2041" spans="1:7" ht="15.75" thickBot="1">
      <c r="A2041" s="28">
        <f t="shared" si="31"/>
        <v>9</v>
      </c>
      <c r="B2041" s="29" t="s">
        <v>3503</v>
      </c>
      <c r="C2041" s="29" t="s">
        <v>3504</v>
      </c>
      <c r="D2041" s="35">
        <v>0</v>
      </c>
      <c r="E2041" s="34">
        <v>81344497072.369995</v>
      </c>
      <c r="F2041" s="34">
        <v>81344497072.369995</v>
      </c>
      <c r="G2041" s="28" t="s">
        <v>697</v>
      </c>
    </row>
    <row r="2042" spans="1:7" ht="15.75" thickBot="1">
      <c r="A2042" s="28">
        <f t="shared" si="31"/>
        <v>9</v>
      </c>
      <c r="B2042" s="29" t="s">
        <v>3505</v>
      </c>
      <c r="C2042" s="29" t="s">
        <v>3506</v>
      </c>
      <c r="D2042" s="35">
        <v>0</v>
      </c>
      <c r="E2042" s="34">
        <v>128103418257.55</v>
      </c>
      <c r="F2042" s="34">
        <v>128103418257.55</v>
      </c>
      <c r="G2042" s="28" t="s">
        <v>697</v>
      </c>
    </row>
    <row r="2043" spans="1:7" ht="15.75" thickBot="1">
      <c r="A2043" s="28">
        <f t="shared" si="31"/>
        <v>9</v>
      </c>
      <c r="B2043" s="29" t="s">
        <v>3507</v>
      </c>
      <c r="C2043" s="29" t="s">
        <v>3508</v>
      </c>
      <c r="D2043" s="35">
        <v>0</v>
      </c>
      <c r="E2043" s="34">
        <v>19534866752.849998</v>
      </c>
      <c r="F2043" s="34">
        <v>19534866752.849998</v>
      </c>
      <c r="G2043" s="28" t="s">
        <v>697</v>
      </c>
    </row>
    <row r="2044" spans="1:7" ht="15.75" thickBot="1">
      <c r="A2044" s="28">
        <f t="shared" si="31"/>
        <v>9</v>
      </c>
      <c r="B2044" s="29" t="s">
        <v>3509</v>
      </c>
      <c r="C2044" s="29" t="s">
        <v>3510</v>
      </c>
      <c r="D2044" s="35">
        <v>0</v>
      </c>
      <c r="E2044" s="34">
        <v>53831413604.830002</v>
      </c>
      <c r="F2044" s="34">
        <v>53831413604.830002</v>
      </c>
      <c r="G2044" s="28" t="s">
        <v>697</v>
      </c>
    </row>
    <row r="2045" spans="1:7" ht="15.75" thickBot="1">
      <c r="A2045" s="28">
        <f t="shared" si="31"/>
        <v>9</v>
      </c>
      <c r="B2045" s="29" t="s">
        <v>3511</v>
      </c>
      <c r="C2045" s="29" t="s">
        <v>3512</v>
      </c>
      <c r="D2045" s="35">
        <v>0</v>
      </c>
      <c r="E2045" s="34">
        <v>1048774899081.46</v>
      </c>
      <c r="F2045" s="34">
        <v>1048774899081.46</v>
      </c>
      <c r="G2045" s="28" t="s">
        <v>697</v>
      </c>
    </row>
    <row r="2046" spans="1:7" ht="15.75" thickBot="1">
      <c r="A2046" s="28">
        <f t="shared" si="31"/>
        <v>9</v>
      </c>
      <c r="B2046" s="29" t="s">
        <v>3513</v>
      </c>
      <c r="C2046" s="29" t="s">
        <v>3514</v>
      </c>
      <c r="D2046" s="35">
        <v>0</v>
      </c>
      <c r="E2046" s="34">
        <v>144122220105.32001</v>
      </c>
      <c r="F2046" s="34">
        <v>144122220105.32001</v>
      </c>
      <c r="G2046" s="28" t="s">
        <v>697</v>
      </c>
    </row>
    <row r="2047" spans="1:7" ht="15.75" thickBot="1">
      <c r="A2047" s="28">
        <f t="shared" si="31"/>
        <v>9</v>
      </c>
      <c r="B2047" s="29" t="s">
        <v>3515</v>
      </c>
      <c r="C2047" s="29" t="s">
        <v>3516</v>
      </c>
      <c r="D2047" s="35">
        <v>0</v>
      </c>
      <c r="E2047" s="34">
        <v>1043519221831.4301</v>
      </c>
      <c r="F2047" s="34">
        <v>1043519221831.4301</v>
      </c>
      <c r="G2047" s="28" t="s">
        <v>697</v>
      </c>
    </row>
    <row r="2048" spans="1:7" ht="15.75" thickBot="1">
      <c r="A2048" s="28">
        <f t="shared" si="31"/>
        <v>9</v>
      </c>
      <c r="B2048" s="29" t="s">
        <v>3517</v>
      </c>
      <c r="C2048" s="29" t="s">
        <v>3518</v>
      </c>
      <c r="D2048" s="35">
        <v>0</v>
      </c>
      <c r="E2048" s="34">
        <v>613169809914.84998</v>
      </c>
      <c r="F2048" s="34">
        <v>613169809914.84998</v>
      </c>
      <c r="G2048" s="28" t="s">
        <v>697</v>
      </c>
    </row>
    <row r="2049" spans="1:7" ht="15.75" thickBot="1">
      <c r="A2049" s="28">
        <f t="shared" si="31"/>
        <v>9</v>
      </c>
      <c r="B2049" s="29" t="s">
        <v>3519</v>
      </c>
      <c r="C2049" s="29" t="s">
        <v>3520</v>
      </c>
      <c r="D2049" s="35">
        <v>0</v>
      </c>
      <c r="E2049" s="34">
        <v>33039254671.509998</v>
      </c>
      <c r="F2049" s="34">
        <v>33039254671.509998</v>
      </c>
      <c r="G2049" s="28" t="s">
        <v>697</v>
      </c>
    </row>
    <row r="2050" spans="1:7" ht="15.75" thickBot="1">
      <c r="A2050" s="28">
        <f t="shared" si="31"/>
        <v>9</v>
      </c>
      <c r="B2050" s="29" t="s">
        <v>3521</v>
      </c>
      <c r="C2050" s="29" t="s">
        <v>3522</v>
      </c>
      <c r="D2050" s="35">
        <v>0</v>
      </c>
      <c r="E2050" s="34">
        <v>88086846805.740005</v>
      </c>
      <c r="F2050" s="34">
        <v>88086846805.740005</v>
      </c>
      <c r="G2050" s="28" t="s">
        <v>697</v>
      </c>
    </row>
    <row r="2051" spans="1:7" ht="15.75" thickBot="1">
      <c r="A2051" s="28">
        <f t="shared" si="31"/>
        <v>9</v>
      </c>
      <c r="B2051" s="29" t="s">
        <v>3523</v>
      </c>
      <c r="C2051" s="29" t="s">
        <v>3524</v>
      </c>
      <c r="D2051" s="35">
        <v>0</v>
      </c>
      <c r="E2051" s="34">
        <v>142477629293.23999</v>
      </c>
      <c r="F2051" s="34">
        <v>142477629293.23999</v>
      </c>
      <c r="G2051" s="28" t="s">
        <v>697</v>
      </c>
    </row>
    <row r="2052" spans="1:7" ht="15.75" thickBot="1">
      <c r="A2052" s="28">
        <f t="shared" si="31"/>
        <v>9</v>
      </c>
      <c r="B2052" s="29" t="s">
        <v>3525</v>
      </c>
      <c r="C2052" s="29" t="s">
        <v>3526</v>
      </c>
      <c r="D2052" s="35">
        <v>0</v>
      </c>
      <c r="E2052" s="35">
        <v>884417371</v>
      </c>
      <c r="F2052" s="35">
        <v>884417371</v>
      </c>
      <c r="G2052" s="28" t="s">
        <v>697</v>
      </c>
    </row>
    <row r="2053" spans="1:7" ht="15.75" thickBot="1">
      <c r="A2053" s="28">
        <f t="shared" si="31"/>
        <v>9</v>
      </c>
      <c r="B2053" s="29" t="s">
        <v>3527</v>
      </c>
      <c r="C2053" s="29" t="s">
        <v>3528</v>
      </c>
      <c r="D2053" s="35">
        <v>0</v>
      </c>
      <c r="E2053" s="34">
        <v>85919662002.550003</v>
      </c>
      <c r="F2053" s="34">
        <v>85919662002.550003</v>
      </c>
      <c r="G2053" s="28" t="s">
        <v>697</v>
      </c>
    </row>
    <row r="2054" spans="1:7" ht="15.75" thickBot="1">
      <c r="A2054" s="28">
        <f t="shared" si="31"/>
        <v>9</v>
      </c>
      <c r="B2054" s="29" t="s">
        <v>3529</v>
      </c>
      <c r="C2054" s="29" t="s">
        <v>3530</v>
      </c>
      <c r="D2054" s="35">
        <v>0</v>
      </c>
      <c r="E2054" s="34">
        <v>18430066309.529999</v>
      </c>
      <c r="F2054" s="34">
        <v>18430066309.529999</v>
      </c>
      <c r="G2054" s="28" t="s">
        <v>697</v>
      </c>
    </row>
    <row r="2055" spans="1:7" ht="15.75" thickBot="1">
      <c r="A2055" s="28">
        <f t="shared" si="31"/>
        <v>9</v>
      </c>
      <c r="B2055" s="29" t="s">
        <v>3531</v>
      </c>
      <c r="C2055" s="29" t="s">
        <v>3532</v>
      </c>
      <c r="D2055" s="35">
        <v>0</v>
      </c>
      <c r="E2055" s="34">
        <v>110043335084.08</v>
      </c>
      <c r="F2055" s="34">
        <v>110043335084.08</v>
      </c>
      <c r="G2055" s="28" t="s">
        <v>697</v>
      </c>
    </row>
    <row r="2056" spans="1:7" ht="15.75" thickBot="1">
      <c r="A2056" s="28">
        <f t="shared" si="31"/>
        <v>9</v>
      </c>
      <c r="B2056" s="29" t="s">
        <v>3533</v>
      </c>
      <c r="C2056" s="29" t="s">
        <v>3534</v>
      </c>
      <c r="D2056" s="35">
        <v>0</v>
      </c>
      <c r="E2056" s="34">
        <v>65366746760.230003</v>
      </c>
      <c r="F2056" s="34">
        <v>65366746760.230003</v>
      </c>
      <c r="G2056" s="28" t="s">
        <v>697</v>
      </c>
    </row>
    <row r="2057" spans="1:7" ht="15.75" thickBot="1">
      <c r="A2057" s="28">
        <f t="shared" si="31"/>
        <v>9</v>
      </c>
      <c r="B2057" s="29" t="s">
        <v>3535</v>
      </c>
      <c r="C2057" s="29" t="s">
        <v>3536</v>
      </c>
      <c r="D2057" s="35">
        <v>0</v>
      </c>
      <c r="E2057" s="34">
        <v>901394725756.15002</v>
      </c>
      <c r="F2057" s="34">
        <v>901394725756.15002</v>
      </c>
      <c r="G2057" s="28" t="s">
        <v>697</v>
      </c>
    </row>
    <row r="2058" spans="1:7" ht="15.75" thickBot="1">
      <c r="A2058" s="28">
        <f t="shared" si="31"/>
        <v>9</v>
      </c>
      <c r="B2058" s="29" t="s">
        <v>3537</v>
      </c>
      <c r="C2058" s="29" t="s">
        <v>3538</v>
      </c>
      <c r="D2058" s="35">
        <v>0</v>
      </c>
      <c r="E2058" s="34">
        <v>30317867746.369999</v>
      </c>
      <c r="F2058" s="34">
        <v>30317867746.369999</v>
      </c>
      <c r="G2058" s="28" t="s">
        <v>697</v>
      </c>
    </row>
    <row r="2059" spans="1:7" ht="15.75" thickBot="1">
      <c r="A2059" s="28">
        <f t="shared" si="31"/>
        <v>9</v>
      </c>
      <c r="B2059" s="29" t="s">
        <v>3539</v>
      </c>
      <c r="C2059" s="29" t="s">
        <v>3540</v>
      </c>
      <c r="D2059" s="35">
        <v>0</v>
      </c>
      <c r="E2059" s="34">
        <v>20585898583.82</v>
      </c>
      <c r="F2059" s="34">
        <v>20585898583.82</v>
      </c>
      <c r="G2059" s="28" t="s">
        <v>697</v>
      </c>
    </row>
    <row r="2060" spans="1:7" ht="15.75" thickBot="1">
      <c r="A2060" s="28">
        <f t="shared" si="31"/>
        <v>9</v>
      </c>
      <c r="B2060" s="29" t="s">
        <v>3541</v>
      </c>
      <c r="C2060" s="29" t="s">
        <v>3542</v>
      </c>
      <c r="D2060" s="35">
        <v>0</v>
      </c>
      <c r="E2060" s="35">
        <v>6647426173</v>
      </c>
      <c r="F2060" s="35">
        <v>6647426173</v>
      </c>
      <c r="G2060" s="28" t="s">
        <v>697</v>
      </c>
    </row>
    <row r="2061" spans="1:7" ht="15.75" thickBot="1">
      <c r="A2061" s="28">
        <f t="shared" si="31"/>
        <v>9</v>
      </c>
      <c r="B2061" s="29" t="s">
        <v>3543</v>
      </c>
      <c r="C2061" s="29" t="s">
        <v>3544</v>
      </c>
      <c r="D2061" s="35">
        <v>0</v>
      </c>
      <c r="E2061" s="34">
        <v>164149836692.10999</v>
      </c>
      <c r="F2061" s="34">
        <v>164149836692.10999</v>
      </c>
      <c r="G2061" s="28" t="s">
        <v>697</v>
      </c>
    </row>
    <row r="2062" spans="1:7" ht="15.75" thickBot="1">
      <c r="A2062" s="28">
        <f t="shared" si="31"/>
        <v>9</v>
      </c>
      <c r="B2062" s="29" t="s">
        <v>3545</v>
      </c>
      <c r="C2062" s="29" t="s">
        <v>3546</v>
      </c>
      <c r="D2062" s="35">
        <v>0</v>
      </c>
      <c r="E2062" s="35">
        <v>19449028261</v>
      </c>
      <c r="F2062" s="35">
        <v>19449028261</v>
      </c>
      <c r="G2062" s="28" t="s">
        <v>697</v>
      </c>
    </row>
    <row r="2063" spans="1:7" ht="15.75" thickBot="1">
      <c r="A2063" s="28">
        <f t="shared" ref="A2063:A2126" si="32">LEN(B2063)</f>
        <v>9</v>
      </c>
      <c r="B2063" s="29" t="s">
        <v>3547</v>
      </c>
      <c r="C2063" s="29" t="s">
        <v>3548</v>
      </c>
      <c r="D2063" s="35">
        <v>0</v>
      </c>
      <c r="E2063" s="35">
        <v>1253705024</v>
      </c>
      <c r="F2063" s="35">
        <v>1253705024</v>
      </c>
      <c r="G2063" s="28" t="s">
        <v>697</v>
      </c>
    </row>
    <row r="2064" spans="1:7" ht="15.75" thickBot="1">
      <c r="A2064" s="28">
        <f t="shared" si="32"/>
        <v>9</v>
      </c>
      <c r="B2064" s="29" t="s">
        <v>3549</v>
      </c>
      <c r="C2064" s="29" t="s">
        <v>3550</v>
      </c>
      <c r="D2064" s="35">
        <v>0</v>
      </c>
      <c r="E2064" s="35">
        <v>750694933</v>
      </c>
      <c r="F2064" s="35">
        <v>750694933</v>
      </c>
      <c r="G2064" s="28" t="s">
        <v>697</v>
      </c>
    </row>
    <row r="2065" spans="1:7" ht="15.75" thickBot="1">
      <c r="A2065" s="28">
        <f t="shared" si="32"/>
        <v>9</v>
      </c>
      <c r="B2065" s="29" t="s">
        <v>3551</v>
      </c>
      <c r="C2065" s="29" t="s">
        <v>3552</v>
      </c>
      <c r="D2065" s="35">
        <v>0</v>
      </c>
      <c r="E2065" s="34">
        <v>272191453706.16</v>
      </c>
      <c r="F2065" s="34">
        <v>272191453706.16</v>
      </c>
      <c r="G2065" s="28" t="s">
        <v>697</v>
      </c>
    </row>
    <row r="2066" spans="1:7" ht="15.75" thickBot="1">
      <c r="A2066" s="28">
        <f t="shared" si="32"/>
        <v>9</v>
      </c>
      <c r="B2066" s="29" t="s">
        <v>3553</v>
      </c>
      <c r="C2066" s="29" t="s">
        <v>3554</v>
      </c>
      <c r="D2066" s="35">
        <v>0</v>
      </c>
      <c r="E2066" s="34">
        <v>349924350633.09998</v>
      </c>
      <c r="F2066" s="34">
        <v>349924350633.09998</v>
      </c>
      <c r="G2066" s="28" t="s">
        <v>697</v>
      </c>
    </row>
    <row r="2067" spans="1:7" ht="15.75" thickBot="1">
      <c r="A2067" s="28">
        <f t="shared" si="32"/>
        <v>6</v>
      </c>
      <c r="B2067" s="29" t="s">
        <v>3555</v>
      </c>
      <c r="C2067" s="29" t="s">
        <v>3556</v>
      </c>
      <c r="D2067" s="35">
        <v>0</v>
      </c>
      <c r="E2067" s="34">
        <v>706464615.30999994</v>
      </c>
      <c r="F2067" s="34">
        <v>706464615.30999994</v>
      </c>
      <c r="G2067" s="28" t="s">
        <v>697</v>
      </c>
    </row>
    <row r="2068" spans="1:7" ht="15.75" thickBot="1">
      <c r="A2068" s="28">
        <f t="shared" si="32"/>
        <v>9</v>
      </c>
      <c r="B2068" s="29" t="s">
        <v>3557</v>
      </c>
      <c r="C2068" s="29" t="s">
        <v>3558</v>
      </c>
      <c r="D2068" s="35">
        <v>0</v>
      </c>
      <c r="E2068" s="34">
        <v>706464615.30999994</v>
      </c>
      <c r="F2068" s="34">
        <v>706464615.30999994</v>
      </c>
      <c r="G2068" s="28" t="s">
        <v>697</v>
      </c>
    </row>
    <row r="2069" spans="1:7" ht="15.75" thickBot="1">
      <c r="A2069" s="28">
        <f t="shared" si="32"/>
        <v>6</v>
      </c>
      <c r="B2069" s="29" t="s">
        <v>3559</v>
      </c>
      <c r="C2069" s="29" t="s">
        <v>1074</v>
      </c>
      <c r="D2069" s="35">
        <v>0</v>
      </c>
      <c r="E2069" s="34">
        <v>10132512490691.301</v>
      </c>
      <c r="F2069" s="34">
        <v>10132512490691.301</v>
      </c>
      <c r="G2069" s="28" t="s">
        <v>697</v>
      </c>
    </row>
    <row r="2070" spans="1:7" ht="15.75" thickBot="1">
      <c r="A2070" s="28">
        <f t="shared" si="32"/>
        <v>9</v>
      </c>
      <c r="B2070" s="29" t="s">
        <v>3560</v>
      </c>
      <c r="C2070" s="29" t="s">
        <v>3561</v>
      </c>
      <c r="D2070" s="35">
        <v>0</v>
      </c>
      <c r="E2070" s="34">
        <v>1144610876791.47</v>
      </c>
      <c r="F2070" s="34">
        <v>1144610876791.47</v>
      </c>
      <c r="G2070" s="28" t="s">
        <v>697</v>
      </c>
    </row>
    <row r="2071" spans="1:7" ht="15.75" thickBot="1">
      <c r="A2071" s="28">
        <f t="shared" si="32"/>
        <v>9</v>
      </c>
      <c r="B2071" s="29" t="s">
        <v>3562</v>
      </c>
      <c r="C2071" s="29" t="s">
        <v>3563</v>
      </c>
      <c r="D2071" s="35">
        <v>0</v>
      </c>
      <c r="E2071" s="35">
        <v>571808018649</v>
      </c>
      <c r="F2071" s="35">
        <v>571808018649</v>
      </c>
      <c r="G2071" s="28" t="s">
        <v>697</v>
      </c>
    </row>
    <row r="2072" spans="1:7" ht="15.75" thickBot="1">
      <c r="A2072" s="28">
        <f t="shared" si="32"/>
        <v>9</v>
      </c>
      <c r="B2072" s="29" t="s">
        <v>3564</v>
      </c>
      <c r="C2072" s="29" t="s">
        <v>3565</v>
      </c>
      <c r="D2072" s="35">
        <v>0</v>
      </c>
      <c r="E2072" s="34">
        <v>502649202620.77002</v>
      </c>
      <c r="F2072" s="34">
        <v>502649202620.77002</v>
      </c>
      <c r="G2072" s="28" t="s">
        <v>697</v>
      </c>
    </row>
    <row r="2073" spans="1:7" ht="15.75" thickBot="1">
      <c r="A2073" s="28">
        <f t="shared" si="32"/>
        <v>9</v>
      </c>
      <c r="B2073" s="29" t="s">
        <v>3566</v>
      </c>
      <c r="C2073" s="29" t="s">
        <v>3567</v>
      </c>
      <c r="D2073" s="35">
        <v>0</v>
      </c>
      <c r="E2073" s="34">
        <v>7913444392630.0596</v>
      </c>
      <c r="F2073" s="34">
        <v>7913444392630.0596</v>
      </c>
      <c r="G2073" s="28" t="s">
        <v>697</v>
      </c>
    </row>
    <row r="2074" spans="1:7" ht="15.75" thickBot="1">
      <c r="A2074" s="28">
        <f t="shared" si="32"/>
        <v>6</v>
      </c>
      <c r="B2074" s="29" t="s">
        <v>3568</v>
      </c>
      <c r="C2074" s="29" t="s">
        <v>1076</v>
      </c>
      <c r="D2074" s="35">
        <v>0</v>
      </c>
      <c r="E2074" s="34">
        <v>3143407254943.5098</v>
      </c>
      <c r="F2074" s="34">
        <v>3143407254943.5098</v>
      </c>
      <c r="G2074" s="28" t="s">
        <v>697</v>
      </c>
    </row>
    <row r="2075" spans="1:7" ht="15.75" thickBot="1">
      <c r="A2075" s="28">
        <f t="shared" si="32"/>
        <v>9</v>
      </c>
      <c r="B2075" s="29" t="s">
        <v>3569</v>
      </c>
      <c r="C2075" s="29" t="s">
        <v>3570</v>
      </c>
      <c r="D2075" s="35">
        <v>0</v>
      </c>
      <c r="E2075" s="34">
        <v>96768151316.639999</v>
      </c>
      <c r="F2075" s="34">
        <v>96768151316.639999</v>
      </c>
      <c r="G2075" s="28" t="s">
        <v>697</v>
      </c>
    </row>
    <row r="2076" spans="1:7" ht="15.75" thickBot="1">
      <c r="A2076" s="28">
        <f t="shared" si="32"/>
        <v>9</v>
      </c>
      <c r="B2076" s="29" t="s">
        <v>3571</v>
      </c>
      <c r="C2076" s="29" t="s">
        <v>3565</v>
      </c>
      <c r="D2076" s="35">
        <v>0</v>
      </c>
      <c r="E2076" s="34">
        <v>622233174826.65002</v>
      </c>
      <c r="F2076" s="34">
        <v>622233174826.65002</v>
      </c>
      <c r="G2076" s="28" t="s">
        <v>697</v>
      </c>
    </row>
    <row r="2077" spans="1:7" ht="15.75" thickBot="1">
      <c r="A2077" s="28">
        <f t="shared" si="32"/>
        <v>9</v>
      </c>
      <c r="B2077" s="29" t="s">
        <v>3572</v>
      </c>
      <c r="C2077" s="29" t="s">
        <v>3567</v>
      </c>
      <c r="D2077" s="35">
        <v>0</v>
      </c>
      <c r="E2077" s="34">
        <v>2424405928800.2202</v>
      </c>
      <c r="F2077" s="34">
        <v>2424405928800.2202</v>
      </c>
      <c r="G2077" s="28" t="s">
        <v>697</v>
      </c>
    </row>
    <row r="2078" spans="1:7" ht="15.75" thickBot="1">
      <c r="A2078" s="28">
        <f t="shared" si="32"/>
        <v>6</v>
      </c>
      <c r="B2078" s="29" t="s">
        <v>3573</v>
      </c>
      <c r="C2078" s="29" t="s">
        <v>1078</v>
      </c>
      <c r="D2078" s="35">
        <v>0</v>
      </c>
      <c r="E2078" s="34">
        <v>2300086660496.6499</v>
      </c>
      <c r="F2078" s="34">
        <v>2300086660496.6499</v>
      </c>
      <c r="G2078" s="28" t="s">
        <v>697</v>
      </c>
    </row>
    <row r="2079" spans="1:7" ht="15.75" thickBot="1">
      <c r="A2079" s="28">
        <f t="shared" si="32"/>
        <v>9</v>
      </c>
      <c r="B2079" s="29" t="s">
        <v>3574</v>
      </c>
      <c r="C2079" s="29" t="s">
        <v>3575</v>
      </c>
      <c r="D2079" s="35">
        <v>0</v>
      </c>
      <c r="E2079" s="34">
        <v>567679047074.47998</v>
      </c>
      <c r="F2079" s="34">
        <v>567679047074.47998</v>
      </c>
      <c r="G2079" s="28" t="s">
        <v>697</v>
      </c>
    </row>
    <row r="2080" spans="1:7" ht="15.75" thickBot="1">
      <c r="A2080" s="28">
        <f t="shared" si="32"/>
        <v>9</v>
      </c>
      <c r="B2080" s="29" t="s">
        <v>3576</v>
      </c>
      <c r="C2080" s="29" t="s">
        <v>3577</v>
      </c>
      <c r="D2080" s="35">
        <v>0</v>
      </c>
      <c r="E2080" s="34">
        <v>38137726422.129997</v>
      </c>
      <c r="F2080" s="34">
        <v>38137726422.129997</v>
      </c>
      <c r="G2080" s="28" t="s">
        <v>697</v>
      </c>
    </row>
    <row r="2081" spans="1:7" ht="15.75" thickBot="1">
      <c r="A2081" s="28">
        <f t="shared" si="32"/>
        <v>9</v>
      </c>
      <c r="B2081" s="29" t="s">
        <v>3578</v>
      </c>
      <c r="C2081" s="29" t="s">
        <v>3567</v>
      </c>
      <c r="D2081" s="35">
        <v>0</v>
      </c>
      <c r="E2081" s="34">
        <v>1694269887000.04</v>
      </c>
      <c r="F2081" s="34">
        <v>1694269887000.04</v>
      </c>
      <c r="G2081" s="28" t="s">
        <v>697</v>
      </c>
    </row>
    <row r="2082" spans="1:7" ht="15.75" thickBot="1">
      <c r="A2082" s="28">
        <f t="shared" si="32"/>
        <v>6</v>
      </c>
      <c r="B2082" s="29" t="s">
        <v>3579</v>
      </c>
      <c r="C2082" s="29" t="s">
        <v>1080</v>
      </c>
      <c r="D2082" s="35">
        <v>0</v>
      </c>
      <c r="E2082" s="34">
        <v>731737831916.64001</v>
      </c>
      <c r="F2082" s="34">
        <v>731737831916.64001</v>
      </c>
      <c r="G2082" s="28" t="s">
        <v>697</v>
      </c>
    </row>
    <row r="2083" spans="1:7" ht="15.75" thickBot="1">
      <c r="A2083" s="28">
        <f t="shared" si="32"/>
        <v>9</v>
      </c>
      <c r="B2083" s="29" t="s">
        <v>3580</v>
      </c>
      <c r="C2083" s="29" t="s">
        <v>3581</v>
      </c>
      <c r="D2083" s="35">
        <v>0</v>
      </c>
      <c r="E2083" s="34">
        <v>291433849824.71002</v>
      </c>
      <c r="F2083" s="34">
        <v>291433849824.71002</v>
      </c>
      <c r="G2083" s="28" t="s">
        <v>697</v>
      </c>
    </row>
    <row r="2084" spans="1:7" ht="15.75" thickBot="1">
      <c r="A2084" s="28">
        <f t="shared" si="32"/>
        <v>9</v>
      </c>
      <c r="B2084" s="29" t="s">
        <v>3582</v>
      </c>
      <c r="C2084" s="29" t="s">
        <v>3583</v>
      </c>
      <c r="D2084" s="35">
        <v>0</v>
      </c>
      <c r="E2084" s="34">
        <v>21015904057.84</v>
      </c>
      <c r="F2084" s="34">
        <v>21015904057.84</v>
      </c>
      <c r="G2084" s="28" t="s">
        <v>697</v>
      </c>
    </row>
    <row r="2085" spans="1:7" ht="15.75" thickBot="1">
      <c r="A2085" s="28">
        <f t="shared" si="32"/>
        <v>9</v>
      </c>
      <c r="B2085" s="29" t="s">
        <v>3584</v>
      </c>
      <c r="C2085" s="29" t="s">
        <v>3585</v>
      </c>
      <c r="D2085" s="35">
        <v>0</v>
      </c>
      <c r="E2085" s="34">
        <v>112637126684.67</v>
      </c>
      <c r="F2085" s="34">
        <v>112637126684.67</v>
      </c>
      <c r="G2085" s="28" t="s">
        <v>697</v>
      </c>
    </row>
    <row r="2086" spans="1:7" ht="15.75" thickBot="1">
      <c r="A2086" s="28">
        <f t="shared" si="32"/>
        <v>9</v>
      </c>
      <c r="B2086" s="29" t="s">
        <v>3586</v>
      </c>
      <c r="C2086" s="29" t="s">
        <v>3587</v>
      </c>
      <c r="D2086" s="35">
        <v>0</v>
      </c>
      <c r="E2086" s="34">
        <v>3484242313.9899998</v>
      </c>
      <c r="F2086" s="34">
        <v>3484242313.9899998</v>
      </c>
      <c r="G2086" s="28" t="s">
        <v>697</v>
      </c>
    </row>
    <row r="2087" spans="1:7" ht="15.75" thickBot="1">
      <c r="A2087" s="28">
        <f t="shared" si="32"/>
        <v>9</v>
      </c>
      <c r="B2087" s="29" t="s">
        <v>3588</v>
      </c>
      <c r="C2087" s="29" t="s">
        <v>3589</v>
      </c>
      <c r="D2087" s="35">
        <v>0</v>
      </c>
      <c r="E2087" s="34">
        <v>654433851.22000003</v>
      </c>
      <c r="F2087" s="34">
        <v>654433851.22000003</v>
      </c>
      <c r="G2087" s="28" t="s">
        <v>697</v>
      </c>
    </row>
    <row r="2088" spans="1:7" ht="15.75" thickBot="1">
      <c r="A2088" s="28">
        <f t="shared" si="32"/>
        <v>9</v>
      </c>
      <c r="B2088" s="29" t="s">
        <v>3590</v>
      </c>
      <c r="C2088" s="29" t="s">
        <v>3591</v>
      </c>
      <c r="D2088" s="35">
        <v>0</v>
      </c>
      <c r="E2088" s="34">
        <v>6004234196.5900002</v>
      </c>
      <c r="F2088" s="34">
        <v>6004234196.5900002</v>
      </c>
      <c r="G2088" s="28" t="s">
        <v>697</v>
      </c>
    </row>
    <row r="2089" spans="1:7" ht="15.75" thickBot="1">
      <c r="A2089" s="28">
        <f t="shared" si="32"/>
        <v>9</v>
      </c>
      <c r="B2089" s="29" t="s">
        <v>3592</v>
      </c>
      <c r="C2089" s="29" t="s">
        <v>3593</v>
      </c>
      <c r="D2089" s="35">
        <v>0</v>
      </c>
      <c r="E2089" s="34">
        <v>82896720219.660004</v>
      </c>
      <c r="F2089" s="34">
        <v>82896720219.660004</v>
      </c>
      <c r="G2089" s="28" t="s">
        <v>697</v>
      </c>
    </row>
    <row r="2090" spans="1:7" ht="15.75" thickBot="1">
      <c r="A2090" s="28">
        <f t="shared" si="32"/>
        <v>9</v>
      </c>
      <c r="B2090" s="29" t="s">
        <v>3594</v>
      </c>
      <c r="C2090" s="29" t="s">
        <v>3595</v>
      </c>
      <c r="D2090" s="35">
        <v>0</v>
      </c>
      <c r="E2090" s="34">
        <v>20617480007.23</v>
      </c>
      <c r="F2090" s="34">
        <v>20617480007.23</v>
      </c>
      <c r="G2090" s="28" t="s">
        <v>697</v>
      </c>
    </row>
    <row r="2091" spans="1:7" ht="15.75" thickBot="1">
      <c r="A2091" s="28">
        <f t="shared" si="32"/>
        <v>9</v>
      </c>
      <c r="B2091" s="29" t="s">
        <v>3596</v>
      </c>
      <c r="C2091" s="29" t="s">
        <v>3597</v>
      </c>
      <c r="D2091" s="35">
        <v>0</v>
      </c>
      <c r="E2091" s="35">
        <v>10199560683</v>
      </c>
      <c r="F2091" s="35">
        <v>10199560683</v>
      </c>
      <c r="G2091" s="28" t="s">
        <v>697</v>
      </c>
    </row>
    <row r="2092" spans="1:7" ht="15.75" thickBot="1">
      <c r="A2092" s="28">
        <f t="shared" si="32"/>
        <v>9</v>
      </c>
      <c r="B2092" s="29" t="s">
        <v>3598</v>
      </c>
      <c r="C2092" s="29" t="s">
        <v>3599</v>
      </c>
      <c r="D2092" s="35">
        <v>0</v>
      </c>
      <c r="E2092" s="34">
        <v>63856626346.620003</v>
      </c>
      <c r="F2092" s="34">
        <v>63856626346.620003</v>
      </c>
      <c r="G2092" s="28" t="s">
        <v>697</v>
      </c>
    </row>
    <row r="2093" spans="1:7" ht="15.75" thickBot="1">
      <c r="A2093" s="28">
        <f t="shared" si="32"/>
        <v>9</v>
      </c>
      <c r="B2093" s="29" t="s">
        <v>3600</v>
      </c>
      <c r="C2093" s="29" t="s">
        <v>3567</v>
      </c>
      <c r="D2093" s="35">
        <v>0</v>
      </c>
      <c r="E2093" s="34">
        <v>118937653731.11</v>
      </c>
      <c r="F2093" s="34">
        <v>118937653731.11</v>
      </c>
      <c r="G2093" s="28" t="s">
        <v>697</v>
      </c>
    </row>
    <row r="2094" spans="1:7" ht="15.75" thickBot="1">
      <c r="A2094" s="28">
        <f t="shared" si="32"/>
        <v>6</v>
      </c>
      <c r="B2094" s="29" t="s">
        <v>3601</v>
      </c>
      <c r="C2094" s="29" t="s">
        <v>1082</v>
      </c>
      <c r="D2094" s="35">
        <v>0</v>
      </c>
      <c r="E2094" s="34">
        <v>2168465951751.6799</v>
      </c>
      <c r="F2094" s="34">
        <v>2168465951751.6799</v>
      </c>
      <c r="G2094" s="28" t="s">
        <v>697</v>
      </c>
    </row>
    <row r="2095" spans="1:7" ht="15.75" thickBot="1">
      <c r="A2095" s="28">
        <f t="shared" si="32"/>
        <v>9</v>
      </c>
      <c r="B2095" s="29" t="s">
        <v>3602</v>
      </c>
      <c r="C2095" s="29" t="s">
        <v>3603</v>
      </c>
      <c r="D2095" s="35">
        <v>0</v>
      </c>
      <c r="E2095" s="35">
        <v>1312832974790</v>
      </c>
      <c r="F2095" s="35">
        <v>1312832974790</v>
      </c>
      <c r="G2095" s="28" t="s">
        <v>697</v>
      </c>
    </row>
    <row r="2096" spans="1:7" ht="15.75" thickBot="1">
      <c r="A2096" s="28">
        <f t="shared" si="32"/>
        <v>9</v>
      </c>
      <c r="B2096" s="29" t="s">
        <v>3604</v>
      </c>
      <c r="C2096" s="29" t="s">
        <v>3605</v>
      </c>
      <c r="D2096" s="35">
        <v>0</v>
      </c>
      <c r="E2096" s="34">
        <v>854502736175.68005</v>
      </c>
      <c r="F2096" s="34">
        <v>854502736175.68005</v>
      </c>
      <c r="G2096" s="28" t="s">
        <v>697</v>
      </c>
    </row>
    <row r="2097" spans="1:7" ht="15.75" thickBot="1">
      <c r="A2097" s="28">
        <f t="shared" si="32"/>
        <v>9</v>
      </c>
      <c r="B2097" s="29" t="s">
        <v>3606</v>
      </c>
      <c r="C2097" s="29" t="s">
        <v>3607</v>
      </c>
      <c r="D2097" s="35">
        <v>0</v>
      </c>
      <c r="E2097" s="35">
        <v>1130240786</v>
      </c>
      <c r="F2097" s="35">
        <v>1130240786</v>
      </c>
      <c r="G2097" s="28" t="s">
        <v>697</v>
      </c>
    </row>
    <row r="2098" spans="1:7" ht="15.75" thickBot="1">
      <c r="A2098" s="28">
        <f t="shared" si="32"/>
        <v>6</v>
      </c>
      <c r="B2098" s="29" t="s">
        <v>3608</v>
      </c>
      <c r="C2098" s="29" t="s">
        <v>1024</v>
      </c>
      <c r="D2098" s="35">
        <v>0</v>
      </c>
      <c r="E2098" s="34">
        <v>693388562273.04004</v>
      </c>
      <c r="F2098" s="34">
        <v>693388562273.04004</v>
      </c>
      <c r="G2098" s="28" t="s">
        <v>697</v>
      </c>
    </row>
    <row r="2099" spans="1:7" ht="15.75" thickBot="1">
      <c r="A2099" s="31">
        <v>4</v>
      </c>
      <c r="B2099" s="29" t="s">
        <v>3609</v>
      </c>
      <c r="C2099" s="29" t="s">
        <v>3610</v>
      </c>
      <c r="D2099" s="35">
        <v>0</v>
      </c>
      <c r="E2099" s="34">
        <v>547477787143.42999</v>
      </c>
      <c r="F2099" s="34">
        <v>547477787143.42999</v>
      </c>
      <c r="G2099" s="28" t="s">
        <v>697</v>
      </c>
    </row>
    <row r="2100" spans="1:7" ht="15.75" thickBot="1">
      <c r="A2100" s="31">
        <v>7</v>
      </c>
      <c r="B2100" s="29" t="s">
        <v>3611</v>
      </c>
      <c r="C2100" s="29" t="s">
        <v>3612</v>
      </c>
      <c r="D2100" s="35">
        <v>0</v>
      </c>
      <c r="E2100" s="35">
        <v>3784569926</v>
      </c>
      <c r="F2100" s="35">
        <v>3784569926</v>
      </c>
      <c r="G2100" s="28" t="s">
        <v>697</v>
      </c>
    </row>
    <row r="2101" spans="1:7" ht="15.75" thickBot="1">
      <c r="A2101" s="31">
        <v>7</v>
      </c>
      <c r="B2101" s="29" t="s">
        <v>3613</v>
      </c>
      <c r="C2101" s="29" t="s">
        <v>3614</v>
      </c>
      <c r="D2101" s="35">
        <v>0</v>
      </c>
      <c r="E2101" s="34">
        <v>113214885471.05</v>
      </c>
      <c r="F2101" s="34">
        <v>113214885471.05</v>
      </c>
      <c r="G2101" s="28" t="s">
        <v>697</v>
      </c>
    </row>
    <row r="2102" spans="1:7" ht="15.75" thickBot="1">
      <c r="A2102" s="28">
        <f t="shared" si="32"/>
        <v>9</v>
      </c>
      <c r="B2102" s="29" t="s">
        <v>3615</v>
      </c>
      <c r="C2102" s="29" t="s">
        <v>3616</v>
      </c>
      <c r="D2102" s="35">
        <v>0</v>
      </c>
      <c r="E2102" s="34">
        <v>28911319732.560001</v>
      </c>
      <c r="F2102" s="34">
        <v>28911319732.560001</v>
      </c>
      <c r="G2102" s="28" t="s">
        <v>697</v>
      </c>
    </row>
    <row r="2103" spans="1:7" ht="15.75" thickBot="1">
      <c r="A2103" s="28">
        <f t="shared" si="32"/>
        <v>6</v>
      </c>
      <c r="B2103" s="29" t="s">
        <v>3617</v>
      </c>
      <c r="C2103" s="29" t="s">
        <v>1036</v>
      </c>
      <c r="D2103" s="35">
        <v>0</v>
      </c>
      <c r="E2103" s="34">
        <v>687875966582.47998</v>
      </c>
      <c r="F2103" s="34">
        <v>687875966582.47998</v>
      </c>
      <c r="G2103" s="28" t="s">
        <v>697</v>
      </c>
    </row>
    <row r="2104" spans="1:7" ht="15.75" thickBot="1">
      <c r="A2104" s="28">
        <f t="shared" si="32"/>
        <v>9</v>
      </c>
      <c r="B2104" s="29" t="s">
        <v>3618</v>
      </c>
      <c r="C2104" s="29" t="s">
        <v>3619</v>
      </c>
      <c r="D2104" s="35">
        <v>0</v>
      </c>
      <c r="E2104" s="35">
        <v>14984</v>
      </c>
      <c r="F2104" s="35">
        <v>14984</v>
      </c>
      <c r="G2104" s="28" t="s">
        <v>697</v>
      </c>
    </row>
    <row r="2105" spans="1:7" ht="15.75" thickBot="1">
      <c r="A2105" s="28">
        <f t="shared" si="32"/>
        <v>9</v>
      </c>
      <c r="B2105" s="29" t="s">
        <v>3620</v>
      </c>
      <c r="C2105" s="29" t="s">
        <v>3621</v>
      </c>
      <c r="D2105" s="35">
        <v>0</v>
      </c>
      <c r="E2105" s="35">
        <v>293742687</v>
      </c>
      <c r="F2105" s="35">
        <v>293742687</v>
      </c>
      <c r="G2105" s="28" t="s">
        <v>697</v>
      </c>
    </row>
    <row r="2106" spans="1:7" ht="15.75" thickBot="1">
      <c r="A2106" s="31">
        <f t="shared" si="32"/>
        <v>9</v>
      </c>
      <c r="B2106" s="29" t="s">
        <v>3622</v>
      </c>
      <c r="C2106" s="29" t="s">
        <v>3623</v>
      </c>
      <c r="D2106" s="35">
        <v>0</v>
      </c>
      <c r="E2106" s="34">
        <v>680594492230.65002</v>
      </c>
      <c r="F2106" s="34">
        <v>680594492230.65002</v>
      </c>
      <c r="G2106" s="28" t="s">
        <v>697</v>
      </c>
    </row>
    <row r="2107" spans="1:7" ht="15.75" thickBot="1">
      <c r="A2107" s="28">
        <f t="shared" si="32"/>
        <v>9</v>
      </c>
      <c r="B2107" s="29" t="s">
        <v>3624</v>
      </c>
      <c r="C2107" s="29" t="s">
        <v>3625</v>
      </c>
      <c r="D2107" s="35">
        <v>0</v>
      </c>
      <c r="E2107" s="35">
        <v>5220724522</v>
      </c>
      <c r="F2107" s="35">
        <v>5220724522</v>
      </c>
      <c r="G2107" s="28" t="s">
        <v>697</v>
      </c>
    </row>
    <row r="2108" spans="1:7" ht="15.75" thickBot="1">
      <c r="A2108" s="28">
        <f t="shared" si="32"/>
        <v>9</v>
      </c>
      <c r="B2108" s="29" t="s">
        <v>3626</v>
      </c>
      <c r="C2108" s="29" t="s">
        <v>3627</v>
      </c>
      <c r="D2108" s="35">
        <v>0</v>
      </c>
      <c r="E2108" s="34">
        <v>1766992158.8299999</v>
      </c>
      <c r="F2108" s="34">
        <v>1766992158.8299999</v>
      </c>
      <c r="G2108" s="28" t="s">
        <v>697</v>
      </c>
    </row>
    <row r="2109" spans="1:7" ht="15.75" thickBot="1">
      <c r="A2109" s="28">
        <f t="shared" si="32"/>
        <v>6</v>
      </c>
      <c r="B2109" s="29" t="s">
        <v>3628</v>
      </c>
      <c r="C2109" s="29" t="s">
        <v>1084</v>
      </c>
      <c r="D2109" s="35">
        <v>0</v>
      </c>
      <c r="E2109" s="35">
        <v>5799272659685</v>
      </c>
      <c r="F2109" s="35">
        <v>5799272659685</v>
      </c>
      <c r="G2109" s="28" t="s">
        <v>697</v>
      </c>
    </row>
    <row r="2110" spans="1:7" ht="15.75" thickBot="1">
      <c r="A2110" s="28">
        <f t="shared" si="32"/>
        <v>9</v>
      </c>
      <c r="B2110" s="29" t="s">
        <v>3629</v>
      </c>
      <c r="C2110" s="29" t="s">
        <v>3630</v>
      </c>
      <c r="D2110" s="35">
        <v>0</v>
      </c>
      <c r="E2110" s="35">
        <v>1537718440253</v>
      </c>
      <c r="F2110" s="35">
        <v>1537718440253</v>
      </c>
      <c r="G2110" s="28" t="s">
        <v>697</v>
      </c>
    </row>
    <row r="2111" spans="1:7" ht="15.75" thickBot="1">
      <c r="A2111" s="28">
        <f t="shared" si="32"/>
        <v>9</v>
      </c>
      <c r="B2111" s="29" t="s">
        <v>3631</v>
      </c>
      <c r="C2111" s="29" t="s">
        <v>3632</v>
      </c>
      <c r="D2111" s="35">
        <v>0</v>
      </c>
      <c r="E2111" s="35">
        <v>2978103476</v>
      </c>
      <c r="F2111" s="35">
        <v>2978103476</v>
      </c>
      <c r="G2111" s="28" t="s">
        <v>697</v>
      </c>
    </row>
    <row r="2112" spans="1:7" ht="15.75" thickBot="1">
      <c r="A2112" s="28">
        <f t="shared" si="32"/>
        <v>9</v>
      </c>
      <c r="B2112" s="29" t="s">
        <v>3633</v>
      </c>
      <c r="C2112" s="29" t="s">
        <v>3634</v>
      </c>
      <c r="D2112" s="35">
        <v>0</v>
      </c>
      <c r="E2112" s="35">
        <v>1187809210</v>
      </c>
      <c r="F2112" s="35">
        <v>1187809210</v>
      </c>
      <c r="G2112" s="28" t="s">
        <v>697</v>
      </c>
    </row>
    <row r="2113" spans="1:7" ht="15.75" thickBot="1">
      <c r="A2113" s="28">
        <f t="shared" si="32"/>
        <v>9</v>
      </c>
      <c r="B2113" s="29" t="s">
        <v>3635</v>
      </c>
      <c r="C2113" s="29" t="s">
        <v>3636</v>
      </c>
      <c r="D2113" s="35">
        <v>0</v>
      </c>
      <c r="E2113" s="35">
        <v>88832158601</v>
      </c>
      <c r="F2113" s="35">
        <v>88832158601</v>
      </c>
      <c r="G2113" s="28" t="s">
        <v>697</v>
      </c>
    </row>
    <row r="2114" spans="1:7" ht="15.75" thickBot="1">
      <c r="A2114" s="28">
        <f t="shared" si="32"/>
        <v>9</v>
      </c>
      <c r="B2114" s="29" t="s">
        <v>3637</v>
      </c>
      <c r="C2114" s="29" t="s">
        <v>3638</v>
      </c>
      <c r="D2114" s="35">
        <v>0</v>
      </c>
      <c r="E2114" s="35">
        <v>3053905854329</v>
      </c>
      <c r="F2114" s="35">
        <v>3053905854329</v>
      </c>
      <c r="G2114" s="28" t="s">
        <v>697</v>
      </c>
    </row>
    <row r="2115" spans="1:7" ht="15.75" thickBot="1">
      <c r="A2115" s="28">
        <f t="shared" si="32"/>
        <v>9</v>
      </c>
      <c r="B2115" s="29" t="s">
        <v>3639</v>
      </c>
      <c r="C2115" s="29" t="s">
        <v>3640</v>
      </c>
      <c r="D2115" s="35">
        <v>0</v>
      </c>
      <c r="E2115" s="35">
        <v>597875629225</v>
      </c>
      <c r="F2115" s="35">
        <v>597875629225</v>
      </c>
      <c r="G2115" s="28" t="s">
        <v>697</v>
      </c>
    </row>
    <row r="2116" spans="1:7" ht="15.75" thickBot="1">
      <c r="A2116" s="28">
        <f t="shared" si="32"/>
        <v>9</v>
      </c>
      <c r="B2116" s="29" t="s">
        <v>3641</v>
      </c>
      <c r="C2116" s="29" t="s">
        <v>3567</v>
      </c>
      <c r="D2116" s="35">
        <v>0</v>
      </c>
      <c r="E2116" s="35">
        <v>427927469634</v>
      </c>
      <c r="F2116" s="35">
        <v>427927469634</v>
      </c>
      <c r="G2116" s="28" t="s">
        <v>697</v>
      </c>
    </row>
    <row r="2117" spans="1:7" ht="15.75" thickBot="1">
      <c r="A2117" s="28">
        <f t="shared" si="32"/>
        <v>9</v>
      </c>
      <c r="B2117" s="29" t="s">
        <v>3642</v>
      </c>
      <c r="C2117" s="29" t="s">
        <v>3643</v>
      </c>
      <c r="D2117" s="35">
        <v>0</v>
      </c>
      <c r="E2117" s="35">
        <v>88847194957</v>
      </c>
      <c r="F2117" s="35">
        <v>88847194957</v>
      </c>
      <c r="G2117" s="28" t="s">
        <v>697</v>
      </c>
    </row>
    <row r="2118" spans="1:7" ht="15.75" thickBot="1">
      <c r="A2118" s="28">
        <f t="shared" si="32"/>
        <v>6</v>
      </c>
      <c r="B2118" s="29" t="s">
        <v>3644</v>
      </c>
      <c r="C2118" s="29" t="s">
        <v>1026</v>
      </c>
      <c r="D2118" s="35">
        <v>0</v>
      </c>
      <c r="E2118" s="35">
        <v>557011362515</v>
      </c>
      <c r="F2118" s="35">
        <v>557011362515</v>
      </c>
      <c r="G2118" s="28" t="s">
        <v>697</v>
      </c>
    </row>
    <row r="2119" spans="1:7" ht="15.75" thickBot="1">
      <c r="A2119" s="28">
        <f t="shared" si="32"/>
        <v>9</v>
      </c>
      <c r="B2119" s="29" t="s">
        <v>3645</v>
      </c>
      <c r="C2119" s="29" t="s">
        <v>3646</v>
      </c>
      <c r="D2119" s="35">
        <v>0</v>
      </c>
      <c r="E2119" s="35">
        <v>503681080350</v>
      </c>
      <c r="F2119" s="35">
        <v>503681080350</v>
      </c>
      <c r="G2119" s="28" t="s">
        <v>697</v>
      </c>
    </row>
    <row r="2120" spans="1:7" ht="15.75" thickBot="1">
      <c r="A2120" s="28">
        <f t="shared" si="32"/>
        <v>9</v>
      </c>
      <c r="B2120" s="29" t="s">
        <v>3647</v>
      </c>
      <c r="C2120" s="29" t="s">
        <v>2601</v>
      </c>
      <c r="D2120" s="35">
        <v>0</v>
      </c>
      <c r="E2120" s="35">
        <v>9244923740</v>
      </c>
      <c r="F2120" s="35">
        <v>9244923740</v>
      </c>
      <c r="G2120" s="28" t="s">
        <v>697</v>
      </c>
    </row>
    <row r="2121" spans="1:7" ht="15.75" thickBot="1">
      <c r="A2121" s="28">
        <f t="shared" si="32"/>
        <v>9</v>
      </c>
      <c r="B2121" s="29" t="s">
        <v>3648</v>
      </c>
      <c r="C2121" s="29" t="s">
        <v>3649</v>
      </c>
      <c r="D2121" s="35">
        <v>0</v>
      </c>
      <c r="E2121" s="35">
        <v>536023456</v>
      </c>
      <c r="F2121" s="35">
        <v>536023456</v>
      </c>
      <c r="G2121" s="28" t="s">
        <v>697</v>
      </c>
    </row>
    <row r="2122" spans="1:7" ht="15.75" thickBot="1">
      <c r="A2122" s="28">
        <f t="shared" si="32"/>
        <v>9</v>
      </c>
      <c r="B2122" s="29" t="s">
        <v>3650</v>
      </c>
      <c r="C2122" s="29" t="s">
        <v>3651</v>
      </c>
      <c r="D2122" s="35">
        <v>0</v>
      </c>
      <c r="E2122" s="35">
        <v>18541208043</v>
      </c>
      <c r="F2122" s="35">
        <v>18541208043</v>
      </c>
      <c r="G2122" s="28" t="s">
        <v>697</v>
      </c>
    </row>
    <row r="2123" spans="1:7" ht="15.75" thickBot="1">
      <c r="A2123" s="28">
        <f t="shared" si="32"/>
        <v>9</v>
      </c>
      <c r="B2123" s="29" t="s">
        <v>3652</v>
      </c>
      <c r="C2123" s="29" t="s">
        <v>3653</v>
      </c>
      <c r="D2123" s="35">
        <v>0</v>
      </c>
      <c r="E2123" s="35">
        <v>19548105</v>
      </c>
      <c r="F2123" s="35">
        <v>19548105</v>
      </c>
      <c r="G2123" s="28" t="s">
        <v>697</v>
      </c>
    </row>
    <row r="2124" spans="1:7" ht="15.75" thickBot="1">
      <c r="A2124" s="28">
        <f t="shared" si="32"/>
        <v>9</v>
      </c>
      <c r="B2124" s="29" t="s">
        <v>3654</v>
      </c>
      <c r="C2124" s="29" t="s">
        <v>3655</v>
      </c>
      <c r="D2124" s="35">
        <v>0</v>
      </c>
      <c r="E2124" s="35">
        <v>370500</v>
      </c>
      <c r="F2124" s="35">
        <v>370500</v>
      </c>
      <c r="G2124" s="28" t="s">
        <v>697</v>
      </c>
    </row>
    <row r="2125" spans="1:7" ht="15.75" thickBot="1">
      <c r="A2125" s="28">
        <f t="shared" si="32"/>
        <v>9</v>
      </c>
      <c r="B2125" s="29" t="s">
        <v>3656</v>
      </c>
      <c r="C2125" s="29" t="s">
        <v>3657</v>
      </c>
      <c r="D2125" s="35">
        <v>0</v>
      </c>
      <c r="E2125" s="35">
        <v>23776805525</v>
      </c>
      <c r="F2125" s="35">
        <v>23776805525</v>
      </c>
      <c r="G2125" s="28" t="s">
        <v>697</v>
      </c>
    </row>
    <row r="2126" spans="1:7" ht="15.75" thickBot="1">
      <c r="A2126" s="28">
        <f t="shared" si="32"/>
        <v>9</v>
      </c>
      <c r="B2126" s="29" t="s">
        <v>3658</v>
      </c>
      <c r="C2126" s="29" t="s">
        <v>972</v>
      </c>
      <c r="D2126" s="35">
        <v>0</v>
      </c>
      <c r="E2126" s="35">
        <v>16377684</v>
      </c>
      <c r="F2126" s="35">
        <v>16377684</v>
      </c>
      <c r="G2126" s="28" t="s">
        <v>697</v>
      </c>
    </row>
    <row r="2127" spans="1:7" ht="15.75" thickBot="1">
      <c r="A2127" s="28">
        <f t="shared" ref="A2127:A2190" si="33">LEN(B2127)</f>
        <v>9</v>
      </c>
      <c r="B2127" s="29" t="s">
        <v>3659</v>
      </c>
      <c r="C2127" s="29" t="s">
        <v>3660</v>
      </c>
      <c r="D2127" s="35">
        <v>0</v>
      </c>
      <c r="E2127" s="35">
        <v>1195025112</v>
      </c>
      <c r="F2127" s="35">
        <v>1195025112</v>
      </c>
      <c r="G2127" s="28" t="s">
        <v>697</v>
      </c>
    </row>
    <row r="2128" spans="1:7" ht="15.75" thickBot="1">
      <c r="A2128" s="28">
        <f t="shared" si="33"/>
        <v>6</v>
      </c>
      <c r="B2128" s="29" t="s">
        <v>3661</v>
      </c>
      <c r="C2128" s="29" t="s">
        <v>1028</v>
      </c>
      <c r="D2128" s="35">
        <v>0</v>
      </c>
      <c r="E2128" s="34">
        <v>16516951514.6</v>
      </c>
      <c r="F2128" s="34">
        <v>16516951514.6</v>
      </c>
      <c r="G2128" s="28" t="s">
        <v>697</v>
      </c>
    </row>
    <row r="2129" spans="1:7" ht="15.75" thickBot="1">
      <c r="A2129" s="28">
        <f t="shared" si="33"/>
        <v>9</v>
      </c>
      <c r="B2129" s="29" t="s">
        <v>3662</v>
      </c>
      <c r="C2129" s="29" t="s">
        <v>3663</v>
      </c>
      <c r="D2129" s="35">
        <v>0</v>
      </c>
      <c r="E2129" s="35">
        <v>7762237097</v>
      </c>
      <c r="F2129" s="35">
        <v>7762237097</v>
      </c>
      <c r="G2129" s="28" t="s">
        <v>697</v>
      </c>
    </row>
    <row r="2130" spans="1:7" ht="15.75" thickBot="1">
      <c r="A2130" s="28">
        <f t="shared" si="33"/>
        <v>9</v>
      </c>
      <c r="B2130" s="29" t="s">
        <v>3664</v>
      </c>
      <c r="C2130" s="29" t="s">
        <v>3665</v>
      </c>
      <c r="D2130" s="35">
        <v>0</v>
      </c>
      <c r="E2130" s="35">
        <v>1855401736</v>
      </c>
      <c r="F2130" s="35">
        <v>1855401736</v>
      </c>
      <c r="G2130" s="28" t="s">
        <v>697</v>
      </c>
    </row>
    <row r="2131" spans="1:7" ht="15.75" thickBot="1">
      <c r="A2131" s="28">
        <f t="shared" si="33"/>
        <v>9</v>
      </c>
      <c r="B2131" s="29" t="s">
        <v>3666</v>
      </c>
      <c r="C2131" s="29" t="s">
        <v>3667</v>
      </c>
      <c r="D2131" s="35">
        <v>0</v>
      </c>
      <c r="E2131" s="35">
        <v>2913215991</v>
      </c>
      <c r="F2131" s="35">
        <v>2913215991</v>
      </c>
      <c r="G2131" s="28" t="s">
        <v>697</v>
      </c>
    </row>
    <row r="2132" spans="1:7" ht="15.75" thickBot="1">
      <c r="A2132" s="28">
        <f t="shared" si="33"/>
        <v>9</v>
      </c>
      <c r="B2132" s="29" t="s">
        <v>3668</v>
      </c>
      <c r="C2132" s="29" t="s">
        <v>3669</v>
      </c>
      <c r="D2132" s="35">
        <v>0</v>
      </c>
      <c r="E2132" s="35">
        <v>3266577345</v>
      </c>
      <c r="F2132" s="35">
        <v>3266577345</v>
      </c>
      <c r="G2132" s="28" t="s">
        <v>697</v>
      </c>
    </row>
    <row r="2133" spans="1:7" ht="15.75" thickBot="1">
      <c r="A2133" s="28">
        <f t="shared" si="33"/>
        <v>9</v>
      </c>
      <c r="B2133" s="29" t="s">
        <v>3670</v>
      </c>
      <c r="C2133" s="29" t="s">
        <v>3671</v>
      </c>
      <c r="D2133" s="35">
        <v>0</v>
      </c>
      <c r="E2133" s="34">
        <v>719519345.60000002</v>
      </c>
      <c r="F2133" s="34">
        <v>719519345.60000002</v>
      </c>
      <c r="G2133" s="28" t="s">
        <v>697</v>
      </c>
    </row>
    <row r="2134" spans="1:7" ht="15.75" thickBot="1">
      <c r="A2134" s="28">
        <f t="shared" si="33"/>
        <v>6</v>
      </c>
      <c r="B2134" s="29" t="s">
        <v>3672</v>
      </c>
      <c r="C2134" s="29" t="s">
        <v>1032</v>
      </c>
      <c r="D2134" s="35">
        <v>0</v>
      </c>
      <c r="E2134" s="35">
        <v>13747954533</v>
      </c>
      <c r="F2134" s="35">
        <v>13747954533</v>
      </c>
      <c r="G2134" s="28" t="s">
        <v>697</v>
      </c>
    </row>
    <row r="2135" spans="1:7" ht="15.75" thickBot="1">
      <c r="A2135" s="28">
        <f t="shared" si="33"/>
        <v>9</v>
      </c>
      <c r="B2135" s="29" t="s">
        <v>3673</v>
      </c>
      <c r="C2135" s="29" t="s">
        <v>3674</v>
      </c>
      <c r="D2135" s="35">
        <v>0</v>
      </c>
      <c r="E2135" s="35">
        <v>279678325</v>
      </c>
      <c r="F2135" s="35">
        <v>279678325</v>
      </c>
      <c r="G2135" s="28" t="s">
        <v>697</v>
      </c>
    </row>
    <row r="2136" spans="1:7" ht="15.75" thickBot="1">
      <c r="A2136" s="28">
        <f t="shared" si="33"/>
        <v>9</v>
      </c>
      <c r="B2136" s="29" t="s">
        <v>3675</v>
      </c>
      <c r="C2136" s="29" t="s">
        <v>3676</v>
      </c>
      <c r="D2136" s="35">
        <v>0</v>
      </c>
      <c r="E2136" s="35">
        <v>298662</v>
      </c>
      <c r="F2136" s="35">
        <v>298662</v>
      </c>
      <c r="G2136" s="28" t="s">
        <v>697</v>
      </c>
    </row>
    <row r="2137" spans="1:7" ht="15.75" thickBot="1">
      <c r="A2137" s="28">
        <f t="shared" si="33"/>
        <v>9</v>
      </c>
      <c r="B2137" s="29" t="s">
        <v>3677</v>
      </c>
      <c r="C2137" s="29" t="s">
        <v>3678</v>
      </c>
      <c r="D2137" s="35">
        <v>0</v>
      </c>
      <c r="E2137" s="35">
        <v>779782474</v>
      </c>
      <c r="F2137" s="35">
        <v>779782474</v>
      </c>
      <c r="G2137" s="28" t="s">
        <v>697</v>
      </c>
    </row>
    <row r="2138" spans="1:7" ht="15.75" thickBot="1">
      <c r="A2138" s="28">
        <f t="shared" si="33"/>
        <v>9</v>
      </c>
      <c r="B2138" s="29" t="s">
        <v>3679</v>
      </c>
      <c r="C2138" s="29" t="s">
        <v>3680</v>
      </c>
      <c r="D2138" s="35">
        <v>0</v>
      </c>
      <c r="E2138" s="35">
        <v>590895574</v>
      </c>
      <c r="F2138" s="35">
        <v>590895574</v>
      </c>
      <c r="G2138" s="28" t="s">
        <v>697</v>
      </c>
    </row>
    <row r="2139" spans="1:7" ht="15.75" thickBot="1">
      <c r="A2139" s="28">
        <f t="shared" si="33"/>
        <v>9</v>
      </c>
      <c r="B2139" s="29" t="s">
        <v>3681</v>
      </c>
      <c r="C2139" s="29" t="s">
        <v>3682</v>
      </c>
      <c r="D2139" s="35">
        <v>0</v>
      </c>
      <c r="E2139" s="35">
        <v>395405360</v>
      </c>
      <c r="F2139" s="35">
        <v>395405360</v>
      </c>
      <c r="G2139" s="28" t="s">
        <v>697</v>
      </c>
    </row>
    <row r="2140" spans="1:7" ht="15.75" thickBot="1">
      <c r="A2140" s="28">
        <f t="shared" si="33"/>
        <v>9</v>
      </c>
      <c r="B2140" s="29" t="s">
        <v>3683</v>
      </c>
      <c r="C2140" s="29" t="s">
        <v>3684</v>
      </c>
      <c r="D2140" s="35">
        <v>0</v>
      </c>
      <c r="E2140" s="35">
        <v>11158291189</v>
      </c>
      <c r="F2140" s="35">
        <v>11158291189</v>
      </c>
      <c r="G2140" s="28" t="s">
        <v>697</v>
      </c>
    </row>
    <row r="2141" spans="1:7" ht="15.75" thickBot="1">
      <c r="A2141" s="28">
        <f t="shared" si="33"/>
        <v>9</v>
      </c>
      <c r="B2141" s="29" t="s">
        <v>3685</v>
      </c>
      <c r="C2141" s="29" t="s">
        <v>3686</v>
      </c>
      <c r="D2141" s="35">
        <v>0</v>
      </c>
      <c r="E2141" s="35">
        <v>543602949</v>
      </c>
      <c r="F2141" s="35">
        <v>543602949</v>
      </c>
      <c r="G2141" s="28" t="s">
        <v>697</v>
      </c>
    </row>
    <row r="2142" spans="1:7" ht="15.75" thickBot="1">
      <c r="A2142" s="28">
        <f t="shared" si="33"/>
        <v>6</v>
      </c>
      <c r="B2142" s="29" t="s">
        <v>3687</v>
      </c>
      <c r="C2142" s="29" t="s">
        <v>1034</v>
      </c>
      <c r="D2142" s="35">
        <v>0</v>
      </c>
      <c r="E2142" s="34">
        <v>97443938068.820007</v>
      </c>
      <c r="F2142" s="34">
        <v>97443938068.820007</v>
      </c>
      <c r="G2142" s="28" t="s">
        <v>697</v>
      </c>
    </row>
    <row r="2143" spans="1:7" ht="15.75" thickBot="1">
      <c r="A2143" s="28">
        <f t="shared" si="33"/>
        <v>9</v>
      </c>
      <c r="B2143" s="29" t="s">
        <v>3688</v>
      </c>
      <c r="C2143" s="29" t="s">
        <v>3689</v>
      </c>
      <c r="D2143" s="35">
        <v>0</v>
      </c>
      <c r="E2143" s="35">
        <v>32688271505</v>
      </c>
      <c r="F2143" s="35">
        <v>32688271505</v>
      </c>
      <c r="G2143" s="28" t="s">
        <v>697</v>
      </c>
    </row>
    <row r="2144" spans="1:7" ht="15.75" thickBot="1">
      <c r="A2144" s="28">
        <f t="shared" si="33"/>
        <v>9</v>
      </c>
      <c r="B2144" s="29" t="s">
        <v>3690</v>
      </c>
      <c r="C2144" s="29" t="s">
        <v>3691</v>
      </c>
      <c r="D2144" s="35">
        <v>0</v>
      </c>
      <c r="E2144" s="35">
        <v>835240998</v>
      </c>
      <c r="F2144" s="35">
        <v>835240998</v>
      </c>
      <c r="G2144" s="28" t="s">
        <v>697</v>
      </c>
    </row>
    <row r="2145" spans="1:7" ht="15.75" thickBot="1">
      <c r="A2145" s="28">
        <f t="shared" si="33"/>
        <v>9</v>
      </c>
      <c r="B2145" s="29" t="s">
        <v>3692</v>
      </c>
      <c r="C2145" s="29" t="s">
        <v>3693</v>
      </c>
      <c r="D2145" s="35">
        <v>0</v>
      </c>
      <c r="E2145" s="35">
        <v>28248484253</v>
      </c>
      <c r="F2145" s="35">
        <v>28248484253</v>
      </c>
      <c r="G2145" s="28" t="s">
        <v>697</v>
      </c>
    </row>
    <row r="2146" spans="1:7" ht="15.75" thickBot="1">
      <c r="A2146" s="28">
        <f t="shared" si="33"/>
        <v>9</v>
      </c>
      <c r="B2146" s="29" t="s">
        <v>3694</v>
      </c>
      <c r="C2146" s="29" t="s">
        <v>3695</v>
      </c>
      <c r="D2146" s="35">
        <v>0</v>
      </c>
      <c r="E2146" s="34">
        <v>35671941312.82</v>
      </c>
      <c r="F2146" s="34">
        <v>35671941312.82</v>
      </c>
      <c r="G2146" s="28" t="s">
        <v>697</v>
      </c>
    </row>
    <row r="2147" spans="1:7" ht="15.75" thickBot="1">
      <c r="A2147" s="28">
        <f t="shared" si="33"/>
        <v>6</v>
      </c>
      <c r="B2147" s="29" t="s">
        <v>3696</v>
      </c>
      <c r="C2147" s="29" t="s">
        <v>1072</v>
      </c>
      <c r="D2147" s="35">
        <v>0</v>
      </c>
      <c r="E2147" s="34">
        <v>2044602204416.0901</v>
      </c>
      <c r="F2147" s="34">
        <v>2044602204416.0901</v>
      </c>
      <c r="G2147" s="28" t="s">
        <v>697</v>
      </c>
    </row>
    <row r="2148" spans="1:7" ht="15.75" thickBot="1">
      <c r="A2148" s="28">
        <f t="shared" si="33"/>
        <v>9</v>
      </c>
      <c r="B2148" s="29" t="s">
        <v>3697</v>
      </c>
      <c r="C2148" s="29" t="s">
        <v>1042</v>
      </c>
      <c r="D2148" s="35">
        <v>0</v>
      </c>
      <c r="E2148" s="35">
        <v>13403555285</v>
      </c>
      <c r="F2148" s="35">
        <v>13403555285</v>
      </c>
      <c r="G2148" s="28" t="s">
        <v>697</v>
      </c>
    </row>
    <row r="2149" spans="1:7" ht="15.75" thickBot="1">
      <c r="A2149" s="28">
        <f t="shared" si="33"/>
        <v>9</v>
      </c>
      <c r="B2149" s="29" t="s">
        <v>3698</v>
      </c>
      <c r="C2149" s="29" t="s">
        <v>3699</v>
      </c>
      <c r="D2149" s="35">
        <v>0</v>
      </c>
      <c r="E2149" s="35">
        <v>11232164</v>
      </c>
      <c r="F2149" s="35">
        <v>11232164</v>
      </c>
      <c r="G2149" s="28" t="s">
        <v>697</v>
      </c>
    </row>
    <row r="2150" spans="1:7" ht="15.75" thickBot="1">
      <c r="A2150" s="28">
        <f t="shared" si="33"/>
        <v>9</v>
      </c>
      <c r="B2150" s="29" t="s">
        <v>3700</v>
      </c>
      <c r="C2150" s="29" t="s">
        <v>1044</v>
      </c>
      <c r="D2150" s="35">
        <v>0</v>
      </c>
      <c r="E2150" s="34">
        <v>241570516714.69</v>
      </c>
      <c r="F2150" s="34">
        <v>241570516714.69</v>
      </c>
      <c r="G2150" s="28" t="s">
        <v>697</v>
      </c>
    </row>
    <row r="2151" spans="1:7" ht="15.75" thickBot="1">
      <c r="A2151" s="28">
        <f t="shared" si="33"/>
        <v>9</v>
      </c>
      <c r="B2151" s="29" t="s">
        <v>3701</v>
      </c>
      <c r="C2151" s="29" t="s">
        <v>1046</v>
      </c>
      <c r="D2151" s="35">
        <v>0</v>
      </c>
      <c r="E2151" s="35">
        <v>6397666654</v>
      </c>
      <c r="F2151" s="35">
        <v>6397666654</v>
      </c>
      <c r="G2151" s="28" t="s">
        <v>697</v>
      </c>
    </row>
    <row r="2152" spans="1:7" ht="15.75" thickBot="1">
      <c r="A2152" s="28">
        <f t="shared" si="33"/>
        <v>9</v>
      </c>
      <c r="B2152" s="29" t="s">
        <v>3702</v>
      </c>
      <c r="C2152" s="29" t="s">
        <v>1048</v>
      </c>
      <c r="D2152" s="35">
        <v>0</v>
      </c>
      <c r="E2152" s="35">
        <v>631430754</v>
      </c>
      <c r="F2152" s="35">
        <v>631430754</v>
      </c>
      <c r="G2152" s="28" t="s">
        <v>697</v>
      </c>
    </row>
    <row r="2153" spans="1:7" ht="15.75" thickBot="1">
      <c r="A2153" s="28">
        <f t="shared" si="33"/>
        <v>9</v>
      </c>
      <c r="B2153" s="29" t="s">
        <v>3703</v>
      </c>
      <c r="C2153" s="29" t="s">
        <v>1062</v>
      </c>
      <c r="D2153" s="35">
        <v>0</v>
      </c>
      <c r="E2153" s="35">
        <v>7232403518</v>
      </c>
      <c r="F2153" s="35">
        <v>7232403518</v>
      </c>
      <c r="G2153" s="28" t="s">
        <v>697</v>
      </c>
    </row>
    <row r="2154" spans="1:7" ht="15.75" thickBot="1">
      <c r="A2154" s="28">
        <f t="shared" si="33"/>
        <v>9</v>
      </c>
      <c r="B2154" s="29" t="s">
        <v>3704</v>
      </c>
      <c r="C2154" s="29" t="s">
        <v>1050</v>
      </c>
      <c r="D2154" s="35">
        <v>0</v>
      </c>
      <c r="E2154" s="35">
        <v>4124507123</v>
      </c>
      <c r="F2154" s="35">
        <v>4124507123</v>
      </c>
      <c r="G2154" s="28" t="s">
        <v>697</v>
      </c>
    </row>
    <row r="2155" spans="1:7" ht="15.75" thickBot="1">
      <c r="A2155" s="28">
        <f t="shared" si="33"/>
        <v>9</v>
      </c>
      <c r="B2155" s="29" t="s">
        <v>3705</v>
      </c>
      <c r="C2155" s="29" t="s">
        <v>1052</v>
      </c>
      <c r="D2155" s="35">
        <v>0</v>
      </c>
      <c r="E2155" s="34">
        <v>452767918181.87</v>
      </c>
      <c r="F2155" s="34">
        <v>452767918181.87</v>
      </c>
      <c r="G2155" s="28" t="s">
        <v>697</v>
      </c>
    </row>
    <row r="2156" spans="1:7" ht="15.75" thickBot="1">
      <c r="A2156" s="28">
        <f t="shared" si="33"/>
        <v>9</v>
      </c>
      <c r="B2156" s="29" t="s">
        <v>3706</v>
      </c>
      <c r="C2156" s="29" t="s">
        <v>1064</v>
      </c>
      <c r="D2156" s="35">
        <v>0</v>
      </c>
      <c r="E2156" s="34">
        <v>39277212854.980003</v>
      </c>
      <c r="F2156" s="34">
        <v>39277212854.980003</v>
      </c>
      <c r="G2156" s="28" t="s">
        <v>697</v>
      </c>
    </row>
    <row r="2157" spans="1:7" ht="15.75" thickBot="1">
      <c r="A2157" s="28">
        <f t="shared" si="33"/>
        <v>9</v>
      </c>
      <c r="B2157" s="29" t="s">
        <v>3707</v>
      </c>
      <c r="C2157" s="29" t="s">
        <v>1054</v>
      </c>
      <c r="D2157" s="35">
        <v>0</v>
      </c>
      <c r="E2157" s="35">
        <v>30490340690</v>
      </c>
      <c r="F2157" s="35">
        <v>30490340690</v>
      </c>
      <c r="G2157" s="28" t="s">
        <v>697</v>
      </c>
    </row>
    <row r="2158" spans="1:7" ht="15.75" thickBot="1">
      <c r="A2158" s="28">
        <f t="shared" si="33"/>
        <v>9</v>
      </c>
      <c r="B2158" s="29" t="s">
        <v>3708</v>
      </c>
      <c r="C2158" s="29" t="s">
        <v>1038</v>
      </c>
      <c r="D2158" s="35">
        <v>0</v>
      </c>
      <c r="E2158" s="34">
        <v>19544164982.049999</v>
      </c>
      <c r="F2158" s="34">
        <v>19544164982.049999</v>
      </c>
      <c r="G2158" s="28" t="s">
        <v>697</v>
      </c>
    </row>
    <row r="2159" spans="1:7" ht="15.75" thickBot="1">
      <c r="A2159" s="28">
        <f t="shared" si="33"/>
        <v>9</v>
      </c>
      <c r="B2159" s="29" t="s">
        <v>3709</v>
      </c>
      <c r="C2159" s="29" t="s">
        <v>1040</v>
      </c>
      <c r="D2159" s="35">
        <v>0</v>
      </c>
      <c r="E2159" s="34">
        <v>71021243227.660004</v>
      </c>
      <c r="F2159" s="34">
        <v>71021243227.660004</v>
      </c>
      <c r="G2159" s="28" t="s">
        <v>697</v>
      </c>
    </row>
    <row r="2160" spans="1:7" ht="15.75" thickBot="1">
      <c r="A2160" s="28">
        <f t="shared" si="33"/>
        <v>9</v>
      </c>
      <c r="B2160" s="29" t="s">
        <v>3710</v>
      </c>
      <c r="C2160" s="29" t="s">
        <v>3711</v>
      </c>
      <c r="D2160" s="35">
        <v>0</v>
      </c>
      <c r="E2160" s="35">
        <v>5775000</v>
      </c>
      <c r="F2160" s="35">
        <v>5775000</v>
      </c>
      <c r="G2160" s="28" t="s">
        <v>697</v>
      </c>
    </row>
    <row r="2161" spans="1:7" ht="15.75" thickBot="1">
      <c r="A2161" s="28">
        <f t="shared" si="33"/>
        <v>9</v>
      </c>
      <c r="B2161" s="29" t="s">
        <v>3712</v>
      </c>
      <c r="C2161" s="29" t="s">
        <v>1056</v>
      </c>
      <c r="D2161" s="35">
        <v>0</v>
      </c>
      <c r="E2161" s="34">
        <v>2836653550.3600001</v>
      </c>
      <c r="F2161" s="34">
        <v>2836653550.3600001</v>
      </c>
      <c r="G2161" s="28" t="s">
        <v>697</v>
      </c>
    </row>
    <row r="2162" spans="1:7" ht="15.75" thickBot="1">
      <c r="A2162" s="28">
        <f t="shared" si="33"/>
        <v>9</v>
      </c>
      <c r="B2162" s="29" t="s">
        <v>3713</v>
      </c>
      <c r="C2162" s="29" t="s">
        <v>1060</v>
      </c>
      <c r="D2162" s="35">
        <v>0</v>
      </c>
      <c r="E2162" s="34">
        <v>9423448851.8700008</v>
      </c>
      <c r="F2162" s="34">
        <v>9423448851.8700008</v>
      </c>
      <c r="G2162" s="28" t="s">
        <v>697</v>
      </c>
    </row>
    <row r="2163" spans="1:7" ht="15.75" thickBot="1">
      <c r="A2163" s="28">
        <f t="shared" si="33"/>
        <v>9</v>
      </c>
      <c r="B2163" s="29" t="s">
        <v>3714</v>
      </c>
      <c r="C2163" s="29" t="s">
        <v>1066</v>
      </c>
      <c r="D2163" s="35">
        <v>0</v>
      </c>
      <c r="E2163" s="35">
        <v>156614809091</v>
      </c>
      <c r="F2163" s="35">
        <v>156614809091</v>
      </c>
      <c r="G2163" s="28" t="s">
        <v>697</v>
      </c>
    </row>
    <row r="2164" spans="1:7" ht="15.75" thickBot="1">
      <c r="A2164" s="28">
        <f t="shared" si="33"/>
        <v>9</v>
      </c>
      <c r="B2164" s="29" t="s">
        <v>3715</v>
      </c>
      <c r="C2164" s="29" t="s">
        <v>3716</v>
      </c>
      <c r="D2164" s="35">
        <v>0</v>
      </c>
      <c r="E2164" s="35">
        <v>4327348252</v>
      </c>
      <c r="F2164" s="35">
        <v>4327348252</v>
      </c>
      <c r="G2164" s="28" t="s">
        <v>697</v>
      </c>
    </row>
    <row r="2165" spans="1:7" ht="15.75" thickBot="1">
      <c r="A2165" s="28">
        <f t="shared" si="33"/>
        <v>9</v>
      </c>
      <c r="B2165" s="29" t="s">
        <v>3717</v>
      </c>
      <c r="C2165" s="29" t="s">
        <v>1068</v>
      </c>
      <c r="D2165" s="35">
        <v>0</v>
      </c>
      <c r="E2165" s="35">
        <v>5575856052</v>
      </c>
      <c r="F2165" s="35">
        <v>5575856052</v>
      </c>
      <c r="G2165" s="28" t="s">
        <v>697</v>
      </c>
    </row>
    <row r="2166" spans="1:7" ht="15.75" thickBot="1">
      <c r="A2166" s="28">
        <f t="shared" si="33"/>
        <v>9</v>
      </c>
      <c r="B2166" s="29" t="s">
        <v>3718</v>
      </c>
      <c r="C2166" s="29" t="s">
        <v>1070</v>
      </c>
      <c r="D2166" s="35">
        <v>0</v>
      </c>
      <c r="E2166" s="34">
        <v>25016422588.360001</v>
      </c>
      <c r="F2166" s="34">
        <v>25016422588.360001</v>
      </c>
      <c r="G2166" s="28" t="s">
        <v>697</v>
      </c>
    </row>
    <row r="2167" spans="1:7" ht="15.75" thickBot="1">
      <c r="A2167" s="28">
        <f t="shared" si="33"/>
        <v>9</v>
      </c>
      <c r="B2167" s="29" t="s">
        <v>3719</v>
      </c>
      <c r="C2167" s="29" t="s">
        <v>1072</v>
      </c>
      <c r="D2167" s="35">
        <v>0</v>
      </c>
      <c r="E2167" s="34">
        <v>954329698881.25</v>
      </c>
      <c r="F2167" s="34">
        <v>954329698881.25</v>
      </c>
      <c r="G2167" s="28" t="s">
        <v>697</v>
      </c>
    </row>
    <row r="2168" spans="1:7" ht="15.75" thickBot="1">
      <c r="A2168" s="28">
        <f t="shared" si="33"/>
        <v>6</v>
      </c>
      <c r="B2168" s="29" t="s">
        <v>3720</v>
      </c>
      <c r="C2168" s="29" t="s">
        <v>3721</v>
      </c>
      <c r="D2168" s="35">
        <v>0</v>
      </c>
      <c r="E2168" s="34">
        <v>623273095285.27002</v>
      </c>
      <c r="F2168" s="34">
        <v>623273095285.27002</v>
      </c>
      <c r="G2168" s="28" t="s">
        <v>697</v>
      </c>
    </row>
    <row r="2169" spans="1:7" ht="15.75" thickBot="1">
      <c r="A2169" s="28">
        <f t="shared" si="33"/>
        <v>9</v>
      </c>
      <c r="B2169" s="29" t="s">
        <v>3722</v>
      </c>
      <c r="C2169" s="29" t="s">
        <v>1022</v>
      </c>
      <c r="D2169" s="35">
        <v>0</v>
      </c>
      <c r="E2169" s="34">
        <v>67553071237.5</v>
      </c>
      <c r="F2169" s="34">
        <v>67553071237.5</v>
      </c>
      <c r="G2169" s="28" t="s">
        <v>697</v>
      </c>
    </row>
    <row r="2170" spans="1:7" ht="15.75" thickBot="1">
      <c r="A2170" s="28">
        <f t="shared" si="33"/>
        <v>9</v>
      </c>
      <c r="B2170" s="29" t="s">
        <v>3723</v>
      </c>
      <c r="C2170" s="29" t="s">
        <v>1074</v>
      </c>
      <c r="D2170" s="35">
        <v>0</v>
      </c>
      <c r="E2170" s="34">
        <v>224568346303.04999</v>
      </c>
      <c r="F2170" s="34">
        <v>224568346303.04999</v>
      </c>
      <c r="G2170" s="28" t="s">
        <v>697</v>
      </c>
    </row>
    <row r="2171" spans="1:7" ht="15.75" thickBot="1">
      <c r="A2171" s="28">
        <f t="shared" si="33"/>
        <v>9</v>
      </c>
      <c r="B2171" s="29" t="s">
        <v>3724</v>
      </c>
      <c r="C2171" s="29" t="s">
        <v>1082</v>
      </c>
      <c r="D2171" s="35">
        <v>0</v>
      </c>
      <c r="E2171" s="34">
        <v>16089549.74</v>
      </c>
      <c r="F2171" s="34">
        <v>16089549.74</v>
      </c>
      <c r="G2171" s="28" t="s">
        <v>697</v>
      </c>
    </row>
    <row r="2172" spans="1:7" ht="15.75" thickBot="1">
      <c r="A2172" s="28">
        <f t="shared" si="33"/>
        <v>9</v>
      </c>
      <c r="B2172" s="29" t="s">
        <v>3725</v>
      </c>
      <c r="C2172" s="29" t="s">
        <v>1024</v>
      </c>
      <c r="D2172" s="35">
        <v>0</v>
      </c>
      <c r="E2172" s="35">
        <v>17068707</v>
      </c>
      <c r="F2172" s="35">
        <v>17068707</v>
      </c>
      <c r="G2172" s="28" t="s">
        <v>697</v>
      </c>
    </row>
    <row r="2173" spans="1:7" ht="15.75" thickBot="1">
      <c r="A2173" s="28">
        <f t="shared" si="33"/>
        <v>9</v>
      </c>
      <c r="B2173" s="29" t="s">
        <v>3726</v>
      </c>
      <c r="C2173" s="29" t="s">
        <v>1084</v>
      </c>
      <c r="D2173" s="35">
        <v>0</v>
      </c>
      <c r="E2173" s="34">
        <v>81386650500.360001</v>
      </c>
      <c r="F2173" s="34">
        <v>81386650500.360001</v>
      </c>
      <c r="G2173" s="28" t="s">
        <v>697</v>
      </c>
    </row>
    <row r="2174" spans="1:7" ht="15.75" thickBot="1">
      <c r="A2174" s="28">
        <f t="shared" si="33"/>
        <v>9</v>
      </c>
      <c r="B2174" s="29" t="s">
        <v>3727</v>
      </c>
      <c r="C2174" s="29" t="s">
        <v>1026</v>
      </c>
      <c r="D2174" s="35">
        <v>0</v>
      </c>
      <c r="E2174" s="35">
        <v>129289967980</v>
      </c>
      <c r="F2174" s="35">
        <v>129289967980</v>
      </c>
      <c r="G2174" s="28" t="s">
        <v>697</v>
      </c>
    </row>
    <row r="2175" spans="1:7" ht="15.75" thickBot="1">
      <c r="A2175" s="28">
        <f t="shared" si="33"/>
        <v>9</v>
      </c>
      <c r="B2175" s="29" t="s">
        <v>3728</v>
      </c>
      <c r="C2175" s="29" t="s">
        <v>1028</v>
      </c>
      <c r="D2175" s="35">
        <v>0</v>
      </c>
      <c r="E2175" s="35">
        <v>29073047</v>
      </c>
      <c r="F2175" s="35">
        <v>29073047</v>
      </c>
      <c r="G2175" s="28" t="s">
        <v>697</v>
      </c>
    </row>
    <row r="2176" spans="1:7" ht="15.75" thickBot="1">
      <c r="A2176" s="28">
        <f t="shared" si="33"/>
        <v>9</v>
      </c>
      <c r="B2176" s="29" t="s">
        <v>3729</v>
      </c>
      <c r="C2176" s="29" t="s">
        <v>130</v>
      </c>
      <c r="D2176" s="35">
        <v>0</v>
      </c>
      <c r="E2176" s="34">
        <v>48435572465.480003</v>
      </c>
      <c r="F2176" s="34">
        <v>48435572465.480003</v>
      </c>
      <c r="G2176" s="28" t="s">
        <v>697</v>
      </c>
    </row>
    <row r="2177" spans="1:7" ht="15.75" thickBot="1">
      <c r="A2177" s="28">
        <f t="shared" si="33"/>
        <v>9</v>
      </c>
      <c r="B2177" s="29" t="s">
        <v>3730</v>
      </c>
      <c r="C2177" s="29" t="s">
        <v>1076</v>
      </c>
      <c r="D2177" s="35">
        <v>0</v>
      </c>
      <c r="E2177" s="34">
        <v>14680648070.309999</v>
      </c>
      <c r="F2177" s="34">
        <v>14680648070.309999</v>
      </c>
      <c r="G2177" s="28" t="s">
        <v>697</v>
      </c>
    </row>
    <row r="2178" spans="1:7" ht="15.75" thickBot="1">
      <c r="A2178" s="28">
        <f t="shared" si="33"/>
        <v>9</v>
      </c>
      <c r="B2178" s="29" t="s">
        <v>3731</v>
      </c>
      <c r="C2178" s="29" t="s">
        <v>1078</v>
      </c>
      <c r="D2178" s="35">
        <v>0</v>
      </c>
      <c r="E2178" s="34">
        <v>8747561018.8099995</v>
      </c>
      <c r="F2178" s="34">
        <v>8747561018.8099995</v>
      </c>
      <c r="G2178" s="28" t="s">
        <v>697</v>
      </c>
    </row>
    <row r="2179" spans="1:7" ht="15.75" thickBot="1">
      <c r="A2179" s="28">
        <f t="shared" si="33"/>
        <v>9</v>
      </c>
      <c r="B2179" s="29" t="s">
        <v>3732</v>
      </c>
      <c r="C2179" s="29" t="s">
        <v>1080</v>
      </c>
      <c r="D2179" s="35">
        <v>0</v>
      </c>
      <c r="E2179" s="34">
        <v>3048176706.4499998</v>
      </c>
      <c r="F2179" s="34">
        <v>3048176706.4499998</v>
      </c>
      <c r="G2179" s="28" t="s">
        <v>697</v>
      </c>
    </row>
    <row r="2180" spans="1:7" ht="15.75" thickBot="1">
      <c r="A2180" s="28">
        <f t="shared" si="33"/>
        <v>9</v>
      </c>
      <c r="B2180" s="29" t="s">
        <v>3733</v>
      </c>
      <c r="C2180" s="29" t="s">
        <v>1036</v>
      </c>
      <c r="D2180" s="35">
        <v>0</v>
      </c>
      <c r="E2180" s="34">
        <v>155764305.75</v>
      </c>
      <c r="F2180" s="34">
        <v>155764305.75</v>
      </c>
      <c r="G2180" s="28" t="s">
        <v>697</v>
      </c>
    </row>
    <row r="2181" spans="1:7" ht="15.75" thickBot="1">
      <c r="A2181" s="28">
        <f t="shared" si="33"/>
        <v>9</v>
      </c>
      <c r="B2181" s="29" t="s">
        <v>3734</v>
      </c>
      <c r="C2181" s="29" t="s">
        <v>1072</v>
      </c>
      <c r="D2181" s="35">
        <v>0</v>
      </c>
      <c r="E2181" s="34">
        <v>45345105393.82</v>
      </c>
      <c r="F2181" s="34">
        <v>45345105393.82</v>
      </c>
      <c r="G2181" s="28" t="s">
        <v>697</v>
      </c>
    </row>
    <row r="2182" spans="1:7" ht="15.75" thickBot="1">
      <c r="A2182" s="28">
        <f t="shared" si="33"/>
        <v>3</v>
      </c>
      <c r="B2182" s="29" t="s">
        <v>3735</v>
      </c>
      <c r="C2182" s="29" t="s">
        <v>3736</v>
      </c>
      <c r="D2182" s="35">
        <v>0</v>
      </c>
      <c r="E2182" s="34">
        <v>65484919942358.398</v>
      </c>
      <c r="F2182" s="34">
        <v>65484919942358.398</v>
      </c>
      <c r="G2182" s="28" t="s">
        <v>697</v>
      </c>
    </row>
    <row r="2183" spans="1:7" ht="15.75" thickBot="1">
      <c r="A2183" s="28">
        <f t="shared" si="33"/>
        <v>6</v>
      </c>
      <c r="B2183" s="29" t="s">
        <v>3737</v>
      </c>
      <c r="C2183" s="29" t="s">
        <v>3738</v>
      </c>
      <c r="D2183" s="35">
        <v>0</v>
      </c>
      <c r="E2183" s="34">
        <v>37173560842499.797</v>
      </c>
      <c r="F2183" s="34">
        <v>37173560842499.797</v>
      </c>
      <c r="G2183" s="28" t="s">
        <v>697</v>
      </c>
    </row>
    <row r="2184" spans="1:7" ht="15.75" thickBot="1">
      <c r="A2184" s="28">
        <f t="shared" si="33"/>
        <v>9</v>
      </c>
      <c r="B2184" s="29" t="s">
        <v>3739</v>
      </c>
      <c r="C2184" s="29" t="s">
        <v>3740</v>
      </c>
      <c r="D2184" s="35">
        <v>0</v>
      </c>
      <c r="E2184" s="34">
        <v>8831038793382.3691</v>
      </c>
      <c r="F2184" s="34">
        <v>8831038793382.3691</v>
      </c>
      <c r="G2184" s="28" t="s">
        <v>697</v>
      </c>
    </row>
    <row r="2185" spans="1:7" ht="15.75" thickBot="1">
      <c r="A2185" s="28">
        <f t="shared" si="33"/>
        <v>9</v>
      </c>
      <c r="B2185" s="29" t="s">
        <v>3741</v>
      </c>
      <c r="C2185" s="29" t="s">
        <v>3742</v>
      </c>
      <c r="D2185" s="35">
        <v>0</v>
      </c>
      <c r="E2185" s="34">
        <v>21730411417818.5</v>
      </c>
      <c r="F2185" s="34">
        <v>21730411417818.5</v>
      </c>
      <c r="G2185" s="28" t="s">
        <v>697</v>
      </c>
    </row>
    <row r="2186" spans="1:7" ht="15.75" thickBot="1">
      <c r="A2186" s="28">
        <f t="shared" si="33"/>
        <v>9</v>
      </c>
      <c r="B2186" s="29" t="s">
        <v>3743</v>
      </c>
      <c r="C2186" s="29" t="s">
        <v>3744</v>
      </c>
      <c r="D2186" s="35">
        <v>0</v>
      </c>
      <c r="E2186" s="34">
        <v>4109189948542.7002</v>
      </c>
      <c r="F2186" s="34">
        <v>4109189948542.7002</v>
      </c>
      <c r="G2186" s="28" t="s">
        <v>697</v>
      </c>
    </row>
    <row r="2187" spans="1:7" ht="15.75" thickBot="1">
      <c r="A2187" s="28">
        <f t="shared" si="33"/>
        <v>9</v>
      </c>
      <c r="B2187" s="29" t="s">
        <v>3745</v>
      </c>
      <c r="C2187" s="29" t="s">
        <v>3746</v>
      </c>
      <c r="D2187" s="35">
        <v>0</v>
      </c>
      <c r="E2187" s="34">
        <v>203313995710.76001</v>
      </c>
      <c r="F2187" s="34">
        <v>203313995710.76001</v>
      </c>
      <c r="G2187" s="28" t="s">
        <v>697</v>
      </c>
    </row>
    <row r="2188" spans="1:7" ht="15.75" thickBot="1">
      <c r="A2188" s="28">
        <f t="shared" si="33"/>
        <v>9</v>
      </c>
      <c r="B2188" s="29" t="s">
        <v>3747</v>
      </c>
      <c r="C2188" s="29" t="s">
        <v>3748</v>
      </c>
      <c r="D2188" s="35">
        <v>0</v>
      </c>
      <c r="E2188" s="34">
        <v>283124759003.76001</v>
      </c>
      <c r="F2188" s="34">
        <v>283124759003.76001</v>
      </c>
      <c r="G2188" s="28" t="s">
        <v>697</v>
      </c>
    </row>
    <row r="2189" spans="1:7" ht="15.75" thickBot="1">
      <c r="A2189" s="28">
        <f t="shared" si="33"/>
        <v>9</v>
      </c>
      <c r="B2189" s="29" t="s">
        <v>3749</v>
      </c>
      <c r="C2189" s="29" t="s">
        <v>3750</v>
      </c>
      <c r="D2189" s="35">
        <v>0</v>
      </c>
      <c r="E2189" s="34">
        <v>30040508630.68</v>
      </c>
      <c r="F2189" s="34">
        <v>30040508630.68</v>
      </c>
      <c r="G2189" s="28" t="s">
        <v>697</v>
      </c>
    </row>
    <row r="2190" spans="1:7" ht="15.75" thickBot="1">
      <c r="A2190" s="28">
        <f t="shared" si="33"/>
        <v>9</v>
      </c>
      <c r="B2190" s="29" t="s">
        <v>3751</v>
      </c>
      <c r="C2190" s="29" t="s">
        <v>3752</v>
      </c>
      <c r="D2190" s="35">
        <v>0</v>
      </c>
      <c r="E2190" s="34">
        <v>66401937899.129997</v>
      </c>
      <c r="F2190" s="34">
        <v>66401937899.129997</v>
      </c>
      <c r="G2190" s="28" t="s">
        <v>697</v>
      </c>
    </row>
    <row r="2191" spans="1:7" ht="15.75" thickBot="1">
      <c r="A2191" s="28">
        <f t="shared" ref="A2191:A2258" si="34">LEN(B2191)</f>
        <v>9</v>
      </c>
      <c r="B2191" s="29" t="s">
        <v>3753</v>
      </c>
      <c r="C2191" s="29" t="s">
        <v>3754</v>
      </c>
      <c r="D2191" s="35">
        <v>0</v>
      </c>
      <c r="E2191" s="34">
        <v>1916499492828.0601</v>
      </c>
      <c r="F2191" s="34">
        <v>1916499492828.0601</v>
      </c>
      <c r="G2191" s="28" t="s">
        <v>697</v>
      </c>
    </row>
    <row r="2192" spans="1:7" ht="15.75" thickBot="1">
      <c r="A2192" s="28">
        <f t="shared" si="34"/>
        <v>9</v>
      </c>
      <c r="B2192" s="29" t="s">
        <v>3755</v>
      </c>
      <c r="C2192" s="29" t="s">
        <v>3756</v>
      </c>
      <c r="D2192" s="35">
        <v>0</v>
      </c>
      <c r="E2192" s="34">
        <v>3539988683.8600001</v>
      </c>
      <c r="F2192" s="34">
        <v>3539988683.8600001</v>
      </c>
      <c r="G2192" s="28" t="s">
        <v>697</v>
      </c>
    </row>
    <row r="2193" spans="1:7" ht="15.75" thickBot="1">
      <c r="A2193" s="28">
        <f t="shared" si="34"/>
        <v>6</v>
      </c>
      <c r="B2193" s="29" t="s">
        <v>3757</v>
      </c>
      <c r="C2193" s="29" t="s">
        <v>737</v>
      </c>
      <c r="D2193" s="35">
        <v>0</v>
      </c>
      <c r="E2193" s="34">
        <v>9870765503073.4492</v>
      </c>
      <c r="F2193" s="34">
        <v>9870765503073.4492</v>
      </c>
      <c r="G2193" s="28" t="s">
        <v>697</v>
      </c>
    </row>
    <row r="2194" spans="1:7" ht="15.75" thickBot="1">
      <c r="A2194" s="28">
        <f t="shared" si="34"/>
        <v>9</v>
      </c>
      <c r="B2194" s="29" t="s">
        <v>3758</v>
      </c>
      <c r="C2194" s="29" t="s">
        <v>3759</v>
      </c>
      <c r="D2194" s="35">
        <v>0</v>
      </c>
      <c r="E2194" s="34">
        <v>3024780626692.48</v>
      </c>
      <c r="F2194" s="34">
        <v>3024780626692.48</v>
      </c>
      <c r="G2194" s="28" t="s">
        <v>697</v>
      </c>
    </row>
    <row r="2195" spans="1:7" ht="15.75" thickBot="1">
      <c r="A2195" s="28">
        <f t="shared" si="34"/>
        <v>9</v>
      </c>
      <c r="B2195" s="29" t="s">
        <v>3760</v>
      </c>
      <c r="C2195" s="29" t="s">
        <v>3761</v>
      </c>
      <c r="D2195" s="35">
        <v>0</v>
      </c>
      <c r="E2195" s="34">
        <v>785081540339.06995</v>
      </c>
      <c r="F2195" s="34">
        <v>785081540339.06995</v>
      </c>
      <c r="G2195" s="28" t="s">
        <v>697</v>
      </c>
    </row>
    <row r="2196" spans="1:7" ht="15.75" thickBot="1">
      <c r="A2196" s="28">
        <f t="shared" si="34"/>
        <v>9</v>
      </c>
      <c r="B2196" s="29" t="s">
        <v>3762</v>
      </c>
      <c r="C2196" s="29" t="s">
        <v>3763</v>
      </c>
      <c r="D2196" s="35">
        <v>0</v>
      </c>
      <c r="E2196" s="34">
        <v>1768910450291.6299</v>
      </c>
      <c r="F2196" s="34">
        <v>1768910450291.6299</v>
      </c>
      <c r="G2196" s="28" t="s">
        <v>697</v>
      </c>
    </row>
    <row r="2197" spans="1:7" ht="15.75" thickBot="1">
      <c r="A2197" s="28">
        <f t="shared" si="34"/>
        <v>9</v>
      </c>
      <c r="B2197" s="29" t="s">
        <v>3764</v>
      </c>
      <c r="C2197" s="29" t="s">
        <v>3765</v>
      </c>
      <c r="D2197" s="35">
        <v>0</v>
      </c>
      <c r="E2197" s="34">
        <v>3597919996167.0698</v>
      </c>
      <c r="F2197" s="34">
        <v>3597919996167.0698</v>
      </c>
      <c r="G2197" s="28" t="s">
        <v>697</v>
      </c>
    </row>
    <row r="2198" spans="1:7" ht="15.75" thickBot="1">
      <c r="A2198" s="28">
        <f t="shared" si="34"/>
        <v>9</v>
      </c>
      <c r="B2198" s="29" t="s">
        <v>3766</v>
      </c>
      <c r="C2198" s="29" t="s">
        <v>3767</v>
      </c>
      <c r="D2198" s="35">
        <v>0</v>
      </c>
      <c r="E2198" s="34">
        <v>580563467851.42004</v>
      </c>
      <c r="F2198" s="34">
        <v>580563467851.42004</v>
      </c>
      <c r="G2198" s="28" t="s">
        <v>697</v>
      </c>
    </row>
    <row r="2199" spans="1:7" ht="15.75" thickBot="1">
      <c r="A2199" s="28">
        <f t="shared" si="34"/>
        <v>9</v>
      </c>
      <c r="B2199" s="29" t="s">
        <v>3768</v>
      </c>
      <c r="C2199" s="29" t="s">
        <v>3769</v>
      </c>
      <c r="D2199" s="35">
        <v>0</v>
      </c>
      <c r="E2199" s="35">
        <v>5215768909</v>
      </c>
      <c r="F2199" s="35">
        <v>5215768909</v>
      </c>
      <c r="G2199" s="28" t="s">
        <v>697</v>
      </c>
    </row>
    <row r="2200" spans="1:7" ht="15.75" thickBot="1">
      <c r="A2200" s="28">
        <f t="shared" si="34"/>
        <v>9</v>
      </c>
      <c r="B2200" s="29" t="s">
        <v>3770</v>
      </c>
      <c r="C2200" s="29" t="s">
        <v>3771</v>
      </c>
      <c r="D2200" s="35">
        <v>0</v>
      </c>
      <c r="E2200" s="35">
        <v>6565718</v>
      </c>
      <c r="F2200" s="35">
        <v>6565718</v>
      </c>
      <c r="G2200" s="28" t="s">
        <v>697</v>
      </c>
    </row>
    <row r="2201" spans="1:7" ht="15.75" thickBot="1">
      <c r="A2201" s="28">
        <f t="shared" si="34"/>
        <v>9</v>
      </c>
      <c r="B2201" s="29" t="s">
        <v>3772</v>
      </c>
      <c r="C2201" s="29" t="s">
        <v>3773</v>
      </c>
      <c r="D2201" s="35">
        <v>0</v>
      </c>
      <c r="E2201" s="34">
        <v>1751438521.47</v>
      </c>
      <c r="F2201" s="34">
        <v>1751438521.47</v>
      </c>
      <c r="G2201" s="28" t="s">
        <v>697</v>
      </c>
    </row>
    <row r="2202" spans="1:7" ht="15.75" thickBot="1">
      <c r="A2202" s="28">
        <f t="shared" si="34"/>
        <v>9</v>
      </c>
      <c r="B2202" s="29" t="s">
        <v>3774</v>
      </c>
      <c r="C2202" s="29" t="s">
        <v>3775</v>
      </c>
      <c r="D2202" s="35">
        <v>0</v>
      </c>
      <c r="E2202" s="34">
        <v>17327969817.57</v>
      </c>
      <c r="F2202" s="34">
        <v>17327969817.57</v>
      </c>
      <c r="G2202" s="28" t="s">
        <v>697</v>
      </c>
    </row>
    <row r="2203" spans="1:7" ht="15.75" thickBot="1">
      <c r="A2203" s="28">
        <f t="shared" si="34"/>
        <v>9</v>
      </c>
      <c r="B2203" s="29" t="s">
        <v>3776</v>
      </c>
      <c r="C2203" s="29" t="s">
        <v>3777</v>
      </c>
      <c r="D2203" s="35">
        <v>0</v>
      </c>
      <c r="E2203" s="35">
        <v>37377533346</v>
      </c>
      <c r="F2203" s="35">
        <v>37377533346</v>
      </c>
      <c r="G2203" s="28" t="s">
        <v>697</v>
      </c>
    </row>
    <row r="2204" spans="1:7" ht="15.75" thickBot="1">
      <c r="A2204" s="28">
        <f t="shared" si="34"/>
        <v>9</v>
      </c>
      <c r="B2204" s="29" t="s">
        <v>3778</v>
      </c>
      <c r="C2204" s="29" t="s">
        <v>3779</v>
      </c>
      <c r="D2204" s="35">
        <v>0</v>
      </c>
      <c r="E2204" s="34">
        <v>51830145419.739998</v>
      </c>
      <c r="F2204" s="34">
        <v>51830145419.739998</v>
      </c>
      <c r="G2204" s="28" t="s">
        <v>697</v>
      </c>
    </row>
    <row r="2205" spans="1:7" ht="15.75" thickBot="1">
      <c r="A2205" s="28">
        <f t="shared" si="34"/>
        <v>6</v>
      </c>
      <c r="B2205" s="29" t="s">
        <v>3780</v>
      </c>
      <c r="C2205" s="29" t="s">
        <v>1217</v>
      </c>
      <c r="D2205" s="35">
        <v>0</v>
      </c>
      <c r="E2205" s="34">
        <v>8201589293821.3496</v>
      </c>
      <c r="F2205" s="34">
        <v>8201589293821.3496</v>
      </c>
      <c r="G2205" s="28" t="s">
        <v>697</v>
      </c>
    </row>
    <row r="2206" spans="1:7" ht="15.75" thickBot="1">
      <c r="A2206" s="28">
        <f t="shared" si="34"/>
        <v>9</v>
      </c>
      <c r="B2206" s="29" t="s">
        <v>3781</v>
      </c>
      <c r="C2206" s="29" t="s">
        <v>3782</v>
      </c>
      <c r="D2206" s="35">
        <v>0</v>
      </c>
      <c r="E2206" s="34">
        <v>8201589293821.3496</v>
      </c>
      <c r="F2206" s="34">
        <v>8201589293821.3496</v>
      </c>
      <c r="G2206" s="28" t="s">
        <v>697</v>
      </c>
    </row>
    <row r="2207" spans="1:7" ht="15.75" thickBot="1">
      <c r="A2207" s="28">
        <f t="shared" si="34"/>
        <v>6</v>
      </c>
      <c r="B2207" s="29" t="s">
        <v>3783</v>
      </c>
      <c r="C2207" s="29" t="s">
        <v>3784</v>
      </c>
      <c r="D2207" s="35">
        <v>0</v>
      </c>
      <c r="E2207" s="34">
        <v>9525989717811.0703</v>
      </c>
      <c r="F2207" s="34">
        <v>9525989717811.0703</v>
      </c>
      <c r="G2207" s="28" t="s">
        <v>697</v>
      </c>
    </row>
    <row r="2208" spans="1:7" ht="15.75" thickBot="1">
      <c r="A2208" s="28">
        <f t="shared" si="34"/>
        <v>9</v>
      </c>
      <c r="B2208" s="29" t="s">
        <v>3785</v>
      </c>
      <c r="C2208" s="29" t="s">
        <v>3786</v>
      </c>
      <c r="D2208" s="35">
        <v>0</v>
      </c>
      <c r="E2208" s="34">
        <v>680134055297.81995</v>
      </c>
      <c r="F2208" s="34">
        <v>680134055297.81995</v>
      </c>
      <c r="G2208" s="28" t="s">
        <v>697</v>
      </c>
    </row>
    <row r="2209" spans="1:7" ht="15.75" thickBot="1">
      <c r="A2209" s="28">
        <f t="shared" si="34"/>
        <v>9</v>
      </c>
      <c r="B2209" s="29" t="s">
        <v>3787</v>
      </c>
      <c r="C2209" s="29" t="s">
        <v>3788</v>
      </c>
      <c r="D2209" s="35">
        <v>0</v>
      </c>
      <c r="E2209" s="34">
        <v>1373860799712.52</v>
      </c>
      <c r="F2209" s="34">
        <v>1373860799712.52</v>
      </c>
      <c r="G2209" s="28" t="s">
        <v>697</v>
      </c>
    </row>
    <row r="2210" spans="1:7" ht="15.75" thickBot="1">
      <c r="A2210" s="28">
        <f t="shared" si="34"/>
        <v>9</v>
      </c>
      <c r="B2210" s="29" t="s">
        <v>3789</v>
      </c>
      <c r="C2210" s="29" t="s">
        <v>3790</v>
      </c>
      <c r="D2210" s="35">
        <v>0</v>
      </c>
      <c r="E2210" s="34">
        <v>1935858279322.8999</v>
      </c>
      <c r="F2210" s="34">
        <v>1935858279322.8999</v>
      </c>
      <c r="G2210" s="28" t="s">
        <v>697</v>
      </c>
    </row>
    <row r="2211" spans="1:7" ht="15.75" thickBot="1">
      <c r="A2211" s="28">
        <f t="shared" si="34"/>
        <v>9</v>
      </c>
      <c r="B2211" s="29" t="s">
        <v>3791</v>
      </c>
      <c r="C2211" s="29" t="s">
        <v>3792</v>
      </c>
      <c r="D2211" s="35">
        <v>0</v>
      </c>
      <c r="E2211" s="34">
        <v>1255383682066.03</v>
      </c>
      <c r="F2211" s="34">
        <v>1255383682066.03</v>
      </c>
      <c r="G2211" s="28" t="s">
        <v>697</v>
      </c>
    </row>
    <row r="2212" spans="1:7" ht="15.75" thickBot="1">
      <c r="A2212" s="28">
        <f t="shared" si="34"/>
        <v>9</v>
      </c>
      <c r="B2212" s="29" t="s">
        <v>3793</v>
      </c>
      <c r="C2212" s="29" t="s">
        <v>3794</v>
      </c>
      <c r="D2212" s="35">
        <v>0</v>
      </c>
      <c r="E2212" s="34">
        <v>770123003559.75</v>
      </c>
      <c r="F2212" s="34">
        <v>770123003559.75</v>
      </c>
      <c r="G2212" s="28" t="s">
        <v>697</v>
      </c>
    </row>
    <row r="2213" spans="1:7" ht="15.75" thickBot="1">
      <c r="A2213" s="28">
        <f t="shared" si="34"/>
        <v>9</v>
      </c>
      <c r="B2213" s="29" t="s">
        <v>3795</v>
      </c>
      <c r="C2213" s="29" t="s">
        <v>3796</v>
      </c>
      <c r="D2213" s="35">
        <v>0</v>
      </c>
      <c r="E2213" s="34">
        <v>4751733972.8299999</v>
      </c>
      <c r="F2213" s="34">
        <v>4751733972.8299999</v>
      </c>
      <c r="G2213" s="28" t="s">
        <v>697</v>
      </c>
    </row>
    <row r="2214" spans="1:7" ht="15.75" thickBot="1">
      <c r="A2214" s="28">
        <f t="shared" si="34"/>
        <v>9</v>
      </c>
      <c r="B2214" s="29" t="s">
        <v>3797</v>
      </c>
      <c r="C2214" s="29" t="s">
        <v>3798</v>
      </c>
      <c r="D2214" s="35">
        <v>0</v>
      </c>
      <c r="E2214" s="34">
        <v>1920422619472.1299</v>
      </c>
      <c r="F2214" s="34">
        <v>1920422619472.1299</v>
      </c>
      <c r="G2214" s="28" t="s">
        <v>697</v>
      </c>
    </row>
    <row r="2215" spans="1:7" ht="15.75" thickBot="1">
      <c r="A2215" s="28">
        <f t="shared" si="34"/>
        <v>9</v>
      </c>
      <c r="B2215" s="29" t="s">
        <v>3799</v>
      </c>
      <c r="C2215" s="29" t="s">
        <v>1202</v>
      </c>
      <c r="D2215" s="35">
        <v>0</v>
      </c>
      <c r="E2215" s="34">
        <v>167216833255.79999</v>
      </c>
      <c r="F2215" s="34">
        <v>167216833255.79999</v>
      </c>
      <c r="G2215" s="28" t="s">
        <v>697</v>
      </c>
    </row>
    <row r="2216" spans="1:7" ht="15.75" thickBot="1">
      <c r="A2216" s="28">
        <f t="shared" si="34"/>
        <v>9</v>
      </c>
      <c r="B2216" s="29" t="s">
        <v>3800</v>
      </c>
      <c r="C2216" s="29" t="s">
        <v>3801</v>
      </c>
      <c r="D2216" s="35">
        <v>0</v>
      </c>
      <c r="E2216" s="35">
        <v>39663507</v>
      </c>
      <c r="F2216" s="35">
        <v>39663507</v>
      </c>
      <c r="G2216" s="28" t="s">
        <v>697</v>
      </c>
    </row>
    <row r="2217" spans="1:7" ht="15.75" thickBot="1">
      <c r="A2217" s="28">
        <f t="shared" si="34"/>
        <v>9</v>
      </c>
      <c r="B2217" s="29" t="s">
        <v>3802</v>
      </c>
      <c r="C2217" s="29" t="s">
        <v>3803</v>
      </c>
      <c r="D2217" s="35">
        <v>0</v>
      </c>
      <c r="E2217" s="35">
        <v>179563318</v>
      </c>
      <c r="F2217" s="35">
        <v>179563318</v>
      </c>
      <c r="G2217" s="28" t="s">
        <v>697</v>
      </c>
    </row>
    <row r="2218" spans="1:7" ht="15.75" thickBot="1">
      <c r="A2218" s="28">
        <f t="shared" si="34"/>
        <v>9</v>
      </c>
      <c r="B2218" s="29" t="s">
        <v>3804</v>
      </c>
      <c r="C2218" s="29" t="s">
        <v>3805</v>
      </c>
      <c r="D2218" s="35">
        <v>0</v>
      </c>
      <c r="E2218" s="34">
        <v>30031320709.549999</v>
      </c>
      <c r="F2218" s="34">
        <v>30031320709.549999</v>
      </c>
      <c r="G2218" s="28" t="s">
        <v>697</v>
      </c>
    </row>
    <row r="2219" spans="1:7" ht="15.75" thickBot="1">
      <c r="A2219" s="28">
        <f t="shared" si="34"/>
        <v>9</v>
      </c>
      <c r="B2219" s="29" t="s">
        <v>3806</v>
      </c>
      <c r="C2219" s="29" t="s">
        <v>3807</v>
      </c>
      <c r="D2219" s="35">
        <v>0</v>
      </c>
      <c r="E2219" s="35">
        <v>213161573</v>
      </c>
      <c r="F2219" s="35">
        <v>213161573</v>
      </c>
      <c r="G2219" s="28" t="s">
        <v>697</v>
      </c>
    </row>
    <row r="2220" spans="1:7" ht="15.75" thickBot="1">
      <c r="A2220" s="28">
        <f t="shared" si="34"/>
        <v>9</v>
      </c>
      <c r="B2220" s="29" t="s">
        <v>3808</v>
      </c>
      <c r="C2220" s="29" t="s">
        <v>3809</v>
      </c>
      <c r="D2220" s="35">
        <v>0</v>
      </c>
      <c r="E2220" s="34">
        <v>110847731876.64</v>
      </c>
      <c r="F2220" s="34">
        <v>110847731876.64</v>
      </c>
      <c r="G2220" s="28" t="s">
        <v>697</v>
      </c>
    </row>
    <row r="2221" spans="1:7" ht="15.75" thickBot="1">
      <c r="A2221" s="28">
        <f t="shared" si="34"/>
        <v>9</v>
      </c>
      <c r="B2221" s="29" t="s">
        <v>3810</v>
      </c>
      <c r="C2221" s="29" t="s">
        <v>3811</v>
      </c>
      <c r="D2221" s="35">
        <v>0</v>
      </c>
      <c r="E2221" s="35">
        <v>4134340824</v>
      </c>
      <c r="F2221" s="35">
        <v>4134340824</v>
      </c>
      <c r="G2221" s="28" t="s">
        <v>697</v>
      </c>
    </row>
    <row r="2222" spans="1:7" ht="15.75" thickBot="1">
      <c r="A2222" s="28">
        <f t="shared" si="34"/>
        <v>9</v>
      </c>
      <c r="B2222" s="29" t="s">
        <v>3812</v>
      </c>
      <c r="C2222" s="29" t="s">
        <v>3813</v>
      </c>
      <c r="D2222" s="35">
        <v>0</v>
      </c>
      <c r="E2222" s="35">
        <v>13403807440</v>
      </c>
      <c r="F2222" s="35">
        <v>13403807440</v>
      </c>
      <c r="G2222" s="28" t="s">
        <v>697</v>
      </c>
    </row>
    <row r="2223" spans="1:7" ht="15.75" thickBot="1">
      <c r="A2223" s="28">
        <f t="shared" si="34"/>
        <v>9</v>
      </c>
      <c r="B2223" s="29" t="s">
        <v>3814</v>
      </c>
      <c r="C2223" s="29" t="s">
        <v>3815</v>
      </c>
      <c r="D2223" s="35">
        <v>0</v>
      </c>
      <c r="E2223" s="35">
        <v>140077962084</v>
      </c>
      <c r="F2223" s="35">
        <v>140077962084</v>
      </c>
      <c r="G2223" s="28" t="s">
        <v>697</v>
      </c>
    </row>
    <row r="2224" spans="1:7" ht="15.75" thickBot="1">
      <c r="A2224" s="28">
        <f t="shared" si="34"/>
        <v>9</v>
      </c>
      <c r="B2224" s="29" t="s">
        <v>3816</v>
      </c>
      <c r="C2224" s="29" t="s">
        <v>3817</v>
      </c>
      <c r="D2224" s="35">
        <v>0</v>
      </c>
      <c r="E2224" s="35">
        <v>4528246767</v>
      </c>
      <c r="F2224" s="35">
        <v>4528246767</v>
      </c>
      <c r="G2224" s="28" t="s">
        <v>697</v>
      </c>
    </row>
    <row r="2225" spans="1:7" ht="15.75" thickBot="1">
      <c r="A2225" s="28">
        <f t="shared" si="34"/>
        <v>9</v>
      </c>
      <c r="B2225" s="29" t="s">
        <v>3818</v>
      </c>
      <c r="C2225" s="29" t="s">
        <v>1238</v>
      </c>
      <c r="D2225" s="35">
        <v>0</v>
      </c>
      <c r="E2225" s="34">
        <v>1114782913052.1001</v>
      </c>
      <c r="F2225" s="34">
        <v>1114782913052.1001</v>
      </c>
      <c r="G2225" s="28" t="s">
        <v>697</v>
      </c>
    </row>
    <row r="2226" spans="1:7" ht="15.75" thickBot="1">
      <c r="A2226" s="28">
        <f t="shared" si="34"/>
        <v>6</v>
      </c>
      <c r="B2226" s="29" t="s">
        <v>3819</v>
      </c>
      <c r="C2226" s="29" t="s">
        <v>2284</v>
      </c>
      <c r="D2226" s="35">
        <v>0</v>
      </c>
      <c r="E2226" s="34">
        <v>713014585152.66003</v>
      </c>
      <c r="F2226" s="34">
        <v>713014585152.66003</v>
      </c>
      <c r="G2226" s="28" t="s">
        <v>697</v>
      </c>
    </row>
    <row r="2227" spans="1:7" ht="15.75" thickBot="1">
      <c r="A2227" s="28">
        <f t="shared" si="34"/>
        <v>9</v>
      </c>
      <c r="B2227" s="29" t="s">
        <v>3820</v>
      </c>
      <c r="C2227" s="29" t="s">
        <v>3821</v>
      </c>
      <c r="D2227" s="35">
        <v>0</v>
      </c>
      <c r="E2227" s="35">
        <v>459613284</v>
      </c>
      <c r="F2227" s="35">
        <v>459613284</v>
      </c>
      <c r="G2227" s="28" t="s">
        <v>697</v>
      </c>
    </row>
    <row r="2228" spans="1:7" ht="15.75" thickBot="1">
      <c r="A2228" s="28">
        <f t="shared" si="34"/>
        <v>9</v>
      </c>
      <c r="B2228" s="29" t="s">
        <v>3822</v>
      </c>
      <c r="C2228" s="29" t="s">
        <v>3823</v>
      </c>
      <c r="D2228" s="35">
        <v>0</v>
      </c>
      <c r="E2228" s="35">
        <v>135200521</v>
      </c>
      <c r="F2228" s="35">
        <v>135200521</v>
      </c>
      <c r="G2228" s="28" t="s">
        <v>697</v>
      </c>
    </row>
    <row r="2229" spans="1:7" ht="15.75" thickBot="1">
      <c r="A2229" s="28">
        <f t="shared" si="34"/>
        <v>9</v>
      </c>
      <c r="B2229" s="29" t="s">
        <v>3824</v>
      </c>
      <c r="C2229" s="29" t="s">
        <v>3825</v>
      </c>
      <c r="D2229" s="35">
        <v>0</v>
      </c>
      <c r="E2229" s="35">
        <v>7506891773</v>
      </c>
      <c r="F2229" s="35">
        <v>7506891773</v>
      </c>
      <c r="G2229" s="28" t="s">
        <v>697</v>
      </c>
    </row>
    <row r="2230" spans="1:7" ht="15.75" thickBot="1">
      <c r="A2230" s="28">
        <f t="shared" si="34"/>
        <v>9</v>
      </c>
      <c r="B2230" s="29" t="s">
        <v>3826</v>
      </c>
      <c r="C2230" s="29" t="s">
        <v>1202</v>
      </c>
      <c r="D2230" s="35">
        <v>0</v>
      </c>
      <c r="E2230" s="34">
        <v>46881600519.690002</v>
      </c>
      <c r="F2230" s="34">
        <v>46881600519.690002</v>
      </c>
      <c r="G2230" s="28" t="s">
        <v>697</v>
      </c>
    </row>
    <row r="2231" spans="1:7" ht="15.75" thickBot="1">
      <c r="A2231" s="28">
        <f t="shared" si="34"/>
        <v>9</v>
      </c>
      <c r="B2231" s="29" t="s">
        <v>3827</v>
      </c>
      <c r="C2231" s="29" t="s">
        <v>1204</v>
      </c>
      <c r="D2231" s="35">
        <v>0</v>
      </c>
      <c r="E2231" s="34">
        <v>371301969671.40997</v>
      </c>
      <c r="F2231" s="34">
        <v>371301969671.40997</v>
      </c>
      <c r="G2231" s="28" t="s">
        <v>697</v>
      </c>
    </row>
    <row r="2232" spans="1:7" ht="15.75" thickBot="1">
      <c r="A2232" s="28">
        <f t="shared" si="34"/>
        <v>9</v>
      </c>
      <c r="B2232" s="29" t="s">
        <v>3828</v>
      </c>
      <c r="C2232" s="29" t="s">
        <v>3798</v>
      </c>
      <c r="D2232" s="35">
        <v>0</v>
      </c>
      <c r="E2232" s="34">
        <v>50976101078.800003</v>
      </c>
      <c r="F2232" s="34">
        <v>50976101078.800003</v>
      </c>
      <c r="G2232" s="28" t="s">
        <v>697</v>
      </c>
    </row>
    <row r="2233" spans="1:7" ht="15.75" thickBot="1">
      <c r="A2233" s="28">
        <f t="shared" si="34"/>
        <v>9</v>
      </c>
      <c r="B2233" s="29" t="s">
        <v>3829</v>
      </c>
      <c r="C2233" s="29" t="s">
        <v>3830</v>
      </c>
      <c r="D2233" s="35">
        <v>0</v>
      </c>
      <c r="E2233" s="35">
        <v>2140965844</v>
      </c>
      <c r="F2233" s="35">
        <v>2140965844</v>
      </c>
      <c r="G2233" s="28" t="s">
        <v>697</v>
      </c>
    </row>
    <row r="2234" spans="1:7" ht="15.75" thickBot="1">
      <c r="A2234" s="28">
        <f t="shared" si="34"/>
        <v>9</v>
      </c>
      <c r="B2234" s="29" t="s">
        <v>3831</v>
      </c>
      <c r="C2234" s="29" t="s">
        <v>3832</v>
      </c>
      <c r="D2234" s="35">
        <v>0</v>
      </c>
      <c r="E2234" s="34">
        <v>233612242460.76001</v>
      </c>
      <c r="F2234" s="34">
        <v>233612242460.76001</v>
      </c>
      <c r="G2234" s="28" t="s">
        <v>697</v>
      </c>
    </row>
    <row r="2235" spans="1:7" ht="15.75" thickBot="1">
      <c r="A2235" s="28">
        <f t="shared" si="34"/>
        <v>3</v>
      </c>
      <c r="B2235" s="29" t="s">
        <v>3833</v>
      </c>
      <c r="C2235" s="29" t="s">
        <v>3834</v>
      </c>
      <c r="D2235" s="35">
        <v>0</v>
      </c>
      <c r="E2235" s="34">
        <v>193759571642.67001</v>
      </c>
      <c r="F2235" s="34">
        <v>193759571642.67001</v>
      </c>
      <c r="G2235" s="28" t="s">
        <v>697</v>
      </c>
    </row>
    <row r="2236" spans="1:7" ht="15.75" thickBot="1">
      <c r="A2236" s="28">
        <f t="shared" si="34"/>
        <v>6</v>
      </c>
      <c r="B2236" s="29" t="s">
        <v>3835</v>
      </c>
      <c r="C2236" s="29" t="s">
        <v>3836</v>
      </c>
      <c r="D2236" s="35">
        <v>0</v>
      </c>
      <c r="E2236" s="34">
        <v>58548485048.260002</v>
      </c>
      <c r="F2236" s="34">
        <v>58548485048.260002</v>
      </c>
      <c r="G2236" s="28" t="s">
        <v>697</v>
      </c>
    </row>
    <row r="2237" spans="1:7" ht="15.75" thickBot="1">
      <c r="A2237" s="28">
        <f t="shared" si="34"/>
        <v>9</v>
      </c>
      <c r="B2237" s="29" t="s">
        <v>3837</v>
      </c>
      <c r="C2237" s="29" t="s">
        <v>3838</v>
      </c>
      <c r="D2237" s="35">
        <v>0</v>
      </c>
      <c r="E2237" s="34">
        <v>36251139408.959999</v>
      </c>
      <c r="F2237" s="34">
        <v>36251139408.959999</v>
      </c>
      <c r="G2237" s="28" t="s">
        <v>697</v>
      </c>
    </row>
    <row r="2238" spans="1:7" ht="15.75" thickBot="1">
      <c r="A2238" s="28">
        <f t="shared" si="34"/>
        <v>9</v>
      </c>
      <c r="B2238" s="29" t="s">
        <v>3839</v>
      </c>
      <c r="C2238" s="29" t="s">
        <v>3840</v>
      </c>
      <c r="D2238" s="35">
        <v>0</v>
      </c>
      <c r="E2238" s="35">
        <v>1003244119</v>
      </c>
      <c r="F2238" s="35">
        <v>1003244119</v>
      </c>
      <c r="G2238" s="28" t="s">
        <v>697</v>
      </c>
    </row>
    <row r="2239" spans="1:7" ht="15.75" thickBot="1">
      <c r="A2239" s="28">
        <f t="shared" si="34"/>
        <v>9</v>
      </c>
      <c r="B2239" s="29" t="s">
        <v>3841</v>
      </c>
      <c r="C2239" s="29" t="s">
        <v>3842</v>
      </c>
      <c r="D2239" s="35">
        <v>0</v>
      </c>
      <c r="E2239" s="34">
        <v>21294101520.299999</v>
      </c>
      <c r="F2239" s="34">
        <v>21294101520.299999</v>
      </c>
      <c r="G2239" s="28" t="s">
        <v>697</v>
      </c>
    </row>
    <row r="2240" spans="1:7" ht="15.75" thickBot="1">
      <c r="A2240" s="28">
        <f t="shared" si="34"/>
        <v>6</v>
      </c>
      <c r="B2240" s="29" t="s">
        <v>3843</v>
      </c>
      <c r="C2240" s="29" t="s">
        <v>3844</v>
      </c>
      <c r="D2240" s="35">
        <v>0</v>
      </c>
      <c r="E2240" s="34">
        <v>1504903726.95</v>
      </c>
      <c r="F2240" s="34">
        <v>1504903726.95</v>
      </c>
      <c r="G2240" s="28" t="s">
        <v>697</v>
      </c>
    </row>
    <row r="2241" spans="1:7" ht="15.75" thickBot="1">
      <c r="A2241" s="28">
        <f t="shared" si="34"/>
        <v>9</v>
      </c>
      <c r="B2241" s="29" t="s">
        <v>3845</v>
      </c>
      <c r="C2241" s="29" t="s">
        <v>3846</v>
      </c>
      <c r="D2241" s="35">
        <v>0</v>
      </c>
      <c r="E2241" s="35">
        <v>218154652</v>
      </c>
      <c r="F2241" s="35">
        <v>218154652</v>
      </c>
      <c r="G2241" s="28" t="s">
        <v>697</v>
      </c>
    </row>
    <row r="2242" spans="1:7" ht="15.75" thickBot="1">
      <c r="A2242" s="28">
        <f t="shared" si="34"/>
        <v>9</v>
      </c>
      <c r="B2242" s="29" t="s">
        <v>3847</v>
      </c>
      <c r="C2242" s="29" t="s">
        <v>3848</v>
      </c>
      <c r="D2242" s="35">
        <v>0</v>
      </c>
      <c r="E2242" s="34">
        <v>1286749074.95</v>
      </c>
      <c r="F2242" s="34">
        <v>1286749074.95</v>
      </c>
      <c r="G2242" s="28" t="s">
        <v>697</v>
      </c>
    </row>
    <row r="2243" spans="1:7" ht="15.75" thickBot="1">
      <c r="A2243" s="28">
        <f t="shared" si="34"/>
        <v>6</v>
      </c>
      <c r="B2243" s="29" t="s">
        <v>3849</v>
      </c>
      <c r="C2243" s="29" t="s">
        <v>3850</v>
      </c>
      <c r="D2243" s="35">
        <v>0</v>
      </c>
      <c r="E2243" s="34">
        <v>133706182867.46001</v>
      </c>
      <c r="F2243" s="34">
        <v>133706182867.46001</v>
      </c>
      <c r="G2243" s="28" t="s">
        <v>697</v>
      </c>
    </row>
    <row r="2244" spans="1:7" ht="15.75" thickBot="1">
      <c r="A2244" s="28">
        <f t="shared" si="34"/>
        <v>9</v>
      </c>
      <c r="B2244" s="29" t="s">
        <v>3851</v>
      </c>
      <c r="C2244" s="29" t="s">
        <v>3852</v>
      </c>
      <c r="D2244" s="35">
        <v>0</v>
      </c>
      <c r="E2244" s="35">
        <v>1436813465</v>
      </c>
      <c r="F2244" s="35">
        <v>1436813465</v>
      </c>
      <c r="G2244" s="28" t="s">
        <v>697</v>
      </c>
    </row>
    <row r="2245" spans="1:7" ht="15.75" thickBot="1">
      <c r="A2245" s="28">
        <f t="shared" si="34"/>
        <v>9</v>
      </c>
      <c r="B2245" s="29" t="s">
        <v>3853</v>
      </c>
      <c r="C2245" s="29" t="s">
        <v>988</v>
      </c>
      <c r="D2245" s="35">
        <v>0</v>
      </c>
      <c r="E2245" s="34">
        <v>56994348.5</v>
      </c>
      <c r="F2245" s="34">
        <v>56994348.5</v>
      </c>
      <c r="G2245" s="28" t="s">
        <v>697</v>
      </c>
    </row>
    <row r="2246" spans="1:7" ht="15.75" thickBot="1">
      <c r="A2246" s="28">
        <f t="shared" si="34"/>
        <v>9</v>
      </c>
      <c r="B2246" s="29" t="s">
        <v>3854</v>
      </c>
      <c r="C2246" s="29" t="s">
        <v>3855</v>
      </c>
      <c r="D2246" s="35">
        <v>0</v>
      </c>
      <c r="E2246" s="34">
        <v>48868614.979999997</v>
      </c>
      <c r="F2246" s="34">
        <v>48868614.979999997</v>
      </c>
      <c r="G2246" s="28" t="s">
        <v>697</v>
      </c>
    </row>
    <row r="2247" spans="1:7" ht="15.75" thickBot="1">
      <c r="A2247" s="28">
        <f t="shared" si="34"/>
        <v>9</v>
      </c>
      <c r="B2247" s="29" t="s">
        <v>3856</v>
      </c>
      <c r="C2247" s="29" t="s">
        <v>3857</v>
      </c>
      <c r="D2247" s="35">
        <v>0</v>
      </c>
      <c r="E2247" s="35">
        <v>28535970</v>
      </c>
      <c r="F2247" s="35">
        <v>28535970</v>
      </c>
      <c r="G2247" s="28" t="s">
        <v>697</v>
      </c>
    </row>
    <row r="2248" spans="1:7" ht="15.75" thickBot="1">
      <c r="A2248" s="28">
        <f t="shared" si="34"/>
        <v>9</v>
      </c>
      <c r="B2248" s="29" t="s">
        <v>3858</v>
      </c>
      <c r="C2248" s="29" t="s">
        <v>3859</v>
      </c>
      <c r="D2248" s="35">
        <v>0</v>
      </c>
      <c r="E2248" s="34">
        <v>132134970468.98</v>
      </c>
      <c r="F2248" s="34">
        <v>132134970468.98</v>
      </c>
      <c r="G2248" s="28" t="s">
        <v>697</v>
      </c>
    </row>
    <row r="2249" spans="1:7" ht="15.75" thickBot="1">
      <c r="A2249" s="28">
        <f t="shared" si="34"/>
        <v>3</v>
      </c>
      <c r="B2249" s="29" t="s">
        <v>3860</v>
      </c>
      <c r="C2249" s="29" t="s">
        <v>3861</v>
      </c>
      <c r="D2249" s="35">
        <v>0</v>
      </c>
      <c r="E2249" s="34">
        <v>19019200923407</v>
      </c>
      <c r="F2249" s="34">
        <v>19019200923407</v>
      </c>
      <c r="G2249" s="28" t="s">
        <v>697</v>
      </c>
    </row>
    <row r="2250" spans="1:7" ht="15.75" thickBot="1">
      <c r="A2250" s="28">
        <f t="shared" si="34"/>
        <v>6</v>
      </c>
      <c r="B2250" s="29" t="s">
        <v>3862</v>
      </c>
      <c r="C2250" s="29" t="s">
        <v>3863</v>
      </c>
      <c r="D2250" s="35">
        <v>0</v>
      </c>
      <c r="E2250" s="34">
        <v>8940799677019.5508</v>
      </c>
      <c r="F2250" s="34">
        <v>8940799677019.5508</v>
      </c>
      <c r="G2250" s="28" t="s">
        <v>697</v>
      </c>
    </row>
    <row r="2251" spans="1:7" ht="15.75" thickBot="1">
      <c r="A2251" s="28">
        <f t="shared" si="34"/>
        <v>6</v>
      </c>
      <c r="B2251" s="29" t="s">
        <v>3864</v>
      </c>
      <c r="C2251" s="29" t="s">
        <v>3865</v>
      </c>
      <c r="D2251" s="35">
        <v>0</v>
      </c>
      <c r="E2251" s="34">
        <v>5759732840726.4697</v>
      </c>
      <c r="F2251" s="34">
        <v>5759732840726.4697</v>
      </c>
      <c r="G2251" s="28" t="s">
        <v>697</v>
      </c>
    </row>
    <row r="2252" spans="1:7" ht="15.75" thickBot="1">
      <c r="A2252" s="28">
        <f t="shared" si="34"/>
        <v>9</v>
      </c>
      <c r="B2252" s="29" t="s">
        <v>3866</v>
      </c>
      <c r="C2252" s="29" t="s">
        <v>3867</v>
      </c>
      <c r="D2252" s="35">
        <v>0</v>
      </c>
      <c r="E2252" s="34">
        <v>1642622388147.0901</v>
      </c>
      <c r="F2252" s="34">
        <v>1642622388147.0901</v>
      </c>
      <c r="G2252" s="28" t="s">
        <v>697</v>
      </c>
    </row>
    <row r="2253" spans="1:7" ht="15.75" thickBot="1">
      <c r="A2253" s="28">
        <f t="shared" si="34"/>
        <v>9</v>
      </c>
      <c r="B2253" s="29" t="s">
        <v>3868</v>
      </c>
      <c r="C2253" s="29" t="s">
        <v>3869</v>
      </c>
      <c r="D2253" s="35">
        <v>0</v>
      </c>
      <c r="E2253" s="34">
        <v>1246467595116.75</v>
      </c>
      <c r="F2253" s="34">
        <v>1246467595116.75</v>
      </c>
      <c r="G2253" s="28" t="s">
        <v>697</v>
      </c>
    </row>
    <row r="2254" spans="1:7" ht="15.75" thickBot="1">
      <c r="A2254" s="28">
        <f t="shared" si="34"/>
        <v>9</v>
      </c>
      <c r="B2254" s="29" t="s">
        <v>3870</v>
      </c>
      <c r="C2254" s="29" t="s">
        <v>3871</v>
      </c>
      <c r="D2254" s="35">
        <v>0</v>
      </c>
      <c r="E2254" s="34">
        <v>982577207644.81006</v>
      </c>
      <c r="F2254" s="34">
        <v>982577207644.81006</v>
      </c>
      <c r="G2254" s="28" t="s">
        <v>697</v>
      </c>
    </row>
    <row r="2255" spans="1:7" ht="15.75" thickBot="1">
      <c r="A2255" s="28">
        <f t="shared" si="34"/>
        <v>9</v>
      </c>
      <c r="B2255" s="29" t="s">
        <v>3872</v>
      </c>
      <c r="C2255" s="29" t="s">
        <v>1298</v>
      </c>
      <c r="D2255" s="35">
        <v>0</v>
      </c>
      <c r="E2255" s="34">
        <v>338181191159.83002</v>
      </c>
      <c r="F2255" s="34">
        <v>338181191159.83002</v>
      </c>
      <c r="G2255" s="28" t="s">
        <v>697</v>
      </c>
    </row>
    <row r="2256" spans="1:7" ht="115.5" thickBot="1">
      <c r="A2256" s="28">
        <f t="shared" si="34"/>
        <v>9</v>
      </c>
      <c r="B2256" s="29" t="s">
        <v>3873</v>
      </c>
      <c r="C2256" s="37" t="s">
        <v>3874</v>
      </c>
      <c r="D2256" s="39">
        <v>0</v>
      </c>
      <c r="E2256" s="38">
        <v>243430009263.37</v>
      </c>
      <c r="F2256" s="38">
        <v>243430009263.37</v>
      </c>
      <c r="G2256" s="28" t="s">
        <v>697</v>
      </c>
    </row>
    <row r="2257" spans="1:7" ht="15.75" thickBot="1">
      <c r="A2257" s="28">
        <f t="shared" si="34"/>
        <v>9</v>
      </c>
      <c r="B2257" s="29" t="s">
        <v>3875</v>
      </c>
      <c r="C2257" s="29" t="s">
        <v>3876</v>
      </c>
      <c r="D2257" s="35">
        <v>0</v>
      </c>
      <c r="E2257" s="34">
        <v>241839226730.41</v>
      </c>
      <c r="F2257" s="34">
        <v>241839226730.41</v>
      </c>
      <c r="G2257" s="28" t="s">
        <v>697</v>
      </c>
    </row>
    <row r="2258" spans="1:7" ht="15.75" thickBot="1">
      <c r="A2258" s="28">
        <f t="shared" si="34"/>
        <v>9</v>
      </c>
      <c r="B2258" s="29" t="s">
        <v>3877</v>
      </c>
      <c r="C2258" s="29" t="s">
        <v>3878</v>
      </c>
      <c r="D2258" s="35">
        <v>0</v>
      </c>
      <c r="E2258" s="34">
        <v>173603624580.73999</v>
      </c>
      <c r="F2258" s="34">
        <v>173603624580.73999</v>
      </c>
      <c r="G2258" s="28" t="s">
        <v>697</v>
      </c>
    </row>
    <row r="2259" spans="1:7" ht="15.75" thickBot="1">
      <c r="A2259" s="28">
        <f t="shared" ref="A2259:A2322" si="35">LEN(B2259)</f>
        <v>9</v>
      </c>
      <c r="B2259" s="29" t="s">
        <v>3879</v>
      </c>
      <c r="C2259" s="29" t="s">
        <v>3880</v>
      </c>
      <c r="D2259" s="35">
        <v>0</v>
      </c>
      <c r="E2259" s="34">
        <v>157835781479.76001</v>
      </c>
      <c r="F2259" s="34">
        <v>157835781479.76001</v>
      </c>
      <c r="G2259" s="28" t="s">
        <v>697</v>
      </c>
    </row>
    <row r="2260" spans="1:7" ht="15.75" thickBot="1">
      <c r="A2260" s="28">
        <f t="shared" si="35"/>
        <v>9</v>
      </c>
      <c r="B2260" s="29" t="s">
        <v>3881</v>
      </c>
      <c r="C2260" s="29" t="s">
        <v>3882</v>
      </c>
      <c r="D2260" s="35">
        <v>0</v>
      </c>
      <c r="E2260" s="34">
        <v>151949411833.17999</v>
      </c>
      <c r="F2260" s="34">
        <v>151949411833.17999</v>
      </c>
      <c r="G2260" s="28" t="s">
        <v>697</v>
      </c>
    </row>
    <row r="2261" spans="1:7" ht="15.75" thickBot="1">
      <c r="A2261" s="28">
        <f t="shared" si="35"/>
        <v>9</v>
      </c>
      <c r="B2261" s="29" t="s">
        <v>3883</v>
      </c>
      <c r="C2261" s="29" t="s">
        <v>3884</v>
      </c>
      <c r="D2261" s="35">
        <v>0</v>
      </c>
      <c r="E2261" s="34">
        <v>112861708820.47</v>
      </c>
      <c r="F2261" s="34">
        <v>112861708820.47</v>
      </c>
      <c r="G2261" s="28" t="s">
        <v>697</v>
      </c>
    </row>
    <row r="2262" spans="1:7" ht="15.75" thickBot="1">
      <c r="A2262" s="28">
        <f t="shared" si="35"/>
        <v>9</v>
      </c>
      <c r="B2262" s="29" t="s">
        <v>3885</v>
      </c>
      <c r="C2262" s="29" t="s">
        <v>3886</v>
      </c>
      <c r="D2262" s="35">
        <v>0</v>
      </c>
      <c r="E2262" s="34">
        <v>65257758757.610001</v>
      </c>
      <c r="F2262" s="34">
        <v>65257758757.610001</v>
      </c>
      <c r="G2262" s="28" t="s">
        <v>697</v>
      </c>
    </row>
    <row r="2263" spans="1:7" ht="15.75" thickBot="1">
      <c r="A2263" s="28">
        <f t="shared" si="35"/>
        <v>9</v>
      </c>
      <c r="B2263" s="29" t="s">
        <v>3887</v>
      </c>
      <c r="C2263" s="29" t="s">
        <v>3888</v>
      </c>
      <c r="D2263" s="35">
        <v>0</v>
      </c>
      <c r="E2263" s="34">
        <v>58992532163.980003</v>
      </c>
      <c r="F2263" s="34">
        <v>58992532163.980003</v>
      </c>
      <c r="G2263" s="28" t="s">
        <v>697</v>
      </c>
    </row>
    <row r="2264" spans="1:7" ht="15.75" thickBot="1">
      <c r="A2264" s="28">
        <f t="shared" si="35"/>
        <v>9</v>
      </c>
      <c r="B2264" s="29" t="s">
        <v>3889</v>
      </c>
      <c r="C2264" s="29" t="s">
        <v>3890</v>
      </c>
      <c r="D2264" s="35">
        <v>0</v>
      </c>
      <c r="E2264" s="34">
        <v>55108203178.160004</v>
      </c>
      <c r="F2264" s="34">
        <v>55108203178.160004</v>
      </c>
      <c r="G2264" s="28" t="s">
        <v>697</v>
      </c>
    </row>
    <row r="2265" spans="1:7" ht="141" thickBot="1">
      <c r="A2265" s="28">
        <f t="shared" si="35"/>
        <v>9</v>
      </c>
      <c r="B2265" s="29" t="s">
        <v>3891</v>
      </c>
      <c r="C2265" s="37" t="s">
        <v>3892</v>
      </c>
      <c r="D2265" s="39">
        <v>0</v>
      </c>
      <c r="E2265" s="38">
        <v>53197896176.480003</v>
      </c>
      <c r="F2265" s="38">
        <v>53197896176.480003</v>
      </c>
      <c r="G2265" s="28" t="s">
        <v>697</v>
      </c>
    </row>
    <row r="2266" spans="1:7" ht="15.75" thickBot="1">
      <c r="A2266" s="28">
        <f t="shared" si="35"/>
        <v>9</v>
      </c>
      <c r="B2266" s="29" t="s">
        <v>3893</v>
      </c>
      <c r="C2266" s="29" t="s">
        <v>3894</v>
      </c>
      <c r="D2266" s="35">
        <v>0</v>
      </c>
      <c r="E2266" s="34">
        <v>52817052508.470001</v>
      </c>
      <c r="F2266" s="34">
        <v>52817052508.470001</v>
      </c>
      <c r="G2266" s="28" t="s">
        <v>697</v>
      </c>
    </row>
    <row r="2267" spans="1:7" ht="15.75" thickBot="1">
      <c r="A2267" s="28">
        <f t="shared" si="35"/>
        <v>9</v>
      </c>
      <c r="B2267" s="29" t="s">
        <v>3895</v>
      </c>
      <c r="C2267" s="29" t="s">
        <v>3896</v>
      </c>
      <c r="D2267" s="35">
        <v>0</v>
      </c>
      <c r="E2267" s="34">
        <v>46235362093.919998</v>
      </c>
      <c r="F2267" s="34">
        <v>46235362093.919998</v>
      </c>
      <c r="G2267" s="28" t="s">
        <v>697</v>
      </c>
    </row>
    <row r="2268" spans="1:7" ht="15.75" thickBot="1">
      <c r="A2268" s="28">
        <f t="shared" si="35"/>
        <v>9</v>
      </c>
      <c r="B2268" s="29" t="s">
        <v>3897</v>
      </c>
      <c r="C2268" s="29" t="s">
        <v>3898</v>
      </c>
      <c r="D2268" s="35">
        <v>0</v>
      </c>
      <c r="E2268" s="34">
        <v>36256087179.190002</v>
      </c>
      <c r="F2268" s="34">
        <v>36256087179.190002</v>
      </c>
      <c r="G2268" s="28" t="s">
        <v>697</v>
      </c>
    </row>
    <row r="2269" spans="1:7" ht="15.75" thickBot="1">
      <c r="A2269" s="28">
        <f t="shared" si="35"/>
        <v>9</v>
      </c>
      <c r="B2269" s="29" t="s">
        <v>3899</v>
      </c>
      <c r="C2269" s="29" t="s">
        <v>1248</v>
      </c>
      <c r="D2269" s="35">
        <v>0</v>
      </c>
      <c r="E2269" s="34">
        <v>32516357319.540001</v>
      </c>
      <c r="F2269" s="34">
        <v>32516357319.540001</v>
      </c>
      <c r="G2269" s="28" t="s">
        <v>697</v>
      </c>
    </row>
    <row r="2270" spans="1:7" ht="15.75" thickBot="1">
      <c r="A2270" s="28">
        <f t="shared" si="35"/>
        <v>9</v>
      </c>
      <c r="B2270" s="29" t="s">
        <v>3900</v>
      </c>
      <c r="C2270" s="29" t="s">
        <v>3901</v>
      </c>
      <c r="D2270" s="35">
        <v>0</v>
      </c>
      <c r="E2270" s="35">
        <v>25303337595</v>
      </c>
      <c r="F2270" s="35">
        <v>25303337595</v>
      </c>
      <c r="G2270" s="28" t="s">
        <v>697</v>
      </c>
    </row>
    <row r="2271" spans="1:7" ht="15.75" thickBot="1">
      <c r="A2271" s="28">
        <f t="shared" si="35"/>
        <v>9</v>
      </c>
      <c r="B2271" s="29" t="s">
        <v>3902</v>
      </c>
      <c r="C2271" s="29" t="s">
        <v>3903</v>
      </c>
      <c r="D2271" s="35">
        <v>0</v>
      </c>
      <c r="E2271" s="34">
        <v>18759322269.380001</v>
      </c>
      <c r="F2271" s="34">
        <v>18759322269.380001</v>
      </c>
      <c r="G2271" s="28" t="s">
        <v>697</v>
      </c>
    </row>
    <row r="2272" spans="1:7" ht="15.75" thickBot="1">
      <c r="A2272" s="28">
        <f t="shared" si="35"/>
        <v>9</v>
      </c>
      <c r="B2272" s="29" t="s">
        <v>3904</v>
      </c>
      <c r="C2272" s="29" t="s">
        <v>3905</v>
      </c>
      <c r="D2272" s="35">
        <v>0</v>
      </c>
      <c r="E2272" s="35">
        <v>12557133205</v>
      </c>
      <c r="F2272" s="35">
        <v>12557133205</v>
      </c>
      <c r="G2272" s="28" t="s">
        <v>697</v>
      </c>
    </row>
    <row r="2273" spans="1:7" ht="15.75" thickBot="1">
      <c r="A2273" s="28">
        <f t="shared" si="35"/>
        <v>9</v>
      </c>
      <c r="B2273" s="29" t="s">
        <v>3906</v>
      </c>
      <c r="C2273" s="29" t="s">
        <v>3907</v>
      </c>
      <c r="D2273" s="35">
        <v>0</v>
      </c>
      <c r="E2273" s="34">
        <v>2404258266.3000002</v>
      </c>
      <c r="F2273" s="34">
        <v>2404258266.3000002</v>
      </c>
      <c r="G2273" s="28" t="s">
        <v>697</v>
      </c>
    </row>
    <row r="2274" spans="1:7" ht="15.75" thickBot="1">
      <c r="A2274" s="28">
        <f t="shared" si="35"/>
        <v>9</v>
      </c>
      <c r="B2274" s="29" t="s">
        <v>3908</v>
      </c>
      <c r="C2274" s="29" t="s">
        <v>3909</v>
      </c>
      <c r="D2274" s="35">
        <v>0</v>
      </c>
      <c r="E2274" s="35">
        <v>2323898296</v>
      </c>
      <c r="F2274" s="35">
        <v>2323898296</v>
      </c>
      <c r="G2274" s="28" t="s">
        <v>697</v>
      </c>
    </row>
    <row r="2275" spans="1:7" ht="102.75" thickBot="1">
      <c r="A2275" s="28">
        <f t="shared" si="35"/>
        <v>9</v>
      </c>
      <c r="B2275" s="29" t="s">
        <v>3910</v>
      </c>
      <c r="C2275" s="37" t="s">
        <v>3911</v>
      </c>
      <c r="D2275" s="39">
        <v>0</v>
      </c>
      <c r="E2275" s="38">
        <v>1401242430.3199999</v>
      </c>
      <c r="F2275" s="38">
        <v>1401242430.3199999</v>
      </c>
      <c r="G2275" s="28" t="s">
        <v>697</v>
      </c>
    </row>
    <row r="2276" spans="1:7" ht="15.75" thickBot="1">
      <c r="A2276" s="28">
        <f t="shared" si="35"/>
        <v>9</v>
      </c>
      <c r="B2276" s="29" t="s">
        <v>3912</v>
      </c>
      <c r="C2276" s="29" t="s">
        <v>3913</v>
      </c>
      <c r="D2276" s="35">
        <v>0</v>
      </c>
      <c r="E2276" s="35">
        <v>1273988490</v>
      </c>
      <c r="F2276" s="35">
        <v>1273988490</v>
      </c>
      <c r="G2276" s="28" t="s">
        <v>697</v>
      </c>
    </row>
    <row r="2277" spans="1:7" ht="115.5" thickBot="1">
      <c r="A2277" s="28">
        <f t="shared" si="35"/>
        <v>9</v>
      </c>
      <c r="B2277" s="29" t="s">
        <v>3914</v>
      </c>
      <c r="C2277" s="37" t="s">
        <v>3915</v>
      </c>
      <c r="D2277" s="39">
        <v>0</v>
      </c>
      <c r="E2277" s="38">
        <v>1209942513.7</v>
      </c>
      <c r="F2277" s="38">
        <v>1209942513.7</v>
      </c>
      <c r="G2277" s="28" t="s">
        <v>697</v>
      </c>
    </row>
    <row r="2278" spans="1:7" ht="15.75" thickBot="1">
      <c r="A2278" s="28">
        <f t="shared" si="35"/>
        <v>9</v>
      </c>
      <c r="B2278" s="29" t="s">
        <v>3916</v>
      </c>
      <c r="C2278" s="29" t="s">
        <v>3917</v>
      </c>
      <c r="D2278" s="35">
        <v>0</v>
      </c>
      <c r="E2278" s="35">
        <v>762793820</v>
      </c>
      <c r="F2278" s="35">
        <v>762793820</v>
      </c>
      <c r="G2278" s="28" t="s">
        <v>697</v>
      </c>
    </row>
    <row r="2279" spans="1:7" ht="102.75" thickBot="1">
      <c r="A2279" s="28">
        <f t="shared" si="35"/>
        <v>9</v>
      </c>
      <c r="B2279" s="29" t="s">
        <v>3918</v>
      </c>
      <c r="C2279" s="37" t="s">
        <v>3919</v>
      </c>
      <c r="D2279" s="39">
        <v>0</v>
      </c>
      <c r="E2279" s="38">
        <v>644857300.33000004</v>
      </c>
      <c r="F2279" s="38">
        <v>644857300.33000004</v>
      </c>
      <c r="G2279" s="28" t="s">
        <v>697</v>
      </c>
    </row>
    <row r="2280" spans="1:7" ht="15.75" thickBot="1">
      <c r="A2280" s="28">
        <f t="shared" si="35"/>
        <v>9</v>
      </c>
      <c r="B2280" s="29" t="s">
        <v>3920</v>
      </c>
      <c r="C2280" s="29" t="s">
        <v>3921</v>
      </c>
      <c r="D2280" s="35">
        <v>0</v>
      </c>
      <c r="E2280" s="34">
        <v>625874861.13999999</v>
      </c>
      <c r="F2280" s="34">
        <v>625874861.13999999</v>
      </c>
      <c r="G2280" s="28" t="s">
        <v>697</v>
      </c>
    </row>
    <row r="2281" spans="1:7" ht="90" thickBot="1">
      <c r="A2281" s="28">
        <f t="shared" si="35"/>
        <v>9</v>
      </c>
      <c r="B2281" s="29" t="s">
        <v>3922</v>
      </c>
      <c r="C2281" s="37" t="s">
        <v>3923</v>
      </c>
      <c r="D2281" s="39">
        <v>0</v>
      </c>
      <c r="E2281" s="39">
        <v>177766982</v>
      </c>
      <c r="F2281" s="39">
        <v>177766982</v>
      </c>
      <c r="G2281" s="28" t="s">
        <v>697</v>
      </c>
    </row>
    <row r="2282" spans="1:7" ht="15.75" thickBot="1">
      <c r="A2282" s="28">
        <f t="shared" si="35"/>
        <v>9</v>
      </c>
      <c r="B2282" s="29" t="s">
        <v>3924</v>
      </c>
      <c r="C2282" s="29" t="s">
        <v>3925</v>
      </c>
      <c r="D2282" s="35">
        <v>0</v>
      </c>
      <c r="E2282" s="35">
        <v>125250892</v>
      </c>
      <c r="F2282" s="35">
        <v>125250892</v>
      </c>
      <c r="G2282" s="28" t="s">
        <v>697</v>
      </c>
    </row>
    <row r="2283" spans="1:7" ht="77.25" thickBot="1">
      <c r="A2283" s="28">
        <f t="shared" si="35"/>
        <v>9</v>
      </c>
      <c r="B2283" s="29" t="s">
        <v>3926</v>
      </c>
      <c r="C2283" s="37" t="s">
        <v>3927</v>
      </c>
      <c r="D2283" s="39">
        <v>0</v>
      </c>
      <c r="E2283" s="39">
        <v>100381946</v>
      </c>
      <c r="F2283" s="39">
        <v>100381946</v>
      </c>
      <c r="G2283" s="28" t="s">
        <v>697</v>
      </c>
    </row>
    <row r="2284" spans="1:7" ht="15.75" thickBot="1">
      <c r="A2284" s="28">
        <f t="shared" si="35"/>
        <v>9</v>
      </c>
      <c r="B2284" s="29" t="s">
        <v>3928</v>
      </c>
      <c r="C2284" s="29" t="s">
        <v>3929</v>
      </c>
      <c r="D2284" s="35">
        <v>0</v>
      </c>
      <c r="E2284" s="35">
        <v>85829247</v>
      </c>
      <c r="F2284" s="35">
        <v>85829247</v>
      </c>
      <c r="G2284" s="28" t="s">
        <v>697</v>
      </c>
    </row>
    <row r="2285" spans="1:7" ht="15.75" thickBot="1">
      <c r="A2285" s="28">
        <f t="shared" si="35"/>
        <v>9</v>
      </c>
      <c r="B2285" s="29" t="s">
        <v>3930</v>
      </c>
      <c r="C2285" s="29" t="s">
        <v>3931</v>
      </c>
      <c r="D2285" s="35">
        <v>0</v>
      </c>
      <c r="E2285" s="35">
        <v>78307812</v>
      </c>
      <c r="F2285" s="35">
        <v>78307812</v>
      </c>
      <c r="G2285" s="28" t="s">
        <v>697</v>
      </c>
    </row>
    <row r="2286" spans="1:7" ht="15.75" thickBot="1">
      <c r="A2286" s="28">
        <f t="shared" si="35"/>
        <v>9</v>
      </c>
      <c r="B2286" s="29" t="s">
        <v>3932</v>
      </c>
      <c r="C2286" s="29" t="s">
        <v>3933</v>
      </c>
      <c r="D2286" s="35">
        <v>0</v>
      </c>
      <c r="E2286" s="34">
        <v>55232806.93</v>
      </c>
      <c r="F2286" s="34">
        <v>55232806.93</v>
      </c>
      <c r="G2286" s="28" t="s">
        <v>697</v>
      </c>
    </row>
    <row r="2287" spans="1:7" ht="15.75" thickBot="1">
      <c r="A2287" s="28">
        <f t="shared" si="35"/>
        <v>9</v>
      </c>
      <c r="B2287" s="29" t="s">
        <v>3934</v>
      </c>
      <c r="C2287" s="29" t="s">
        <v>1279</v>
      </c>
      <c r="D2287" s="35">
        <v>0</v>
      </c>
      <c r="E2287" s="34">
        <v>42013205.130000003</v>
      </c>
      <c r="F2287" s="34">
        <v>42013205.130000003</v>
      </c>
      <c r="G2287" s="28" t="s">
        <v>697</v>
      </c>
    </row>
    <row r="2288" spans="1:7" ht="15.75" thickBot="1">
      <c r="A2288" s="28">
        <f t="shared" si="35"/>
        <v>9</v>
      </c>
      <c r="B2288" s="29" t="s">
        <v>3935</v>
      </c>
      <c r="C2288" s="29" t="s">
        <v>3936</v>
      </c>
      <c r="D2288" s="35">
        <v>0</v>
      </c>
      <c r="E2288" s="34">
        <v>29984526.68</v>
      </c>
      <c r="F2288" s="34">
        <v>29984526.68</v>
      </c>
      <c r="G2288" s="28" t="s">
        <v>697</v>
      </c>
    </row>
    <row r="2289" spans="1:7" ht="15.75" thickBot="1">
      <c r="A2289" s="28">
        <f t="shared" si="35"/>
        <v>9</v>
      </c>
      <c r="B2289" s="29" t="s">
        <v>3937</v>
      </c>
      <c r="C2289" s="29" t="s">
        <v>3938</v>
      </c>
      <c r="D2289" s="35">
        <v>0</v>
      </c>
      <c r="E2289" s="34">
        <v>11130081.800000001</v>
      </c>
      <c r="F2289" s="34">
        <v>11130081.800000001</v>
      </c>
      <c r="G2289" s="28" t="s">
        <v>697</v>
      </c>
    </row>
    <row r="2290" spans="1:7" ht="166.5" thickBot="1">
      <c r="A2290" s="28">
        <f t="shared" si="35"/>
        <v>9</v>
      </c>
      <c r="B2290" s="29" t="s">
        <v>3939</v>
      </c>
      <c r="C2290" s="37" t="s">
        <v>3940</v>
      </c>
      <c r="D2290" s="39">
        <v>0</v>
      </c>
      <c r="E2290" s="39">
        <v>10895942</v>
      </c>
      <c r="F2290" s="39">
        <v>10895942</v>
      </c>
      <c r="G2290" s="28" t="s">
        <v>697</v>
      </c>
    </row>
    <row r="2291" spans="1:7" ht="15.75" thickBot="1">
      <c r="A2291" s="28">
        <f t="shared" si="35"/>
        <v>9</v>
      </c>
      <c r="B2291" s="29" t="s">
        <v>3941</v>
      </c>
      <c r="C2291" s="29" t="s">
        <v>3942</v>
      </c>
      <c r="D2291" s="35">
        <v>0</v>
      </c>
      <c r="E2291" s="35">
        <v>4084</v>
      </c>
      <c r="F2291" s="35">
        <v>4084</v>
      </c>
      <c r="G2291" s="28" t="s">
        <v>697</v>
      </c>
    </row>
    <row r="2292" spans="1:7" ht="15.75" thickBot="1">
      <c r="A2292" s="28">
        <f t="shared" si="35"/>
        <v>9</v>
      </c>
      <c r="B2292" s="29" t="s">
        <v>3943</v>
      </c>
      <c r="C2292" s="29" t="s">
        <v>425</v>
      </c>
      <c r="D2292" s="35">
        <v>0</v>
      </c>
      <c r="E2292" s="34">
        <v>143802215834.04001</v>
      </c>
      <c r="F2292" s="34">
        <v>143802215834.04001</v>
      </c>
      <c r="G2292" s="28" t="s">
        <v>697</v>
      </c>
    </row>
    <row r="2293" spans="1:7" ht="15.75" thickBot="1">
      <c r="A2293" s="28">
        <f t="shared" si="35"/>
        <v>9</v>
      </c>
      <c r="B2293" s="29" t="s">
        <v>3944</v>
      </c>
      <c r="C2293" s="29" t="s">
        <v>462</v>
      </c>
      <c r="D2293" s="35">
        <v>0</v>
      </c>
      <c r="E2293" s="34">
        <v>311364509404.34003</v>
      </c>
      <c r="F2293" s="34">
        <v>311364509404.34003</v>
      </c>
      <c r="G2293" s="28" t="s">
        <v>697</v>
      </c>
    </row>
    <row r="2294" spans="1:7" ht="15.75" thickBot="1">
      <c r="A2294" s="28">
        <f t="shared" si="35"/>
        <v>9</v>
      </c>
      <c r="B2294" s="29" t="s">
        <v>3945</v>
      </c>
      <c r="C2294" s="29" t="s">
        <v>57</v>
      </c>
      <c r="D2294" s="35">
        <v>0</v>
      </c>
      <c r="E2294" s="34">
        <v>34769031707.860001</v>
      </c>
      <c r="F2294" s="34">
        <v>34769031707.860001</v>
      </c>
      <c r="G2294" s="28" t="s">
        <v>697</v>
      </c>
    </row>
    <row r="2295" spans="1:7" ht="15.75" thickBot="1">
      <c r="A2295" s="28">
        <f t="shared" si="35"/>
        <v>9</v>
      </c>
      <c r="B2295" s="29" t="s">
        <v>3946</v>
      </c>
      <c r="C2295" s="29" t="s">
        <v>55</v>
      </c>
      <c r="D2295" s="35">
        <v>0</v>
      </c>
      <c r="E2295" s="34">
        <v>15211573858.77</v>
      </c>
      <c r="F2295" s="34">
        <v>15211573858.77</v>
      </c>
      <c r="G2295" s="28" t="s">
        <v>697</v>
      </c>
    </row>
    <row r="2296" spans="1:7" ht="15.75" thickBot="1">
      <c r="A2296" s="28">
        <f t="shared" si="35"/>
        <v>9</v>
      </c>
      <c r="B2296" s="29" t="s">
        <v>3947</v>
      </c>
      <c r="C2296" s="29" t="s">
        <v>67</v>
      </c>
      <c r="D2296" s="35">
        <v>0</v>
      </c>
      <c r="E2296" s="35">
        <v>2950053558</v>
      </c>
      <c r="F2296" s="35">
        <v>2950053558</v>
      </c>
      <c r="G2296" s="28" t="s">
        <v>697</v>
      </c>
    </row>
    <row r="2297" spans="1:7" ht="15.75" thickBot="1">
      <c r="A2297" s="28">
        <f t="shared" si="35"/>
        <v>9</v>
      </c>
      <c r="B2297" s="29" t="s">
        <v>3948</v>
      </c>
      <c r="C2297" s="29" t="s">
        <v>2043</v>
      </c>
      <c r="D2297" s="35">
        <v>0</v>
      </c>
      <c r="E2297" s="34">
        <v>101991447971.25999</v>
      </c>
      <c r="F2297" s="34">
        <v>101991447971.25999</v>
      </c>
      <c r="G2297" s="28" t="s">
        <v>697</v>
      </c>
    </row>
    <row r="2298" spans="1:7" ht="15.75" thickBot="1">
      <c r="A2298" s="28">
        <f t="shared" si="35"/>
        <v>9</v>
      </c>
      <c r="B2298" s="29" t="s">
        <v>3949</v>
      </c>
      <c r="C2298" s="29" t="s">
        <v>3950</v>
      </c>
      <c r="D2298" s="35">
        <v>0</v>
      </c>
      <c r="E2298" s="35">
        <v>4784748456</v>
      </c>
      <c r="F2298" s="35">
        <v>4784748456</v>
      </c>
      <c r="G2298" s="28" t="s">
        <v>697</v>
      </c>
    </row>
    <row r="2299" spans="1:7" ht="15.75" thickBot="1">
      <c r="A2299" s="28">
        <f t="shared" si="35"/>
        <v>9</v>
      </c>
      <c r="B2299" s="29" t="s">
        <v>3951</v>
      </c>
      <c r="C2299" s="29" t="s">
        <v>3952</v>
      </c>
      <c r="D2299" s="35">
        <v>0</v>
      </c>
      <c r="E2299" s="34">
        <v>5206611072.9300003</v>
      </c>
      <c r="F2299" s="34">
        <v>5206611072.9300003</v>
      </c>
      <c r="G2299" s="28" t="s">
        <v>697</v>
      </c>
    </row>
    <row r="2300" spans="1:7" ht="15.75" thickBot="1">
      <c r="A2300" s="28">
        <f t="shared" si="35"/>
        <v>9</v>
      </c>
      <c r="B2300" s="29" t="s">
        <v>3953</v>
      </c>
      <c r="C2300" s="29" t="s">
        <v>3954</v>
      </c>
      <c r="D2300" s="35">
        <v>0</v>
      </c>
      <c r="E2300" s="35">
        <v>100986325519</v>
      </c>
      <c r="F2300" s="35">
        <v>100986325519</v>
      </c>
      <c r="G2300" s="28" t="s">
        <v>697</v>
      </c>
    </row>
    <row r="2301" spans="1:7" ht="15.75" thickBot="1">
      <c r="A2301" s="28">
        <f t="shared" si="35"/>
        <v>9</v>
      </c>
      <c r="B2301" s="29" t="s">
        <v>3955</v>
      </c>
      <c r="C2301" s="29" t="s">
        <v>3956</v>
      </c>
      <c r="D2301" s="35">
        <v>0</v>
      </c>
      <c r="E2301" s="35">
        <v>33101848656</v>
      </c>
      <c r="F2301" s="35">
        <v>33101848656</v>
      </c>
      <c r="G2301" s="28" t="s">
        <v>697</v>
      </c>
    </row>
    <row r="2302" spans="1:7" ht="15.75" thickBot="1">
      <c r="A2302" s="28">
        <f t="shared" si="35"/>
        <v>9</v>
      </c>
      <c r="B2302" s="29" t="s">
        <v>3957</v>
      </c>
      <c r="C2302" s="29" t="s">
        <v>3958</v>
      </c>
      <c r="D2302" s="35">
        <v>0</v>
      </c>
      <c r="E2302" s="34">
        <v>1522510125.9200001</v>
      </c>
      <c r="F2302" s="34">
        <v>1522510125.9200001</v>
      </c>
      <c r="G2302" s="28" t="s">
        <v>697</v>
      </c>
    </row>
    <row r="2303" spans="1:7" ht="15.75" thickBot="1">
      <c r="A2303" s="28">
        <f t="shared" si="35"/>
        <v>9</v>
      </c>
      <c r="B2303" s="29" t="s">
        <v>3959</v>
      </c>
      <c r="C2303" s="29" t="s">
        <v>3960</v>
      </c>
      <c r="D2303" s="35">
        <v>0</v>
      </c>
      <c r="E2303" s="35">
        <v>25535261122</v>
      </c>
      <c r="F2303" s="35">
        <v>25535261122</v>
      </c>
      <c r="G2303" s="28" t="s">
        <v>697</v>
      </c>
    </row>
    <row r="2304" spans="1:7" ht="15.75" thickBot="1">
      <c r="A2304" s="28">
        <f t="shared" si="35"/>
        <v>9</v>
      </c>
      <c r="B2304" s="29" t="s">
        <v>3961</v>
      </c>
      <c r="C2304" s="29" t="s">
        <v>498</v>
      </c>
      <c r="D2304" s="35">
        <v>0</v>
      </c>
      <c r="E2304" s="35">
        <v>2090000</v>
      </c>
      <c r="F2304" s="35">
        <v>2090000</v>
      </c>
      <c r="G2304" s="28" t="s">
        <v>697</v>
      </c>
    </row>
    <row r="2305" spans="1:7" ht="15.75" thickBot="1">
      <c r="A2305" s="28">
        <f t="shared" si="35"/>
        <v>9</v>
      </c>
      <c r="B2305" s="29" t="s">
        <v>3962</v>
      </c>
      <c r="C2305" s="29" t="s">
        <v>58</v>
      </c>
      <c r="D2305" s="35">
        <v>0</v>
      </c>
      <c r="E2305" s="34">
        <v>537260306.65999997</v>
      </c>
      <c r="F2305" s="34">
        <v>537260306.65999997</v>
      </c>
      <c r="G2305" s="28" t="s">
        <v>697</v>
      </c>
    </row>
    <row r="2306" spans="1:7" ht="15.75" thickBot="1">
      <c r="A2306" s="28">
        <f t="shared" si="35"/>
        <v>9</v>
      </c>
      <c r="B2306" s="29" t="s">
        <v>3963</v>
      </c>
      <c r="C2306" s="29" t="s">
        <v>121</v>
      </c>
      <c r="D2306" s="35">
        <v>0</v>
      </c>
      <c r="E2306" s="34">
        <v>381844617.79000002</v>
      </c>
      <c r="F2306" s="34">
        <v>381844617.79000002</v>
      </c>
      <c r="G2306" s="28" t="s">
        <v>697</v>
      </c>
    </row>
    <row r="2307" spans="1:7" ht="15.75" thickBot="1">
      <c r="A2307" s="28">
        <f t="shared" si="35"/>
        <v>9</v>
      </c>
      <c r="B2307" s="29" t="s">
        <v>3964</v>
      </c>
      <c r="C2307" s="29" t="s">
        <v>3965</v>
      </c>
      <c r="D2307" s="35">
        <v>0</v>
      </c>
      <c r="E2307" s="34">
        <v>16214817167.200001</v>
      </c>
      <c r="F2307" s="34">
        <v>16214817167.200001</v>
      </c>
      <c r="G2307" s="28" t="s">
        <v>697</v>
      </c>
    </row>
    <row r="2308" spans="1:7" ht="15.75" thickBot="1">
      <c r="A2308" s="28">
        <f t="shared" si="35"/>
        <v>6</v>
      </c>
      <c r="B2308" s="29" t="s">
        <v>3966</v>
      </c>
      <c r="C2308" s="29" t="s">
        <v>3967</v>
      </c>
      <c r="D2308" s="35">
        <v>0</v>
      </c>
      <c r="E2308" s="34">
        <v>1719480583135.4399</v>
      </c>
      <c r="F2308" s="34">
        <v>1719480583135.4399</v>
      </c>
      <c r="G2308" s="28" t="s">
        <v>697</v>
      </c>
    </row>
    <row r="2309" spans="1:7" ht="15.75" thickBot="1">
      <c r="A2309" s="28">
        <f t="shared" si="35"/>
        <v>9</v>
      </c>
      <c r="B2309" s="29" t="s">
        <v>3968</v>
      </c>
      <c r="C2309" s="29" t="s">
        <v>3969</v>
      </c>
      <c r="D2309" s="35">
        <v>0</v>
      </c>
      <c r="E2309" s="34">
        <v>3123874712643.54</v>
      </c>
      <c r="F2309" s="34">
        <v>3123874712643.54</v>
      </c>
      <c r="G2309" s="28" t="s">
        <v>697</v>
      </c>
    </row>
    <row r="2310" spans="1:7" ht="15.75" thickBot="1">
      <c r="A2310" s="28">
        <f t="shared" si="35"/>
        <v>9</v>
      </c>
      <c r="B2310" s="29" t="s">
        <v>3970</v>
      </c>
      <c r="C2310" s="29" t="s">
        <v>3971</v>
      </c>
      <c r="D2310" s="35">
        <v>0</v>
      </c>
      <c r="E2310" s="34">
        <v>2032988909020.4199</v>
      </c>
      <c r="F2310" s="34">
        <v>2032988909020.4199</v>
      </c>
      <c r="G2310" s="28" t="s">
        <v>697</v>
      </c>
    </row>
    <row r="2311" spans="1:7" ht="15.75" thickBot="1">
      <c r="A2311" s="28">
        <f t="shared" si="35"/>
        <v>9</v>
      </c>
      <c r="B2311" s="29" t="s">
        <v>3972</v>
      </c>
      <c r="C2311" s="29" t="s">
        <v>1271</v>
      </c>
      <c r="D2311" s="35">
        <v>0</v>
      </c>
      <c r="E2311" s="34">
        <v>1472879081803.76</v>
      </c>
      <c r="F2311" s="34">
        <v>1472879081803.76</v>
      </c>
      <c r="G2311" s="28" t="s">
        <v>697</v>
      </c>
    </row>
    <row r="2312" spans="1:7" ht="15.75" thickBot="1">
      <c r="A2312" s="28">
        <f t="shared" si="35"/>
        <v>9</v>
      </c>
      <c r="B2312" s="29" t="s">
        <v>3973</v>
      </c>
      <c r="C2312" s="29" t="s">
        <v>3974</v>
      </c>
      <c r="D2312" s="35">
        <v>0</v>
      </c>
      <c r="E2312" s="34">
        <v>499239477950.42999</v>
      </c>
      <c r="F2312" s="34">
        <v>499239477950.42999</v>
      </c>
      <c r="G2312" s="28" t="s">
        <v>697</v>
      </c>
    </row>
    <row r="2313" spans="1:7" ht="15.75" thickBot="1">
      <c r="A2313" s="28">
        <f t="shared" si="35"/>
        <v>9</v>
      </c>
      <c r="B2313" s="29" t="s">
        <v>3975</v>
      </c>
      <c r="C2313" s="29" t="s">
        <v>1306</v>
      </c>
      <c r="D2313" s="35">
        <v>0</v>
      </c>
      <c r="E2313" s="34">
        <v>283971126898.29999</v>
      </c>
      <c r="F2313" s="34">
        <v>283971126898.29999</v>
      </c>
      <c r="G2313" s="28" t="s">
        <v>697</v>
      </c>
    </row>
    <row r="2314" spans="1:7" ht="15.75" thickBot="1">
      <c r="A2314" s="28">
        <f t="shared" si="35"/>
        <v>9</v>
      </c>
      <c r="B2314" s="29" t="s">
        <v>3976</v>
      </c>
      <c r="C2314" s="29" t="s">
        <v>1283</v>
      </c>
      <c r="D2314" s="35">
        <v>0</v>
      </c>
      <c r="E2314" s="34">
        <v>272772242312.04999</v>
      </c>
      <c r="F2314" s="34">
        <v>272772242312.04999</v>
      </c>
      <c r="G2314" s="28" t="s">
        <v>697</v>
      </c>
    </row>
    <row r="2315" spans="1:7" ht="15.75" thickBot="1">
      <c r="A2315" s="28">
        <f t="shared" si="35"/>
        <v>9</v>
      </c>
      <c r="B2315" s="29" t="s">
        <v>3977</v>
      </c>
      <c r="C2315" s="29" t="s">
        <v>3888</v>
      </c>
      <c r="D2315" s="35">
        <v>0</v>
      </c>
      <c r="E2315" s="34">
        <v>266331582652.47</v>
      </c>
      <c r="F2315" s="34">
        <v>266331582652.47</v>
      </c>
      <c r="G2315" s="28" t="s">
        <v>697</v>
      </c>
    </row>
    <row r="2316" spans="1:7" ht="15.75" thickBot="1">
      <c r="A2316" s="28">
        <f t="shared" si="35"/>
        <v>9</v>
      </c>
      <c r="B2316" s="29" t="s">
        <v>3978</v>
      </c>
      <c r="C2316" s="29" t="s">
        <v>3979</v>
      </c>
      <c r="D2316" s="35">
        <v>0</v>
      </c>
      <c r="E2316" s="34">
        <v>182914523726.32001</v>
      </c>
      <c r="F2316" s="34">
        <v>182914523726.32001</v>
      </c>
      <c r="G2316" s="28" t="s">
        <v>697</v>
      </c>
    </row>
    <row r="2317" spans="1:7" ht="15.75" thickBot="1">
      <c r="A2317" s="28">
        <f t="shared" si="35"/>
        <v>9</v>
      </c>
      <c r="B2317" s="29" t="s">
        <v>3980</v>
      </c>
      <c r="C2317" s="29" t="s">
        <v>1277</v>
      </c>
      <c r="D2317" s="35">
        <v>0</v>
      </c>
      <c r="E2317" s="34">
        <v>115908010998.09</v>
      </c>
      <c r="F2317" s="34">
        <v>115908010998.09</v>
      </c>
      <c r="G2317" s="28" t="s">
        <v>697</v>
      </c>
    </row>
    <row r="2318" spans="1:7" ht="15.75" thickBot="1">
      <c r="A2318" s="28">
        <f t="shared" si="35"/>
        <v>9</v>
      </c>
      <c r="B2318" s="29" t="s">
        <v>3981</v>
      </c>
      <c r="C2318" s="29" t="s">
        <v>1208</v>
      </c>
      <c r="D2318" s="35">
        <v>0</v>
      </c>
      <c r="E2318" s="34">
        <v>106298423857.78999</v>
      </c>
      <c r="F2318" s="34">
        <v>106298423857.78999</v>
      </c>
      <c r="G2318" s="28" t="s">
        <v>697</v>
      </c>
    </row>
    <row r="2319" spans="1:7" ht="15.75" thickBot="1">
      <c r="A2319" s="28">
        <f t="shared" si="35"/>
        <v>9</v>
      </c>
      <c r="B2319" s="29" t="s">
        <v>3982</v>
      </c>
      <c r="C2319" s="29" t="s">
        <v>3983</v>
      </c>
      <c r="D2319" s="35">
        <v>0</v>
      </c>
      <c r="E2319" s="34">
        <v>98391507027.600006</v>
      </c>
      <c r="F2319" s="34">
        <v>98391507027.600006</v>
      </c>
      <c r="G2319" s="28" t="s">
        <v>697</v>
      </c>
    </row>
    <row r="2320" spans="1:7" ht="15.75" thickBot="1">
      <c r="A2320" s="28">
        <f t="shared" si="35"/>
        <v>9</v>
      </c>
      <c r="B2320" s="29" t="s">
        <v>3984</v>
      </c>
      <c r="C2320" s="29" t="s">
        <v>1248</v>
      </c>
      <c r="D2320" s="35">
        <v>0</v>
      </c>
      <c r="E2320" s="34">
        <v>80092339331.139999</v>
      </c>
      <c r="F2320" s="34">
        <v>80092339331.139999</v>
      </c>
      <c r="G2320" s="28" t="s">
        <v>697</v>
      </c>
    </row>
    <row r="2321" spans="1:7" ht="15.75" thickBot="1">
      <c r="A2321" s="28">
        <f t="shared" si="35"/>
        <v>9</v>
      </c>
      <c r="B2321" s="29" t="s">
        <v>3985</v>
      </c>
      <c r="C2321" s="29" t="s">
        <v>3986</v>
      </c>
      <c r="D2321" s="35">
        <v>0</v>
      </c>
      <c r="E2321" s="35">
        <v>67432534779</v>
      </c>
      <c r="F2321" s="35">
        <v>67432534779</v>
      </c>
      <c r="G2321" s="28" t="s">
        <v>697</v>
      </c>
    </row>
    <row r="2322" spans="1:7" ht="15.75" thickBot="1">
      <c r="A2322" s="28">
        <f t="shared" si="35"/>
        <v>9</v>
      </c>
      <c r="B2322" s="29" t="s">
        <v>3987</v>
      </c>
      <c r="C2322" s="29" t="s">
        <v>1250</v>
      </c>
      <c r="D2322" s="35">
        <v>0</v>
      </c>
      <c r="E2322" s="34">
        <v>56372741714.029999</v>
      </c>
      <c r="F2322" s="34">
        <v>56372741714.029999</v>
      </c>
      <c r="G2322" s="28" t="s">
        <v>697</v>
      </c>
    </row>
    <row r="2323" spans="1:7" ht="15.75" thickBot="1">
      <c r="A2323" s="28">
        <f t="shared" ref="A2323:A2386" si="36">LEN(B2323)</f>
        <v>9</v>
      </c>
      <c r="B2323" s="29" t="s">
        <v>3988</v>
      </c>
      <c r="C2323" s="29" t="s">
        <v>3989</v>
      </c>
      <c r="D2323" s="35">
        <v>0</v>
      </c>
      <c r="E2323" s="34">
        <v>50767406859.589996</v>
      </c>
      <c r="F2323" s="34">
        <v>50767406859.589996</v>
      </c>
      <c r="G2323" s="28" t="s">
        <v>697</v>
      </c>
    </row>
    <row r="2324" spans="1:7" ht="15.75" thickBot="1">
      <c r="A2324" s="28">
        <f t="shared" si="36"/>
        <v>9</v>
      </c>
      <c r="B2324" s="29" t="s">
        <v>3990</v>
      </c>
      <c r="C2324" s="29" t="s">
        <v>3991</v>
      </c>
      <c r="D2324" s="35">
        <v>0</v>
      </c>
      <c r="E2324" s="34">
        <v>39881580627.690002</v>
      </c>
      <c r="F2324" s="34">
        <v>39881580627.690002</v>
      </c>
      <c r="G2324" s="28" t="s">
        <v>697</v>
      </c>
    </row>
    <row r="2325" spans="1:7" ht="77.25" thickBot="1">
      <c r="A2325" s="28">
        <f t="shared" si="36"/>
        <v>9</v>
      </c>
      <c r="B2325" s="29" t="s">
        <v>3992</v>
      </c>
      <c r="C2325" s="37" t="s">
        <v>1292</v>
      </c>
      <c r="D2325" s="39">
        <v>0</v>
      </c>
      <c r="E2325" s="39">
        <v>39223837419</v>
      </c>
      <c r="F2325" s="39">
        <v>39223837419</v>
      </c>
      <c r="G2325" s="28" t="s">
        <v>697</v>
      </c>
    </row>
    <row r="2326" spans="1:7" ht="15.75" thickBot="1">
      <c r="A2326" s="28">
        <f t="shared" si="36"/>
        <v>9</v>
      </c>
      <c r="B2326" s="29" t="s">
        <v>3993</v>
      </c>
      <c r="C2326" s="29" t="s">
        <v>3994</v>
      </c>
      <c r="D2326" s="35">
        <v>0</v>
      </c>
      <c r="E2326" s="34">
        <v>34143012942.900002</v>
      </c>
      <c r="F2326" s="34">
        <v>34143012942.900002</v>
      </c>
      <c r="G2326" s="28" t="s">
        <v>697</v>
      </c>
    </row>
    <row r="2327" spans="1:7" ht="15.75" thickBot="1">
      <c r="A2327" s="28">
        <f t="shared" si="36"/>
        <v>9</v>
      </c>
      <c r="B2327" s="29" t="s">
        <v>3995</v>
      </c>
      <c r="C2327" s="29" t="s">
        <v>3996</v>
      </c>
      <c r="D2327" s="35">
        <v>0</v>
      </c>
      <c r="E2327" s="34">
        <v>32241293607.470001</v>
      </c>
      <c r="F2327" s="34">
        <v>32241293607.470001</v>
      </c>
      <c r="G2327" s="28" t="s">
        <v>697</v>
      </c>
    </row>
    <row r="2328" spans="1:7" ht="15.75" thickBot="1">
      <c r="A2328" s="28">
        <f t="shared" si="36"/>
        <v>9</v>
      </c>
      <c r="B2328" s="29" t="s">
        <v>3997</v>
      </c>
      <c r="C2328" s="29" t="s">
        <v>1296</v>
      </c>
      <c r="D2328" s="35">
        <v>0</v>
      </c>
      <c r="E2328" s="34">
        <v>31208161869.98</v>
      </c>
      <c r="F2328" s="34">
        <v>31208161869.98</v>
      </c>
      <c r="G2328" s="28" t="s">
        <v>697</v>
      </c>
    </row>
    <row r="2329" spans="1:7" ht="15.75" thickBot="1">
      <c r="A2329" s="28">
        <f t="shared" si="36"/>
        <v>9</v>
      </c>
      <c r="B2329" s="29" t="s">
        <v>3998</v>
      </c>
      <c r="C2329" s="29" t="s">
        <v>1242</v>
      </c>
      <c r="D2329" s="35">
        <v>0</v>
      </c>
      <c r="E2329" s="34">
        <v>20644386437.5</v>
      </c>
      <c r="F2329" s="34">
        <v>20644386437.5</v>
      </c>
      <c r="G2329" s="28" t="s">
        <v>697</v>
      </c>
    </row>
    <row r="2330" spans="1:7" ht="15.75" thickBot="1">
      <c r="A2330" s="28">
        <f t="shared" si="36"/>
        <v>9</v>
      </c>
      <c r="B2330" s="29" t="s">
        <v>3999</v>
      </c>
      <c r="C2330" s="29" t="s">
        <v>4000</v>
      </c>
      <c r="D2330" s="35">
        <v>0</v>
      </c>
      <c r="E2330" s="34">
        <v>9595120565.3899994</v>
      </c>
      <c r="F2330" s="34">
        <v>9595120565.3899994</v>
      </c>
      <c r="G2330" s="28" t="s">
        <v>697</v>
      </c>
    </row>
    <row r="2331" spans="1:7" ht="15.75" thickBot="1">
      <c r="A2331" s="28">
        <f t="shared" si="36"/>
        <v>9</v>
      </c>
      <c r="B2331" s="29" t="s">
        <v>4001</v>
      </c>
      <c r="C2331" s="29" t="s">
        <v>1281</v>
      </c>
      <c r="D2331" s="35">
        <v>0</v>
      </c>
      <c r="E2331" s="34">
        <v>7040651367.0100002</v>
      </c>
      <c r="F2331" s="34">
        <v>7040651367.0100002</v>
      </c>
      <c r="G2331" s="28" t="s">
        <v>697</v>
      </c>
    </row>
    <row r="2332" spans="1:7" ht="102.75" thickBot="1">
      <c r="A2332" s="28">
        <f t="shared" si="36"/>
        <v>9</v>
      </c>
      <c r="B2332" s="29" t="s">
        <v>4002</v>
      </c>
      <c r="C2332" s="37" t="s">
        <v>4003</v>
      </c>
      <c r="D2332" s="39">
        <v>0</v>
      </c>
      <c r="E2332" s="38">
        <v>2948125922.0700002</v>
      </c>
      <c r="F2332" s="38">
        <v>2948125922.0700002</v>
      </c>
      <c r="G2332" s="28" t="s">
        <v>697</v>
      </c>
    </row>
    <row r="2333" spans="1:7" ht="15.75" thickBot="1">
      <c r="A2333" s="28">
        <f t="shared" si="36"/>
        <v>9</v>
      </c>
      <c r="B2333" s="29" t="s">
        <v>4004</v>
      </c>
      <c r="C2333" s="29" t="s">
        <v>4005</v>
      </c>
      <c r="D2333" s="35">
        <v>0</v>
      </c>
      <c r="E2333" s="35">
        <v>2939959541</v>
      </c>
      <c r="F2333" s="35">
        <v>2939959541</v>
      </c>
      <c r="G2333" s="28" t="s">
        <v>697</v>
      </c>
    </row>
    <row r="2334" spans="1:7" ht="15.75" thickBot="1">
      <c r="A2334" s="28">
        <f t="shared" si="36"/>
        <v>9</v>
      </c>
      <c r="B2334" s="29" t="s">
        <v>4006</v>
      </c>
      <c r="C2334" s="29" t="s">
        <v>2723</v>
      </c>
      <c r="D2334" s="35">
        <v>0</v>
      </c>
      <c r="E2334" s="35">
        <v>2125448759</v>
      </c>
      <c r="F2334" s="35">
        <v>2125448759</v>
      </c>
      <c r="G2334" s="28" t="s">
        <v>697</v>
      </c>
    </row>
    <row r="2335" spans="1:7" ht="15.75" thickBot="1">
      <c r="A2335" s="28">
        <f t="shared" si="36"/>
        <v>9</v>
      </c>
      <c r="B2335" s="29" t="s">
        <v>4007</v>
      </c>
      <c r="C2335" s="29" t="s">
        <v>1316</v>
      </c>
      <c r="D2335" s="35">
        <v>0</v>
      </c>
      <c r="E2335" s="34">
        <v>2008751786.53</v>
      </c>
      <c r="F2335" s="34">
        <v>2008751786.53</v>
      </c>
      <c r="G2335" s="28" t="s">
        <v>697</v>
      </c>
    </row>
    <row r="2336" spans="1:7" ht="15.75" thickBot="1">
      <c r="A2336" s="28">
        <f t="shared" si="36"/>
        <v>9</v>
      </c>
      <c r="B2336" s="29" t="s">
        <v>4008</v>
      </c>
      <c r="C2336" s="29" t="s">
        <v>4009</v>
      </c>
      <c r="D2336" s="35">
        <v>0</v>
      </c>
      <c r="E2336" s="34">
        <v>1779536521.5</v>
      </c>
      <c r="F2336" s="34">
        <v>1779536521.5</v>
      </c>
      <c r="G2336" s="28" t="s">
        <v>697</v>
      </c>
    </row>
    <row r="2337" spans="1:7" ht="15.75" thickBot="1">
      <c r="A2337" s="28">
        <f t="shared" si="36"/>
        <v>9</v>
      </c>
      <c r="B2337" s="29" t="s">
        <v>4010</v>
      </c>
      <c r="C2337" s="29" t="s">
        <v>4011</v>
      </c>
      <c r="D2337" s="35">
        <v>0</v>
      </c>
      <c r="E2337" s="34">
        <v>1322056098.6199999</v>
      </c>
      <c r="F2337" s="34">
        <v>1322056098.6199999</v>
      </c>
      <c r="G2337" s="28" t="s">
        <v>697</v>
      </c>
    </row>
    <row r="2338" spans="1:7" ht="15.75" thickBot="1">
      <c r="A2338" s="28">
        <f t="shared" si="36"/>
        <v>9</v>
      </c>
      <c r="B2338" s="29" t="s">
        <v>4012</v>
      </c>
      <c r="C2338" s="29" t="s">
        <v>1302</v>
      </c>
      <c r="D2338" s="35">
        <v>0</v>
      </c>
      <c r="E2338" s="35">
        <v>1129486841</v>
      </c>
      <c r="F2338" s="35">
        <v>1129486841</v>
      </c>
      <c r="G2338" s="28" t="s">
        <v>697</v>
      </c>
    </row>
    <row r="2339" spans="1:7" ht="15.75" thickBot="1">
      <c r="A2339" s="28">
        <f t="shared" si="36"/>
        <v>9</v>
      </c>
      <c r="B2339" s="29" t="s">
        <v>4013</v>
      </c>
      <c r="C2339" s="29" t="s">
        <v>4014</v>
      </c>
      <c r="D2339" s="35">
        <v>0</v>
      </c>
      <c r="E2339" s="35">
        <v>944348596</v>
      </c>
      <c r="F2339" s="35">
        <v>944348596</v>
      </c>
      <c r="G2339" s="28" t="s">
        <v>697</v>
      </c>
    </row>
    <row r="2340" spans="1:7" ht="15.75" thickBot="1">
      <c r="A2340" s="28">
        <f t="shared" si="36"/>
        <v>9</v>
      </c>
      <c r="B2340" s="29" t="s">
        <v>4015</v>
      </c>
      <c r="C2340" s="29" t="s">
        <v>1310</v>
      </c>
      <c r="D2340" s="35">
        <v>0</v>
      </c>
      <c r="E2340" s="34">
        <v>694802445.88999999</v>
      </c>
      <c r="F2340" s="34">
        <v>694802445.88999999</v>
      </c>
      <c r="G2340" s="28" t="s">
        <v>697</v>
      </c>
    </row>
    <row r="2341" spans="1:7" ht="15.75" thickBot="1">
      <c r="A2341" s="28">
        <f t="shared" si="36"/>
        <v>9</v>
      </c>
      <c r="B2341" s="29" t="s">
        <v>4016</v>
      </c>
      <c r="C2341" s="29" t="s">
        <v>1304</v>
      </c>
      <c r="D2341" s="35">
        <v>0</v>
      </c>
      <c r="E2341" s="35">
        <v>502566767</v>
      </c>
      <c r="F2341" s="35">
        <v>502566767</v>
      </c>
      <c r="G2341" s="28" t="s">
        <v>697</v>
      </c>
    </row>
    <row r="2342" spans="1:7" ht="15.75" thickBot="1">
      <c r="A2342" s="28">
        <f t="shared" si="36"/>
        <v>9</v>
      </c>
      <c r="B2342" s="29" t="s">
        <v>4017</v>
      </c>
      <c r="C2342" s="29" t="s">
        <v>1244</v>
      </c>
      <c r="D2342" s="35">
        <v>0</v>
      </c>
      <c r="E2342" s="34">
        <v>126871766.01000001</v>
      </c>
      <c r="F2342" s="34">
        <v>126871766.01000001</v>
      </c>
      <c r="G2342" s="28" t="s">
        <v>697</v>
      </c>
    </row>
    <row r="2343" spans="1:7" ht="15.75" thickBot="1">
      <c r="A2343" s="28">
        <f t="shared" si="36"/>
        <v>9</v>
      </c>
      <c r="B2343" s="29" t="s">
        <v>4018</v>
      </c>
      <c r="C2343" s="29" t="s">
        <v>966</v>
      </c>
      <c r="D2343" s="35">
        <v>0</v>
      </c>
      <c r="E2343" s="35">
        <v>27380410</v>
      </c>
      <c r="F2343" s="35">
        <v>27380410</v>
      </c>
      <c r="G2343" s="28" t="s">
        <v>697</v>
      </c>
    </row>
    <row r="2344" spans="1:7" ht="15.75" thickBot="1">
      <c r="A2344" s="28">
        <f t="shared" si="36"/>
        <v>9</v>
      </c>
      <c r="B2344" s="29" t="s">
        <v>4019</v>
      </c>
      <c r="C2344" s="29" t="s">
        <v>4020</v>
      </c>
      <c r="D2344" s="35">
        <v>0</v>
      </c>
      <c r="E2344" s="35">
        <v>21200000</v>
      </c>
      <c r="F2344" s="35">
        <v>21200000</v>
      </c>
      <c r="G2344" s="28" t="s">
        <v>697</v>
      </c>
    </row>
    <row r="2345" spans="1:7" ht="15.75" thickBot="1">
      <c r="A2345" s="28">
        <f t="shared" si="36"/>
        <v>9</v>
      </c>
      <c r="B2345" s="29" t="s">
        <v>4021</v>
      </c>
      <c r="C2345" s="29" t="s">
        <v>1030</v>
      </c>
      <c r="D2345" s="35">
        <v>0</v>
      </c>
      <c r="E2345" s="34">
        <v>12524310.699999999</v>
      </c>
      <c r="F2345" s="34">
        <v>12524310.699999999</v>
      </c>
      <c r="G2345" s="28" t="s">
        <v>697</v>
      </c>
    </row>
    <row r="2346" spans="1:7" ht="15.75" thickBot="1">
      <c r="A2346" s="28">
        <f t="shared" si="36"/>
        <v>9</v>
      </c>
      <c r="B2346" s="29" t="s">
        <v>4022</v>
      </c>
      <c r="C2346" s="29" t="s">
        <v>4023</v>
      </c>
      <c r="D2346" s="35">
        <v>0</v>
      </c>
      <c r="E2346" s="34">
        <v>3938832.76</v>
      </c>
      <c r="F2346" s="34">
        <v>3938832.76</v>
      </c>
      <c r="G2346" s="28" t="s">
        <v>697</v>
      </c>
    </row>
    <row r="2347" spans="1:7" ht="15.75" thickBot="1">
      <c r="A2347" s="28">
        <f t="shared" si="36"/>
        <v>9</v>
      </c>
      <c r="B2347" s="29" t="s">
        <v>4024</v>
      </c>
      <c r="C2347" s="29" t="s">
        <v>4025</v>
      </c>
      <c r="D2347" s="35">
        <v>0</v>
      </c>
      <c r="E2347" s="35">
        <v>12010</v>
      </c>
      <c r="F2347" s="35">
        <v>12010</v>
      </c>
      <c r="G2347" s="28" t="s">
        <v>697</v>
      </c>
    </row>
    <row r="2348" spans="1:7" ht="15.75" thickBot="1">
      <c r="A2348" s="28">
        <f t="shared" si="36"/>
        <v>6</v>
      </c>
      <c r="B2348" s="29" t="s">
        <v>4026</v>
      </c>
      <c r="C2348" s="29" t="s">
        <v>4027</v>
      </c>
      <c r="D2348" s="35">
        <v>0</v>
      </c>
      <c r="E2348" s="35">
        <v>1032530982735</v>
      </c>
      <c r="F2348" s="35">
        <v>1032530982735</v>
      </c>
      <c r="G2348" s="28" t="s">
        <v>697</v>
      </c>
    </row>
    <row r="2349" spans="1:7" ht="15.75" thickBot="1">
      <c r="A2349" s="28">
        <f t="shared" si="36"/>
        <v>9</v>
      </c>
      <c r="B2349" s="29" t="s">
        <v>4028</v>
      </c>
      <c r="C2349" s="29" t="s">
        <v>4029</v>
      </c>
      <c r="D2349" s="35">
        <v>0</v>
      </c>
      <c r="E2349" s="35">
        <v>546649754</v>
      </c>
      <c r="F2349" s="35">
        <v>546649754</v>
      </c>
      <c r="G2349" s="28" t="s">
        <v>697</v>
      </c>
    </row>
    <row r="2350" spans="1:7" ht="15.75" thickBot="1">
      <c r="A2350" s="28">
        <f t="shared" si="36"/>
        <v>9</v>
      </c>
      <c r="B2350" s="29" t="s">
        <v>4030</v>
      </c>
      <c r="C2350" s="29" t="s">
        <v>4031</v>
      </c>
      <c r="D2350" s="35">
        <v>0</v>
      </c>
      <c r="E2350" s="35">
        <v>366978330</v>
      </c>
      <c r="F2350" s="35">
        <v>366978330</v>
      </c>
      <c r="G2350" s="28" t="s">
        <v>697</v>
      </c>
    </row>
    <row r="2351" spans="1:7" ht="15.75" thickBot="1">
      <c r="A2351" s="28">
        <f t="shared" si="36"/>
        <v>9</v>
      </c>
      <c r="B2351" s="29" t="s">
        <v>4032</v>
      </c>
      <c r="C2351" s="29" t="s">
        <v>4033</v>
      </c>
      <c r="D2351" s="35">
        <v>0</v>
      </c>
      <c r="E2351" s="35">
        <v>24473649777</v>
      </c>
      <c r="F2351" s="35">
        <v>24473649777</v>
      </c>
      <c r="G2351" s="28" t="s">
        <v>697</v>
      </c>
    </row>
    <row r="2352" spans="1:7" ht="15.75" thickBot="1">
      <c r="A2352" s="28">
        <f t="shared" si="36"/>
        <v>9</v>
      </c>
      <c r="B2352" s="29" t="s">
        <v>4034</v>
      </c>
      <c r="C2352" s="29" t="s">
        <v>4035</v>
      </c>
      <c r="D2352" s="35">
        <v>0</v>
      </c>
      <c r="E2352" s="35">
        <v>3639916718</v>
      </c>
      <c r="F2352" s="35">
        <v>3639916718</v>
      </c>
      <c r="G2352" s="28" t="s">
        <v>697</v>
      </c>
    </row>
    <row r="2353" spans="1:7" ht="15.75" thickBot="1">
      <c r="A2353" s="28">
        <f t="shared" si="36"/>
        <v>9</v>
      </c>
      <c r="B2353" s="29" t="s">
        <v>4036</v>
      </c>
      <c r="C2353" s="29" t="s">
        <v>4037</v>
      </c>
      <c r="D2353" s="35">
        <v>0</v>
      </c>
      <c r="E2353" s="35">
        <v>105609208</v>
      </c>
      <c r="F2353" s="35">
        <v>105609208</v>
      </c>
      <c r="G2353" s="28" t="s">
        <v>697</v>
      </c>
    </row>
    <row r="2354" spans="1:7" ht="15.75" thickBot="1">
      <c r="A2354" s="28">
        <f t="shared" si="36"/>
        <v>6</v>
      </c>
      <c r="B2354" s="29" t="s">
        <v>4038</v>
      </c>
      <c r="C2354" s="29" t="s">
        <v>4039</v>
      </c>
      <c r="D2354" s="35">
        <v>0</v>
      </c>
      <c r="E2354" s="34">
        <v>798362149377.77002</v>
      </c>
      <c r="F2354" s="34">
        <v>798362149377.77002</v>
      </c>
      <c r="G2354" s="28" t="s">
        <v>697</v>
      </c>
    </row>
    <row r="2355" spans="1:7" ht="15.75" thickBot="1">
      <c r="A2355" s="28">
        <f t="shared" si="36"/>
        <v>9</v>
      </c>
      <c r="B2355" s="29" t="s">
        <v>4040</v>
      </c>
      <c r="C2355" s="29" t="s">
        <v>757</v>
      </c>
      <c r="D2355" s="35">
        <v>0</v>
      </c>
      <c r="E2355" s="35">
        <v>1165</v>
      </c>
      <c r="F2355" s="35">
        <v>1165</v>
      </c>
      <c r="G2355" s="28" t="s">
        <v>697</v>
      </c>
    </row>
    <row r="2356" spans="1:7" ht="15.75" thickBot="1">
      <c r="A2356" s="28">
        <f t="shared" si="36"/>
        <v>9</v>
      </c>
      <c r="B2356" s="29" t="s">
        <v>4041</v>
      </c>
      <c r="C2356" s="29" t="s">
        <v>763</v>
      </c>
      <c r="D2356" s="35">
        <v>0</v>
      </c>
      <c r="E2356" s="35">
        <v>205657042651</v>
      </c>
      <c r="F2356" s="35">
        <v>205657042651</v>
      </c>
      <c r="G2356" s="28" t="s">
        <v>697</v>
      </c>
    </row>
    <row r="2357" spans="1:7" ht="15.75" thickBot="1">
      <c r="A2357" s="28">
        <f t="shared" si="36"/>
        <v>9</v>
      </c>
      <c r="B2357" s="29" t="s">
        <v>4042</v>
      </c>
      <c r="C2357" s="29" t="s">
        <v>751</v>
      </c>
      <c r="D2357" s="35">
        <v>0</v>
      </c>
      <c r="E2357" s="35">
        <v>0</v>
      </c>
      <c r="F2357" s="35">
        <v>0</v>
      </c>
      <c r="G2357" s="28" t="s">
        <v>697</v>
      </c>
    </row>
    <row r="2358" spans="1:7" ht="15.75" thickBot="1">
      <c r="A2358" s="28">
        <f t="shared" si="36"/>
        <v>9</v>
      </c>
      <c r="B2358" s="29" t="s">
        <v>4043</v>
      </c>
      <c r="C2358" s="29" t="s">
        <v>753</v>
      </c>
      <c r="D2358" s="35">
        <v>0</v>
      </c>
      <c r="E2358" s="35">
        <v>0</v>
      </c>
      <c r="F2358" s="35">
        <v>0</v>
      </c>
      <c r="G2358" s="28" t="s">
        <v>697</v>
      </c>
    </row>
    <row r="2359" spans="1:7" ht="15.75" thickBot="1">
      <c r="A2359" s="28">
        <f t="shared" si="36"/>
        <v>9</v>
      </c>
      <c r="B2359" s="29" t="s">
        <v>4044</v>
      </c>
      <c r="C2359" s="29" t="s">
        <v>755</v>
      </c>
      <c r="D2359" s="35">
        <v>0</v>
      </c>
      <c r="E2359" s="35">
        <v>0</v>
      </c>
      <c r="F2359" s="35">
        <v>0</v>
      </c>
      <c r="G2359" s="28" t="s">
        <v>697</v>
      </c>
    </row>
    <row r="2360" spans="1:7" ht="15.75" thickBot="1">
      <c r="A2360" s="28">
        <f t="shared" si="36"/>
        <v>6</v>
      </c>
      <c r="B2360" s="29" t="s">
        <v>4045</v>
      </c>
      <c r="C2360" s="29" t="s">
        <v>4046</v>
      </c>
      <c r="D2360" s="35">
        <v>0</v>
      </c>
      <c r="E2360" s="34">
        <v>527399888251.97998</v>
      </c>
      <c r="F2360" s="34">
        <v>527399888251.97998</v>
      </c>
      <c r="G2360" s="28" t="s">
        <v>697</v>
      </c>
    </row>
    <row r="2361" spans="1:7" ht="15.75" thickBot="1">
      <c r="A2361" s="28">
        <f t="shared" si="36"/>
        <v>9</v>
      </c>
      <c r="B2361" s="29" t="s">
        <v>4047</v>
      </c>
      <c r="C2361" s="29" t="s">
        <v>757</v>
      </c>
      <c r="D2361" s="35">
        <v>0</v>
      </c>
      <c r="E2361" s="35">
        <v>1032530982735</v>
      </c>
      <c r="F2361" s="35">
        <v>1032530982735</v>
      </c>
      <c r="G2361" s="28" t="s">
        <v>697</v>
      </c>
    </row>
    <row r="2362" spans="1:7" ht="15.75" thickBot="1">
      <c r="A2362" s="28">
        <f t="shared" si="36"/>
        <v>9</v>
      </c>
      <c r="B2362" s="29" t="s">
        <v>4048</v>
      </c>
      <c r="C2362" s="29" t="s">
        <v>751</v>
      </c>
      <c r="D2362" s="35">
        <v>0</v>
      </c>
      <c r="E2362" s="35">
        <v>0</v>
      </c>
      <c r="F2362" s="35">
        <v>0</v>
      </c>
      <c r="G2362" s="28" t="s">
        <v>697</v>
      </c>
    </row>
    <row r="2363" spans="1:7" ht="15.75" thickBot="1">
      <c r="A2363" s="28">
        <f t="shared" si="36"/>
        <v>9</v>
      </c>
      <c r="B2363" s="29" t="s">
        <v>4049</v>
      </c>
      <c r="C2363" s="29" t="s">
        <v>753</v>
      </c>
      <c r="D2363" s="35">
        <v>0</v>
      </c>
      <c r="E2363" s="35">
        <v>0</v>
      </c>
      <c r="F2363" s="35">
        <v>0</v>
      </c>
      <c r="G2363" s="28" t="s">
        <v>697</v>
      </c>
    </row>
    <row r="2364" spans="1:7" ht="15.75" thickBot="1">
      <c r="A2364" s="28">
        <f t="shared" si="36"/>
        <v>9</v>
      </c>
      <c r="B2364" s="29" t="s">
        <v>4050</v>
      </c>
      <c r="C2364" s="29" t="s">
        <v>755</v>
      </c>
      <c r="D2364" s="35">
        <v>0</v>
      </c>
      <c r="E2364" s="35">
        <v>0</v>
      </c>
      <c r="F2364" s="35">
        <v>0</v>
      </c>
      <c r="G2364" s="28" t="s">
        <v>697</v>
      </c>
    </row>
    <row r="2365" spans="1:7" ht="15.75" thickBot="1">
      <c r="A2365" s="28">
        <f t="shared" si="36"/>
        <v>6</v>
      </c>
      <c r="B2365" s="29" t="s">
        <v>4051</v>
      </c>
      <c r="C2365" s="29" t="s">
        <v>4052</v>
      </c>
      <c r="D2365" s="35">
        <v>0</v>
      </c>
      <c r="E2365" s="35">
        <v>205657043816</v>
      </c>
      <c r="F2365" s="35">
        <v>205657043816</v>
      </c>
      <c r="G2365" s="28" t="s">
        <v>697</v>
      </c>
    </row>
    <row r="2366" spans="1:7" ht="15.75" thickBot="1">
      <c r="A2366" s="28">
        <f t="shared" si="36"/>
        <v>9</v>
      </c>
      <c r="B2366" s="29" t="s">
        <v>4053</v>
      </c>
      <c r="C2366" s="29" t="s">
        <v>757</v>
      </c>
      <c r="D2366" s="35">
        <v>0</v>
      </c>
      <c r="E2366" s="34">
        <v>10945414.800000001</v>
      </c>
      <c r="F2366" s="34">
        <v>10945414.800000001</v>
      </c>
      <c r="G2366" s="28" t="s">
        <v>697</v>
      </c>
    </row>
    <row r="2367" spans="1:7" ht="15.75" thickBot="1">
      <c r="A2367" s="28">
        <f t="shared" si="36"/>
        <v>9</v>
      </c>
      <c r="B2367" s="29" t="s">
        <v>4054</v>
      </c>
      <c r="C2367" s="29" t="s">
        <v>753</v>
      </c>
      <c r="D2367" s="35">
        <v>0</v>
      </c>
      <c r="E2367" s="35">
        <v>0</v>
      </c>
      <c r="F2367" s="35">
        <v>0</v>
      </c>
      <c r="G2367" s="28" t="s">
        <v>697</v>
      </c>
    </row>
    <row r="2368" spans="1:7" ht="15.75" thickBot="1">
      <c r="A2368" s="28">
        <f t="shared" si="36"/>
        <v>6</v>
      </c>
      <c r="B2368" s="29" t="s">
        <v>4055</v>
      </c>
      <c r="C2368" s="29" t="s">
        <v>4056</v>
      </c>
      <c r="D2368" s="35">
        <v>0</v>
      </c>
      <c r="E2368" s="35">
        <v>29132803787</v>
      </c>
      <c r="F2368" s="35">
        <v>29132803787</v>
      </c>
      <c r="G2368" s="28" t="s">
        <v>697</v>
      </c>
    </row>
    <row r="2369" spans="1:7" ht="15.75" thickBot="1">
      <c r="A2369" s="28">
        <f t="shared" si="36"/>
        <v>9</v>
      </c>
      <c r="B2369" s="29" t="s">
        <v>4057</v>
      </c>
      <c r="C2369" s="29" t="s">
        <v>4058</v>
      </c>
      <c r="D2369" s="35">
        <v>0</v>
      </c>
      <c r="E2369" s="35">
        <v>77726500</v>
      </c>
      <c r="F2369" s="35">
        <v>77726500</v>
      </c>
      <c r="G2369" s="28" t="s">
        <v>697</v>
      </c>
    </row>
    <row r="2370" spans="1:7" ht="15.75" thickBot="1">
      <c r="A2370" s="28">
        <f t="shared" si="36"/>
        <v>6</v>
      </c>
      <c r="B2370" s="29" t="s">
        <v>4059</v>
      </c>
      <c r="C2370" s="29" t="s">
        <v>4060</v>
      </c>
      <c r="D2370" s="35">
        <v>0</v>
      </c>
      <c r="E2370" s="34">
        <v>4384242105.0100002</v>
      </c>
      <c r="F2370" s="34">
        <v>4384242105.0100002</v>
      </c>
      <c r="G2370" s="28" t="s">
        <v>697</v>
      </c>
    </row>
    <row r="2371" spans="1:7" ht="15.75" thickBot="1">
      <c r="A2371" s="28">
        <f t="shared" si="36"/>
        <v>9</v>
      </c>
      <c r="B2371" s="29" t="s">
        <v>4061</v>
      </c>
      <c r="C2371" s="29" t="s">
        <v>107</v>
      </c>
      <c r="D2371" s="35">
        <v>0</v>
      </c>
      <c r="E2371" s="35">
        <v>1632040538</v>
      </c>
      <c r="F2371" s="35">
        <v>1632040538</v>
      </c>
      <c r="G2371" s="28" t="s">
        <v>697</v>
      </c>
    </row>
    <row r="2372" spans="1:7" ht="15.75" thickBot="1">
      <c r="A2372" s="28">
        <f t="shared" si="36"/>
        <v>6</v>
      </c>
      <c r="B2372" s="29" t="s">
        <v>4062</v>
      </c>
      <c r="C2372" s="29" t="s">
        <v>4063</v>
      </c>
      <c r="D2372" s="35">
        <v>0</v>
      </c>
      <c r="E2372" s="35">
        <v>1632040538</v>
      </c>
      <c r="F2372" s="35">
        <v>1632040538</v>
      </c>
      <c r="G2372" s="28" t="s">
        <v>697</v>
      </c>
    </row>
    <row r="2373" spans="1:7" ht="15.75" thickBot="1">
      <c r="A2373" s="28">
        <f t="shared" si="36"/>
        <v>9</v>
      </c>
      <c r="B2373" s="29" t="s">
        <v>4064</v>
      </c>
      <c r="C2373" s="29" t="s">
        <v>2213</v>
      </c>
      <c r="D2373" s="35">
        <v>0</v>
      </c>
      <c r="E2373" s="34">
        <v>4384242105.0100002</v>
      </c>
      <c r="F2373" s="34">
        <v>4384242105.0100002</v>
      </c>
      <c r="G2373" s="28" t="s">
        <v>697</v>
      </c>
    </row>
    <row r="2374" spans="1:7" ht="15.75" thickBot="1">
      <c r="A2374" s="28">
        <f t="shared" si="36"/>
        <v>6</v>
      </c>
      <c r="B2374" s="29" t="s">
        <v>4065</v>
      </c>
      <c r="C2374" s="29" t="s">
        <v>4066</v>
      </c>
      <c r="D2374" s="35">
        <v>0</v>
      </c>
      <c r="E2374" s="35">
        <v>77726500</v>
      </c>
      <c r="F2374" s="35">
        <v>77726500</v>
      </c>
      <c r="G2374" s="28" t="s">
        <v>697</v>
      </c>
    </row>
    <row r="2375" spans="1:7" ht="15.75" thickBot="1">
      <c r="A2375" s="28">
        <f t="shared" si="36"/>
        <v>9</v>
      </c>
      <c r="B2375" s="29" t="s">
        <v>4067</v>
      </c>
      <c r="C2375" s="29" t="s">
        <v>196</v>
      </c>
      <c r="D2375" s="35">
        <v>0</v>
      </c>
      <c r="E2375" s="34">
        <v>780672983426.63</v>
      </c>
      <c r="F2375" s="34">
        <v>780672983426.63</v>
      </c>
      <c r="G2375" s="28" t="s">
        <v>697</v>
      </c>
    </row>
    <row r="2376" spans="1:7" ht="15.75" thickBot="1">
      <c r="A2376" s="28">
        <f t="shared" si="36"/>
        <v>9</v>
      </c>
      <c r="B2376" s="29" t="s">
        <v>4068</v>
      </c>
      <c r="C2376" s="29" t="s">
        <v>583</v>
      </c>
      <c r="D2376" s="35">
        <v>0</v>
      </c>
      <c r="E2376" s="34">
        <v>183128322149.78</v>
      </c>
      <c r="F2376" s="34">
        <v>183128322149.78</v>
      </c>
      <c r="G2376" s="28" t="s">
        <v>697</v>
      </c>
    </row>
    <row r="2377" spans="1:7" ht="15.75" thickBot="1">
      <c r="A2377" s="28">
        <f t="shared" si="36"/>
        <v>9</v>
      </c>
      <c r="B2377" s="29" t="s">
        <v>4069</v>
      </c>
      <c r="C2377" s="29" t="s">
        <v>163</v>
      </c>
      <c r="D2377" s="35">
        <v>0</v>
      </c>
      <c r="E2377" s="34">
        <v>166561221399.35999</v>
      </c>
      <c r="F2377" s="34">
        <v>166561221399.35999</v>
      </c>
      <c r="G2377" s="28" t="s">
        <v>697</v>
      </c>
    </row>
    <row r="2378" spans="1:7" ht="15.75" thickBot="1">
      <c r="A2378" s="28">
        <f t="shared" si="36"/>
        <v>9</v>
      </c>
      <c r="B2378" s="29" t="s">
        <v>4070</v>
      </c>
      <c r="C2378" s="29" t="s">
        <v>2221</v>
      </c>
      <c r="D2378" s="35">
        <v>0</v>
      </c>
      <c r="E2378" s="34">
        <v>131471210423.74001</v>
      </c>
      <c r="F2378" s="34">
        <v>131471210423.74001</v>
      </c>
      <c r="G2378" s="28" t="s">
        <v>697</v>
      </c>
    </row>
    <row r="2379" spans="1:7" ht="15.75" thickBot="1">
      <c r="A2379" s="28">
        <f t="shared" si="36"/>
        <v>9</v>
      </c>
      <c r="B2379" s="29" t="s">
        <v>4071</v>
      </c>
      <c r="C2379" s="29" t="s">
        <v>83</v>
      </c>
      <c r="D2379" s="35">
        <v>0</v>
      </c>
      <c r="E2379" s="34">
        <v>127200406357.56</v>
      </c>
      <c r="F2379" s="34">
        <v>127200406357.56</v>
      </c>
      <c r="G2379" s="28" t="s">
        <v>697</v>
      </c>
    </row>
    <row r="2380" spans="1:7" ht="15.75" thickBot="1">
      <c r="A2380" s="28">
        <f t="shared" si="36"/>
        <v>9</v>
      </c>
      <c r="B2380" s="29" t="s">
        <v>4072</v>
      </c>
      <c r="C2380" s="29" t="s">
        <v>615</v>
      </c>
      <c r="D2380" s="35">
        <v>0</v>
      </c>
      <c r="E2380" s="34">
        <v>97234084746.220001</v>
      </c>
      <c r="F2380" s="34">
        <v>97234084746.220001</v>
      </c>
      <c r="G2380" s="28" t="s">
        <v>697</v>
      </c>
    </row>
    <row r="2381" spans="1:7" ht="15.75" thickBot="1">
      <c r="A2381" s="28">
        <f t="shared" si="36"/>
        <v>9</v>
      </c>
      <c r="B2381" s="29" t="s">
        <v>4073</v>
      </c>
      <c r="C2381" s="29" t="s">
        <v>462</v>
      </c>
      <c r="D2381" s="35">
        <v>0</v>
      </c>
      <c r="E2381" s="34">
        <v>65465550613.230003</v>
      </c>
      <c r="F2381" s="34">
        <v>65465550613.230003</v>
      </c>
      <c r="G2381" s="28" t="s">
        <v>697</v>
      </c>
    </row>
    <row r="2382" spans="1:7" ht="15.75" thickBot="1">
      <c r="A2382" s="28">
        <f t="shared" si="36"/>
        <v>9</v>
      </c>
      <c r="B2382" s="29" t="s">
        <v>4074</v>
      </c>
      <c r="C2382" s="29" t="s">
        <v>574</v>
      </c>
      <c r="D2382" s="35">
        <v>0</v>
      </c>
      <c r="E2382" s="34">
        <v>59401794209.970001</v>
      </c>
      <c r="F2382" s="34">
        <v>59401794209.970001</v>
      </c>
      <c r="G2382" s="28" t="s">
        <v>697</v>
      </c>
    </row>
    <row r="2383" spans="1:7" ht="15.75" thickBot="1">
      <c r="A2383" s="28">
        <f t="shared" si="36"/>
        <v>9</v>
      </c>
      <c r="B2383" s="29" t="s">
        <v>4075</v>
      </c>
      <c r="C2383" s="29" t="s">
        <v>150</v>
      </c>
      <c r="D2383" s="35">
        <v>0</v>
      </c>
      <c r="E2383" s="34">
        <v>54667999022.68</v>
      </c>
      <c r="F2383" s="34">
        <v>54667999022.68</v>
      </c>
      <c r="G2383" s="28" t="s">
        <v>697</v>
      </c>
    </row>
    <row r="2384" spans="1:7" ht="15.75" thickBot="1">
      <c r="A2384" s="28">
        <f t="shared" si="36"/>
        <v>9</v>
      </c>
      <c r="B2384" s="29" t="s">
        <v>4076</v>
      </c>
      <c r="C2384" s="29" t="s">
        <v>553</v>
      </c>
      <c r="D2384" s="35">
        <v>0</v>
      </c>
      <c r="E2384" s="34">
        <v>20272288831.93</v>
      </c>
      <c r="F2384" s="34">
        <v>20272288831.93</v>
      </c>
      <c r="G2384" s="28" t="s">
        <v>697</v>
      </c>
    </row>
    <row r="2385" spans="1:7" ht="15.75" thickBot="1">
      <c r="A2385" s="28">
        <f t="shared" si="36"/>
        <v>9</v>
      </c>
      <c r="B2385" s="29" t="s">
        <v>4077</v>
      </c>
      <c r="C2385" s="29" t="s">
        <v>58</v>
      </c>
      <c r="D2385" s="35">
        <v>0</v>
      </c>
      <c r="E2385" s="34">
        <v>11717471735.57</v>
      </c>
      <c r="F2385" s="34">
        <v>11717471735.57</v>
      </c>
      <c r="G2385" s="28" t="s">
        <v>697</v>
      </c>
    </row>
    <row r="2386" spans="1:7" ht="15.75" thickBot="1">
      <c r="A2386" s="28">
        <f t="shared" si="36"/>
        <v>9</v>
      </c>
      <c r="B2386" s="29" t="s">
        <v>4078</v>
      </c>
      <c r="C2386" s="29" t="s">
        <v>117</v>
      </c>
      <c r="D2386" s="35">
        <v>0</v>
      </c>
      <c r="E2386" s="34">
        <v>11240175247.440001</v>
      </c>
      <c r="F2386" s="34">
        <v>11240175247.440001</v>
      </c>
      <c r="G2386" s="28" t="s">
        <v>697</v>
      </c>
    </row>
    <row r="2387" spans="1:7" ht="15.75" thickBot="1">
      <c r="A2387" s="28">
        <f t="shared" ref="A2387:A2450" si="37">LEN(B2387)</f>
        <v>9</v>
      </c>
      <c r="B2387" s="29" t="s">
        <v>4079</v>
      </c>
      <c r="C2387" s="29" t="s">
        <v>94</v>
      </c>
      <c r="D2387" s="35">
        <v>0</v>
      </c>
      <c r="E2387" s="35">
        <v>9548253428</v>
      </c>
      <c r="F2387" s="35">
        <v>9548253428</v>
      </c>
      <c r="G2387" s="28" t="s">
        <v>697</v>
      </c>
    </row>
    <row r="2388" spans="1:7" ht="15.75" thickBot="1">
      <c r="A2388" s="28">
        <f t="shared" si="37"/>
        <v>9</v>
      </c>
      <c r="B2388" s="29" t="s">
        <v>4080</v>
      </c>
      <c r="C2388" s="29" t="s">
        <v>425</v>
      </c>
      <c r="D2388" s="35">
        <v>0</v>
      </c>
      <c r="E2388" s="34">
        <v>841309356.96000004</v>
      </c>
      <c r="F2388" s="34">
        <v>841309356.96000004</v>
      </c>
      <c r="G2388" s="28" t="s">
        <v>697</v>
      </c>
    </row>
    <row r="2389" spans="1:7" ht="15.75" thickBot="1">
      <c r="A2389" s="28">
        <f t="shared" si="37"/>
        <v>9</v>
      </c>
      <c r="B2389" s="29" t="s">
        <v>4081</v>
      </c>
      <c r="C2389" s="29" t="s">
        <v>498</v>
      </c>
      <c r="D2389" s="35">
        <v>0</v>
      </c>
      <c r="E2389" s="34">
        <v>57512186.369999997</v>
      </c>
      <c r="F2389" s="34">
        <v>57512186.369999997</v>
      </c>
      <c r="G2389" s="28" t="s">
        <v>697</v>
      </c>
    </row>
    <row r="2390" spans="1:7" ht="77.25" thickBot="1">
      <c r="A2390" s="28">
        <f t="shared" si="37"/>
        <v>6</v>
      </c>
      <c r="B2390" s="29" t="s">
        <v>4082</v>
      </c>
      <c r="C2390" s="37" t="s">
        <v>4083</v>
      </c>
      <c r="D2390" s="39">
        <v>0</v>
      </c>
      <c r="E2390" s="38">
        <v>10945414.800000001</v>
      </c>
      <c r="F2390" s="38">
        <v>10945414.800000001</v>
      </c>
      <c r="G2390" s="28" t="s">
        <v>697</v>
      </c>
    </row>
    <row r="2391" spans="1:7" ht="15.75" thickBot="1">
      <c r="A2391" s="28">
        <f t="shared" si="37"/>
        <v>9</v>
      </c>
      <c r="B2391" s="29" t="s">
        <v>4084</v>
      </c>
      <c r="C2391" s="29" t="s">
        <v>2043</v>
      </c>
      <c r="D2391" s="35">
        <v>0</v>
      </c>
      <c r="E2391" s="35">
        <v>5107371046</v>
      </c>
      <c r="F2391" s="35">
        <v>5107371046</v>
      </c>
      <c r="G2391" s="28" t="s">
        <v>697</v>
      </c>
    </row>
    <row r="2392" spans="1:7" ht="15.75" thickBot="1">
      <c r="A2392" s="28">
        <f t="shared" si="37"/>
        <v>9</v>
      </c>
      <c r="B2392" s="29" t="s">
        <v>4085</v>
      </c>
      <c r="C2392" s="29" t="s">
        <v>462</v>
      </c>
      <c r="D2392" s="35">
        <v>0</v>
      </c>
      <c r="E2392" s="34">
        <v>493533371240.59003</v>
      </c>
      <c r="F2392" s="34">
        <v>493533371240.59003</v>
      </c>
      <c r="G2392" s="28" t="s">
        <v>697</v>
      </c>
    </row>
    <row r="2393" spans="1:7" ht="15.75" thickBot="1">
      <c r="A2393" s="28">
        <f t="shared" si="37"/>
        <v>9</v>
      </c>
      <c r="B2393" s="29" t="s">
        <v>4086</v>
      </c>
      <c r="C2393" s="29" t="s">
        <v>495</v>
      </c>
      <c r="D2393" s="35">
        <v>0</v>
      </c>
      <c r="E2393" s="35">
        <v>3559512467</v>
      </c>
      <c r="F2393" s="35">
        <v>3559512467</v>
      </c>
      <c r="G2393" s="28" t="s">
        <v>697</v>
      </c>
    </row>
    <row r="2394" spans="1:7" ht="15.75" thickBot="1">
      <c r="A2394" s="28">
        <f t="shared" si="37"/>
        <v>9</v>
      </c>
      <c r="B2394" s="29" t="s">
        <v>4087</v>
      </c>
      <c r="C2394" s="29" t="s">
        <v>498</v>
      </c>
      <c r="D2394" s="35">
        <v>0</v>
      </c>
      <c r="E2394" s="34">
        <v>5269658519.7799997</v>
      </c>
      <c r="F2394" s="34">
        <v>5269658519.7799997</v>
      </c>
      <c r="G2394" s="28" t="s">
        <v>697</v>
      </c>
    </row>
    <row r="2395" spans="1:7" ht="15.75" thickBot="1">
      <c r="A2395" s="28">
        <f t="shared" si="37"/>
        <v>9</v>
      </c>
      <c r="B2395" s="29" t="s">
        <v>4088</v>
      </c>
      <c r="C2395" s="29" t="s">
        <v>117</v>
      </c>
      <c r="D2395" s="35">
        <v>0</v>
      </c>
      <c r="E2395" s="34">
        <v>2676871427.0700002</v>
      </c>
      <c r="F2395" s="34">
        <v>2676871427.0700002</v>
      </c>
      <c r="G2395" s="28" t="s">
        <v>697</v>
      </c>
    </row>
    <row r="2396" spans="1:7" ht="15.75" thickBot="1">
      <c r="A2396" s="28">
        <f t="shared" si="37"/>
        <v>9</v>
      </c>
      <c r="B2396" s="29" t="s">
        <v>4089</v>
      </c>
      <c r="C2396" s="29" t="s">
        <v>196</v>
      </c>
      <c r="D2396" s="35">
        <v>0</v>
      </c>
      <c r="E2396" s="35">
        <v>14983291055</v>
      </c>
      <c r="F2396" s="35">
        <v>14983291055</v>
      </c>
      <c r="G2396" s="28" t="s">
        <v>697</v>
      </c>
    </row>
    <row r="2397" spans="1:7" ht="15.75" thickBot="1">
      <c r="A2397" s="28">
        <f t="shared" si="37"/>
        <v>9</v>
      </c>
      <c r="B2397" s="29" t="s">
        <v>4090</v>
      </c>
      <c r="C2397" s="29" t="s">
        <v>553</v>
      </c>
      <c r="D2397" s="35">
        <v>0</v>
      </c>
      <c r="E2397" s="34">
        <v>183995224.00999999</v>
      </c>
      <c r="F2397" s="34">
        <v>183995224.00999999</v>
      </c>
      <c r="G2397" s="28" t="s">
        <v>697</v>
      </c>
    </row>
    <row r="2398" spans="1:7" ht="15.75" thickBot="1">
      <c r="A2398" s="28">
        <f t="shared" si="37"/>
        <v>9</v>
      </c>
      <c r="B2398" s="29" t="s">
        <v>4091</v>
      </c>
      <c r="C2398" s="29" t="s">
        <v>2264</v>
      </c>
      <c r="D2398" s="35">
        <v>0</v>
      </c>
      <c r="E2398" s="34">
        <v>2085817272.53</v>
      </c>
      <c r="F2398" s="34">
        <v>2085817272.53</v>
      </c>
      <c r="G2398" s="28" t="s">
        <v>697</v>
      </c>
    </row>
    <row r="2399" spans="1:7" ht="15.75" thickBot="1">
      <c r="A2399" s="28">
        <f t="shared" si="37"/>
        <v>4</v>
      </c>
      <c r="B2399" s="29" t="s">
        <v>4092</v>
      </c>
      <c r="C2399" s="29" t="s">
        <v>4093</v>
      </c>
      <c r="D2399" s="35">
        <v>0</v>
      </c>
      <c r="E2399" s="34">
        <v>2962862310084.0498</v>
      </c>
      <c r="F2399" s="34">
        <v>2962862310084.0498</v>
      </c>
      <c r="G2399" s="28" t="s">
        <v>697</v>
      </c>
    </row>
    <row r="2400" spans="1:7" ht="15.75" thickBot="1">
      <c r="A2400" s="28">
        <f t="shared" si="37"/>
        <v>7</v>
      </c>
      <c r="B2400" s="29" t="s">
        <v>4094</v>
      </c>
      <c r="C2400" s="29" t="s">
        <v>4095</v>
      </c>
      <c r="D2400" s="35">
        <v>0</v>
      </c>
      <c r="E2400" s="34">
        <v>180294677139.38</v>
      </c>
      <c r="F2400" s="34">
        <v>180294677139.38</v>
      </c>
      <c r="G2400" s="28" t="s">
        <v>697</v>
      </c>
    </row>
    <row r="2401" spans="1:7" ht="15.75" thickBot="1">
      <c r="A2401" s="28">
        <f t="shared" si="37"/>
        <v>10</v>
      </c>
      <c r="B2401" s="29" t="s">
        <v>4096</v>
      </c>
      <c r="C2401" s="29" t="s">
        <v>4097</v>
      </c>
      <c r="D2401" s="35">
        <v>0</v>
      </c>
      <c r="E2401" s="34">
        <v>138573179868.78</v>
      </c>
      <c r="F2401" s="34">
        <v>138573179868.78</v>
      </c>
      <c r="G2401" s="28" t="s">
        <v>697</v>
      </c>
    </row>
    <row r="2402" spans="1:7" ht="15.75" thickBot="1">
      <c r="A2402" s="28">
        <f t="shared" si="37"/>
        <v>10</v>
      </c>
      <c r="B2402" s="29" t="s">
        <v>4098</v>
      </c>
      <c r="C2402" s="29" t="s">
        <v>4099</v>
      </c>
      <c r="D2402" s="35">
        <v>0</v>
      </c>
      <c r="E2402" s="34">
        <v>41721497270.599998</v>
      </c>
      <c r="F2402" s="34">
        <v>41721497270.599998</v>
      </c>
      <c r="G2402" s="28" t="s">
        <v>697</v>
      </c>
    </row>
    <row r="2403" spans="1:7" ht="15.75" thickBot="1">
      <c r="A2403" s="28">
        <f t="shared" si="37"/>
        <v>7</v>
      </c>
      <c r="B2403" s="29" t="s">
        <v>4100</v>
      </c>
      <c r="C2403" s="29" t="s">
        <v>2571</v>
      </c>
      <c r="D2403" s="35">
        <v>0</v>
      </c>
      <c r="E2403" s="34">
        <v>970013393408.13</v>
      </c>
      <c r="F2403" s="34">
        <v>970013393408.13</v>
      </c>
      <c r="G2403" s="28" t="s">
        <v>697</v>
      </c>
    </row>
    <row r="2404" spans="1:7" ht="15.75" thickBot="1">
      <c r="A2404" s="28">
        <f t="shared" si="37"/>
        <v>10</v>
      </c>
      <c r="B2404" s="29" t="s">
        <v>4101</v>
      </c>
      <c r="C2404" s="29" t="s">
        <v>4102</v>
      </c>
      <c r="D2404" s="35">
        <v>0</v>
      </c>
      <c r="E2404" s="34">
        <v>708380877653.81006</v>
      </c>
      <c r="F2404" s="34">
        <v>708380877653.81006</v>
      </c>
      <c r="G2404" s="28" t="s">
        <v>697</v>
      </c>
    </row>
    <row r="2405" spans="1:7" ht="15.75" thickBot="1">
      <c r="A2405" s="28">
        <f t="shared" si="37"/>
        <v>10</v>
      </c>
      <c r="B2405" s="29" t="s">
        <v>4103</v>
      </c>
      <c r="C2405" s="29" t="s">
        <v>4104</v>
      </c>
      <c r="D2405" s="35">
        <v>0</v>
      </c>
      <c r="E2405" s="34">
        <v>202518826976.75</v>
      </c>
      <c r="F2405" s="34">
        <v>202518826976.75</v>
      </c>
      <c r="G2405" s="28" t="s">
        <v>697</v>
      </c>
    </row>
    <row r="2406" spans="1:7" ht="15.75" thickBot="1">
      <c r="A2406" s="28">
        <f t="shared" si="37"/>
        <v>10</v>
      </c>
      <c r="B2406" s="29" t="s">
        <v>4105</v>
      </c>
      <c r="C2406" s="29" t="s">
        <v>1248</v>
      </c>
      <c r="D2406" s="35">
        <v>0</v>
      </c>
      <c r="E2406" s="34">
        <v>32237772356.330002</v>
      </c>
      <c r="F2406" s="34">
        <v>32237772356.330002</v>
      </c>
      <c r="G2406" s="28" t="s">
        <v>697</v>
      </c>
    </row>
    <row r="2407" spans="1:7" ht="15.75" thickBot="1">
      <c r="A2407" s="28">
        <f t="shared" si="37"/>
        <v>10</v>
      </c>
      <c r="B2407" s="29" t="s">
        <v>4106</v>
      </c>
      <c r="C2407" s="29" t="s">
        <v>4107</v>
      </c>
      <c r="D2407" s="35">
        <v>0</v>
      </c>
      <c r="E2407" s="34">
        <v>8891852892.7399998</v>
      </c>
      <c r="F2407" s="34">
        <v>8891852892.7399998</v>
      </c>
      <c r="G2407" s="28" t="s">
        <v>697</v>
      </c>
    </row>
    <row r="2408" spans="1:7" ht="15.75" thickBot="1">
      <c r="A2408" s="28">
        <f t="shared" si="37"/>
        <v>10</v>
      </c>
      <c r="B2408" s="29" t="s">
        <v>4108</v>
      </c>
      <c r="C2408" s="29" t="s">
        <v>1072</v>
      </c>
      <c r="D2408" s="35">
        <v>0</v>
      </c>
      <c r="E2408" s="34">
        <v>17984063528.5</v>
      </c>
      <c r="F2408" s="34">
        <v>17984063528.5</v>
      </c>
      <c r="G2408" s="28" t="s">
        <v>697</v>
      </c>
    </row>
    <row r="2409" spans="1:7" ht="15.75" thickBot="1">
      <c r="A2409" s="28">
        <f t="shared" si="37"/>
        <v>7</v>
      </c>
      <c r="B2409" s="29" t="s">
        <v>4109</v>
      </c>
      <c r="C2409" s="29" t="s">
        <v>3736</v>
      </c>
      <c r="D2409" s="35">
        <v>0</v>
      </c>
      <c r="E2409" s="34">
        <v>1549488122878.25</v>
      </c>
      <c r="F2409" s="34">
        <v>1549488122878.25</v>
      </c>
      <c r="G2409" s="28" t="s">
        <v>697</v>
      </c>
    </row>
    <row r="2410" spans="1:7" ht="15.75" thickBot="1">
      <c r="A2410" s="28">
        <f t="shared" si="37"/>
        <v>10</v>
      </c>
      <c r="B2410" s="29" t="s">
        <v>4110</v>
      </c>
      <c r="C2410" s="29" t="s">
        <v>2290</v>
      </c>
      <c r="D2410" s="35">
        <v>0</v>
      </c>
      <c r="E2410" s="34">
        <v>11258742478.76</v>
      </c>
      <c r="F2410" s="34">
        <v>11258742478.76</v>
      </c>
      <c r="G2410" s="28" t="s">
        <v>697</v>
      </c>
    </row>
    <row r="2411" spans="1:7" ht="15.75" thickBot="1">
      <c r="A2411" s="28">
        <f t="shared" si="37"/>
        <v>10</v>
      </c>
      <c r="B2411" s="29" t="s">
        <v>4111</v>
      </c>
      <c r="C2411" s="29" t="s">
        <v>2288</v>
      </c>
      <c r="D2411" s="35">
        <v>0</v>
      </c>
      <c r="E2411" s="34">
        <v>25502389575.259998</v>
      </c>
      <c r="F2411" s="34">
        <v>25502389575.259998</v>
      </c>
      <c r="G2411" s="28" t="s">
        <v>697</v>
      </c>
    </row>
    <row r="2412" spans="1:7" ht="15.75" thickBot="1">
      <c r="A2412" s="28">
        <f t="shared" si="37"/>
        <v>10</v>
      </c>
      <c r="B2412" s="29" t="s">
        <v>4112</v>
      </c>
      <c r="C2412" s="29" t="s">
        <v>1238</v>
      </c>
      <c r="D2412" s="35">
        <v>0</v>
      </c>
      <c r="E2412" s="34">
        <v>1512726990824.23</v>
      </c>
      <c r="F2412" s="34">
        <v>1512726990824.23</v>
      </c>
      <c r="G2412" s="28" t="s">
        <v>697</v>
      </c>
    </row>
    <row r="2413" spans="1:7" ht="15.75" thickBot="1">
      <c r="A2413" s="28">
        <f t="shared" si="37"/>
        <v>7</v>
      </c>
      <c r="B2413" s="29" t="s">
        <v>4113</v>
      </c>
      <c r="C2413" s="29" t="s">
        <v>3834</v>
      </c>
      <c r="D2413" s="35">
        <v>0</v>
      </c>
      <c r="E2413" s="34">
        <v>216963574976.75</v>
      </c>
      <c r="F2413" s="34">
        <v>216963574976.75</v>
      </c>
      <c r="G2413" s="28" t="s">
        <v>697</v>
      </c>
    </row>
    <row r="2414" spans="1:7" ht="15.75" thickBot="1">
      <c r="A2414" s="28">
        <f t="shared" si="37"/>
        <v>10</v>
      </c>
      <c r="B2414" s="29" t="s">
        <v>4114</v>
      </c>
      <c r="C2414" s="29" t="s">
        <v>3836</v>
      </c>
      <c r="D2414" s="35">
        <v>0</v>
      </c>
      <c r="E2414" s="34">
        <v>107280930896.22</v>
      </c>
      <c r="F2414" s="34">
        <v>107280930896.22</v>
      </c>
      <c r="G2414" s="28" t="s">
        <v>697</v>
      </c>
    </row>
    <row r="2415" spans="1:7" ht="15.75" thickBot="1">
      <c r="A2415" s="28">
        <f t="shared" si="37"/>
        <v>10</v>
      </c>
      <c r="B2415" s="29" t="s">
        <v>4115</v>
      </c>
      <c r="C2415" s="29" t="s">
        <v>4116</v>
      </c>
      <c r="D2415" s="35">
        <v>0</v>
      </c>
      <c r="E2415" s="34">
        <v>2511265572.0700002</v>
      </c>
      <c r="F2415" s="34">
        <v>2511265572.0700002</v>
      </c>
      <c r="G2415" s="28" t="s">
        <v>697</v>
      </c>
    </row>
    <row r="2416" spans="1:7" ht="15.75" thickBot="1">
      <c r="A2416" s="28">
        <f t="shared" si="37"/>
        <v>10</v>
      </c>
      <c r="B2416" s="29" t="s">
        <v>4117</v>
      </c>
      <c r="C2416" s="29" t="s">
        <v>3850</v>
      </c>
      <c r="D2416" s="35">
        <v>0</v>
      </c>
      <c r="E2416" s="34">
        <v>107171378508.46001</v>
      </c>
      <c r="F2416" s="34">
        <v>107171378508.46001</v>
      </c>
      <c r="G2416" s="28" t="s">
        <v>697</v>
      </c>
    </row>
    <row r="2417" spans="1:7" ht="15.75" thickBot="1">
      <c r="A2417" s="28">
        <f t="shared" si="37"/>
        <v>7</v>
      </c>
      <c r="B2417" s="29" t="s">
        <v>4118</v>
      </c>
      <c r="C2417" s="29" t="s">
        <v>4119</v>
      </c>
      <c r="D2417" s="35">
        <v>0</v>
      </c>
      <c r="E2417" s="34">
        <v>46102541681.540001</v>
      </c>
      <c r="F2417" s="34">
        <v>46102541681.540001</v>
      </c>
      <c r="G2417" s="28" t="s">
        <v>697</v>
      </c>
    </row>
    <row r="2418" spans="1:7" ht="15.75" thickBot="1">
      <c r="A2418" s="28">
        <f t="shared" si="37"/>
        <v>10</v>
      </c>
      <c r="B2418" s="29" t="s">
        <v>4120</v>
      </c>
      <c r="C2418" s="29" t="s">
        <v>3865</v>
      </c>
      <c r="D2418" s="35">
        <v>0</v>
      </c>
      <c r="E2418" s="34">
        <v>33804151404.459999</v>
      </c>
      <c r="F2418" s="34">
        <v>33804151404.459999</v>
      </c>
      <c r="G2418" s="28" t="s">
        <v>697</v>
      </c>
    </row>
    <row r="2419" spans="1:7" ht="15.75" thickBot="1">
      <c r="A2419" s="28">
        <f t="shared" si="37"/>
        <v>10</v>
      </c>
      <c r="B2419" s="29" t="s">
        <v>4121</v>
      </c>
      <c r="C2419" s="29" t="s">
        <v>3863</v>
      </c>
      <c r="D2419" s="35">
        <v>0</v>
      </c>
      <c r="E2419" s="34">
        <v>12298390277.08</v>
      </c>
      <c r="F2419" s="34">
        <v>12298390277.08</v>
      </c>
      <c r="G2419" s="28" t="s">
        <v>697</v>
      </c>
    </row>
    <row r="2420" spans="1:7" ht="15.75" thickBot="1">
      <c r="A2420" s="28">
        <f t="shared" si="37"/>
        <v>1</v>
      </c>
      <c r="B2420" s="32" t="s">
        <v>4122</v>
      </c>
      <c r="C2420" s="32" t="s">
        <v>4123</v>
      </c>
      <c r="D2420" s="40">
        <v>0</v>
      </c>
      <c r="E2420" s="33">
        <v>125160777536557.84</v>
      </c>
      <c r="F2420" s="33">
        <v>125160777536557.84</v>
      </c>
      <c r="G2420" s="28" t="s">
        <v>697</v>
      </c>
    </row>
    <row r="2421" spans="1:7" ht="15.75" thickBot="1">
      <c r="A2421" s="28">
        <f t="shared" si="37"/>
        <v>3</v>
      </c>
      <c r="B2421" s="29" t="s">
        <v>4124</v>
      </c>
      <c r="C2421" s="29" t="s">
        <v>4125</v>
      </c>
      <c r="D2421" s="35">
        <v>0</v>
      </c>
      <c r="E2421" s="34">
        <v>27964103063573.801</v>
      </c>
      <c r="F2421" s="34">
        <v>27964103063573.801</v>
      </c>
      <c r="G2421" s="28" t="s">
        <v>697</v>
      </c>
    </row>
    <row r="2422" spans="1:7" ht="15.75" thickBot="1">
      <c r="A2422" s="28">
        <f t="shared" si="37"/>
        <v>6</v>
      </c>
      <c r="B2422" s="29" t="s">
        <v>4126</v>
      </c>
      <c r="C2422" s="29" t="s">
        <v>2080</v>
      </c>
      <c r="D2422" s="35">
        <v>0</v>
      </c>
      <c r="E2422" s="34">
        <v>5880392015258.71</v>
      </c>
      <c r="F2422" s="34">
        <v>5880392015258.71</v>
      </c>
      <c r="G2422" s="28" t="s">
        <v>697</v>
      </c>
    </row>
    <row r="2423" spans="1:7" ht="15.75" thickBot="1">
      <c r="A2423" s="28">
        <f t="shared" si="37"/>
        <v>9</v>
      </c>
      <c r="B2423" s="29" t="s">
        <v>4127</v>
      </c>
      <c r="C2423" s="29" t="s">
        <v>4128</v>
      </c>
      <c r="D2423" s="35">
        <v>0</v>
      </c>
      <c r="E2423" s="34">
        <v>5137535907221.3496</v>
      </c>
      <c r="F2423" s="34">
        <v>5137535907221.3496</v>
      </c>
      <c r="G2423" s="28" t="s">
        <v>697</v>
      </c>
    </row>
    <row r="2424" spans="1:7" ht="15.75" thickBot="1">
      <c r="A2424" s="28">
        <f t="shared" si="37"/>
        <v>9</v>
      </c>
      <c r="B2424" s="29" t="s">
        <v>4129</v>
      </c>
      <c r="C2424" s="29" t="s">
        <v>4130</v>
      </c>
      <c r="D2424" s="35">
        <v>0</v>
      </c>
      <c r="E2424" s="35">
        <v>6682550808</v>
      </c>
      <c r="F2424" s="35">
        <v>6682550808</v>
      </c>
      <c r="G2424" s="28" t="s">
        <v>697</v>
      </c>
    </row>
    <row r="2425" spans="1:7" ht="15.75" thickBot="1">
      <c r="A2425" s="28">
        <f t="shared" si="37"/>
        <v>9</v>
      </c>
      <c r="B2425" s="29" t="s">
        <v>4131</v>
      </c>
      <c r="C2425" s="29" t="s">
        <v>4132</v>
      </c>
      <c r="D2425" s="35">
        <v>0</v>
      </c>
      <c r="E2425" s="34">
        <v>121064366522.73</v>
      </c>
      <c r="F2425" s="34">
        <v>121064366522.73</v>
      </c>
      <c r="G2425" s="28" t="s">
        <v>697</v>
      </c>
    </row>
    <row r="2426" spans="1:7" ht="15.75" thickBot="1">
      <c r="A2426" s="28">
        <f t="shared" si="37"/>
        <v>9</v>
      </c>
      <c r="B2426" s="29" t="s">
        <v>4133</v>
      </c>
      <c r="C2426" s="29" t="s">
        <v>2691</v>
      </c>
      <c r="D2426" s="35">
        <v>0</v>
      </c>
      <c r="E2426" s="34">
        <v>77213488426.839996</v>
      </c>
      <c r="F2426" s="34">
        <v>77213488426.839996</v>
      </c>
      <c r="G2426" s="28" t="s">
        <v>697</v>
      </c>
    </row>
    <row r="2427" spans="1:7" ht="15.75" thickBot="1">
      <c r="A2427" s="28">
        <f t="shared" si="37"/>
        <v>9</v>
      </c>
      <c r="B2427" s="29" t="s">
        <v>4134</v>
      </c>
      <c r="C2427" s="29" t="s">
        <v>4135</v>
      </c>
      <c r="D2427" s="35">
        <v>0</v>
      </c>
      <c r="E2427" s="34">
        <v>516328933.86000001</v>
      </c>
      <c r="F2427" s="34">
        <v>516328933.86000001</v>
      </c>
      <c r="G2427" s="28" t="s">
        <v>697</v>
      </c>
    </row>
    <row r="2428" spans="1:7" ht="15.75" thickBot="1">
      <c r="A2428" s="28">
        <f t="shared" si="37"/>
        <v>9</v>
      </c>
      <c r="B2428" s="29" t="s">
        <v>4136</v>
      </c>
      <c r="C2428" s="29" t="s">
        <v>4137</v>
      </c>
      <c r="D2428" s="35">
        <v>0</v>
      </c>
      <c r="E2428" s="34">
        <v>136018725902.59</v>
      </c>
      <c r="F2428" s="34">
        <v>136018725902.59</v>
      </c>
      <c r="G2428" s="28" t="s">
        <v>697</v>
      </c>
    </row>
    <row r="2429" spans="1:7" ht="15.75" thickBot="1">
      <c r="A2429" s="28">
        <f t="shared" si="37"/>
        <v>9</v>
      </c>
      <c r="B2429" s="29" t="s">
        <v>4138</v>
      </c>
      <c r="C2429" s="29" t="s">
        <v>4139</v>
      </c>
      <c r="D2429" s="35">
        <v>0</v>
      </c>
      <c r="E2429" s="34">
        <v>216763656432.5</v>
      </c>
      <c r="F2429" s="34">
        <v>216763656432.5</v>
      </c>
      <c r="G2429" s="28" t="s">
        <v>697</v>
      </c>
    </row>
    <row r="2430" spans="1:7" ht="15.75" thickBot="1">
      <c r="A2430" s="28">
        <f t="shared" si="37"/>
        <v>9</v>
      </c>
      <c r="B2430" s="29" t="s">
        <v>4140</v>
      </c>
      <c r="C2430" s="29" t="s">
        <v>4141</v>
      </c>
      <c r="D2430" s="35">
        <v>0</v>
      </c>
      <c r="E2430" s="34">
        <v>38682495983.290001</v>
      </c>
      <c r="F2430" s="34">
        <v>38682495983.290001</v>
      </c>
      <c r="G2430" s="28" t="s">
        <v>697</v>
      </c>
    </row>
    <row r="2431" spans="1:7" ht="15.75" thickBot="1">
      <c r="A2431" s="28">
        <f t="shared" si="37"/>
        <v>9</v>
      </c>
      <c r="B2431" s="29" t="s">
        <v>4142</v>
      </c>
      <c r="C2431" s="29" t="s">
        <v>4143</v>
      </c>
      <c r="D2431" s="35">
        <v>0</v>
      </c>
      <c r="E2431" s="35">
        <v>116108164363</v>
      </c>
      <c r="F2431" s="35">
        <v>116108164363</v>
      </c>
      <c r="G2431" s="28" t="s">
        <v>697</v>
      </c>
    </row>
    <row r="2432" spans="1:7" ht="15.75" thickBot="1">
      <c r="A2432" s="28">
        <f t="shared" si="37"/>
        <v>9</v>
      </c>
      <c r="B2432" s="29" t="s">
        <v>4144</v>
      </c>
      <c r="C2432" s="29" t="s">
        <v>4145</v>
      </c>
      <c r="D2432" s="35">
        <v>0</v>
      </c>
      <c r="E2432" s="35">
        <v>1338995759</v>
      </c>
      <c r="F2432" s="35">
        <v>1338995759</v>
      </c>
      <c r="G2432" s="28" t="s">
        <v>697</v>
      </c>
    </row>
    <row r="2433" spans="1:7" ht="15.75" thickBot="1">
      <c r="A2433" s="28">
        <f t="shared" si="37"/>
        <v>9</v>
      </c>
      <c r="B2433" s="29" t="s">
        <v>4146</v>
      </c>
      <c r="C2433" s="29" t="s">
        <v>4147</v>
      </c>
      <c r="D2433" s="35">
        <v>0</v>
      </c>
      <c r="E2433" s="35">
        <v>88723111</v>
      </c>
      <c r="F2433" s="35">
        <v>88723111</v>
      </c>
      <c r="G2433" s="28" t="s">
        <v>697</v>
      </c>
    </row>
    <row r="2434" spans="1:7" ht="15.75" thickBot="1">
      <c r="A2434" s="28">
        <f t="shared" si="37"/>
        <v>9</v>
      </c>
      <c r="B2434" s="29" t="s">
        <v>4148</v>
      </c>
      <c r="C2434" s="29" t="s">
        <v>4149</v>
      </c>
      <c r="D2434" s="35">
        <v>0</v>
      </c>
      <c r="E2434" s="35">
        <v>458428966</v>
      </c>
      <c r="F2434" s="35">
        <v>458428966</v>
      </c>
      <c r="G2434" s="28" t="s">
        <v>697</v>
      </c>
    </row>
    <row r="2435" spans="1:7" ht="15.75" thickBot="1">
      <c r="A2435" s="28">
        <f t="shared" si="37"/>
        <v>9</v>
      </c>
      <c r="B2435" s="29" t="s">
        <v>4150</v>
      </c>
      <c r="C2435" s="29" t="s">
        <v>4151</v>
      </c>
      <c r="D2435" s="35">
        <v>0</v>
      </c>
      <c r="E2435" s="34">
        <v>25771222340.549999</v>
      </c>
      <c r="F2435" s="34">
        <v>25771222340.549999</v>
      </c>
      <c r="G2435" s="28" t="s">
        <v>697</v>
      </c>
    </row>
    <row r="2436" spans="1:7" ht="15.75" thickBot="1">
      <c r="A2436" s="28">
        <f t="shared" si="37"/>
        <v>9</v>
      </c>
      <c r="B2436" s="29" t="s">
        <v>4152</v>
      </c>
      <c r="C2436" s="29" t="s">
        <v>4153</v>
      </c>
      <c r="D2436" s="35">
        <v>0</v>
      </c>
      <c r="E2436" s="35">
        <v>528020847</v>
      </c>
      <c r="F2436" s="35">
        <v>528020847</v>
      </c>
      <c r="G2436" s="28" t="s">
        <v>697</v>
      </c>
    </row>
    <row r="2437" spans="1:7" ht="15.75" thickBot="1">
      <c r="A2437" s="28">
        <f t="shared" si="37"/>
        <v>9</v>
      </c>
      <c r="B2437" s="29" t="s">
        <v>4154</v>
      </c>
      <c r="C2437" s="29" t="s">
        <v>4155</v>
      </c>
      <c r="D2437" s="35">
        <v>0</v>
      </c>
      <c r="E2437" s="35">
        <v>1620939641</v>
      </c>
      <c r="F2437" s="35">
        <v>1620939641</v>
      </c>
      <c r="G2437" s="28" t="s">
        <v>697</v>
      </c>
    </row>
    <row r="2438" spans="1:7" ht="15.75" thickBot="1">
      <c r="A2438" s="28">
        <f t="shared" si="37"/>
        <v>6</v>
      </c>
      <c r="B2438" s="29" t="s">
        <v>4156</v>
      </c>
      <c r="C2438" s="29" t="s">
        <v>4157</v>
      </c>
      <c r="D2438" s="35">
        <v>0</v>
      </c>
      <c r="E2438" s="34">
        <v>1173059947221.9199</v>
      </c>
      <c r="F2438" s="34">
        <v>1173059947221.9199</v>
      </c>
      <c r="G2438" s="28" t="s">
        <v>697</v>
      </c>
    </row>
    <row r="2439" spans="1:7" ht="15.75" thickBot="1">
      <c r="A2439" s="28">
        <f t="shared" si="37"/>
        <v>9</v>
      </c>
      <c r="B2439" s="29" t="s">
        <v>4158</v>
      </c>
      <c r="C2439" s="29" t="s">
        <v>2613</v>
      </c>
      <c r="D2439" s="35">
        <v>0</v>
      </c>
      <c r="E2439" s="34">
        <v>24305483041.119999</v>
      </c>
      <c r="F2439" s="34">
        <v>24305483041.119999</v>
      </c>
      <c r="G2439" s="28" t="s">
        <v>697</v>
      </c>
    </row>
    <row r="2440" spans="1:7" ht="15.75" thickBot="1">
      <c r="A2440" s="28">
        <f t="shared" si="37"/>
        <v>9</v>
      </c>
      <c r="B2440" s="29" t="s">
        <v>4159</v>
      </c>
      <c r="C2440" s="29" t="s">
        <v>4160</v>
      </c>
      <c r="D2440" s="35">
        <v>0</v>
      </c>
      <c r="E2440" s="34">
        <v>4242631077.5300002</v>
      </c>
      <c r="F2440" s="34">
        <v>4242631077.5300002</v>
      </c>
      <c r="G2440" s="28" t="s">
        <v>697</v>
      </c>
    </row>
    <row r="2441" spans="1:7" ht="15.75" thickBot="1">
      <c r="A2441" s="28">
        <f t="shared" si="37"/>
        <v>9</v>
      </c>
      <c r="B2441" s="29" t="s">
        <v>4161</v>
      </c>
      <c r="C2441" s="29" t="s">
        <v>1277</v>
      </c>
      <c r="D2441" s="35">
        <v>0</v>
      </c>
      <c r="E2441" s="34">
        <v>34372755294.629997</v>
      </c>
      <c r="F2441" s="34">
        <v>34372755294.629997</v>
      </c>
      <c r="G2441" s="28" t="s">
        <v>697</v>
      </c>
    </row>
    <row r="2442" spans="1:7" ht="15.75" thickBot="1">
      <c r="A2442" s="28">
        <f t="shared" si="37"/>
        <v>9</v>
      </c>
      <c r="B2442" s="29" t="s">
        <v>4162</v>
      </c>
      <c r="C2442" s="29" t="s">
        <v>4163</v>
      </c>
      <c r="D2442" s="35">
        <v>0</v>
      </c>
      <c r="E2442" s="34">
        <v>27298343219.09</v>
      </c>
      <c r="F2442" s="34">
        <v>27298343219.09</v>
      </c>
      <c r="G2442" s="28" t="s">
        <v>697</v>
      </c>
    </row>
    <row r="2443" spans="1:7" ht="15.75" thickBot="1">
      <c r="A2443" s="28">
        <f t="shared" si="37"/>
        <v>9</v>
      </c>
      <c r="B2443" s="29" t="s">
        <v>4164</v>
      </c>
      <c r="C2443" s="29" t="s">
        <v>4165</v>
      </c>
      <c r="D2443" s="35">
        <v>0</v>
      </c>
      <c r="E2443" s="35">
        <v>184449541</v>
      </c>
      <c r="F2443" s="35">
        <v>184449541</v>
      </c>
      <c r="G2443" s="28" t="s">
        <v>697</v>
      </c>
    </row>
    <row r="2444" spans="1:7" ht="15.75" thickBot="1">
      <c r="A2444" s="28">
        <f t="shared" si="37"/>
        <v>9</v>
      </c>
      <c r="B2444" s="29" t="s">
        <v>4166</v>
      </c>
      <c r="C2444" s="29" t="s">
        <v>972</v>
      </c>
      <c r="D2444" s="35">
        <v>0</v>
      </c>
      <c r="E2444" s="35">
        <v>952285793</v>
      </c>
      <c r="F2444" s="35">
        <v>952285793</v>
      </c>
      <c r="G2444" s="28" t="s">
        <v>697</v>
      </c>
    </row>
    <row r="2445" spans="1:7" ht="15.75" thickBot="1">
      <c r="A2445" s="28">
        <f t="shared" si="37"/>
        <v>9</v>
      </c>
      <c r="B2445" s="29" t="s">
        <v>4167</v>
      </c>
      <c r="C2445" s="29" t="s">
        <v>2824</v>
      </c>
      <c r="D2445" s="35">
        <v>0</v>
      </c>
      <c r="E2445" s="34">
        <v>3714221384.6199999</v>
      </c>
      <c r="F2445" s="34">
        <v>3714221384.6199999</v>
      </c>
      <c r="G2445" s="28" t="s">
        <v>697</v>
      </c>
    </row>
    <row r="2446" spans="1:7" ht="15.75" thickBot="1">
      <c r="A2446" s="28">
        <f t="shared" si="37"/>
        <v>9</v>
      </c>
      <c r="B2446" s="29" t="s">
        <v>4168</v>
      </c>
      <c r="C2446" s="29" t="s">
        <v>2783</v>
      </c>
      <c r="D2446" s="35">
        <v>0</v>
      </c>
      <c r="E2446" s="35">
        <v>718292</v>
      </c>
      <c r="F2446" s="35">
        <v>718292</v>
      </c>
      <c r="G2446" s="28" t="s">
        <v>697</v>
      </c>
    </row>
    <row r="2447" spans="1:7" ht="15.75" thickBot="1">
      <c r="A2447" s="28">
        <f t="shared" si="37"/>
        <v>9</v>
      </c>
      <c r="B2447" s="29" t="s">
        <v>4169</v>
      </c>
      <c r="C2447" s="29" t="s">
        <v>4170</v>
      </c>
      <c r="D2447" s="35">
        <v>0</v>
      </c>
      <c r="E2447" s="34">
        <v>1077989059578.9301</v>
      </c>
      <c r="F2447" s="34">
        <v>1077989059578.9301</v>
      </c>
      <c r="G2447" s="28" t="s">
        <v>697</v>
      </c>
    </row>
    <row r="2448" spans="1:7" ht="15.75" thickBot="1">
      <c r="A2448" s="28">
        <f t="shared" si="37"/>
        <v>6</v>
      </c>
      <c r="B2448" s="29" t="s">
        <v>4171</v>
      </c>
      <c r="C2448" s="29" t="s">
        <v>2082</v>
      </c>
      <c r="D2448" s="35">
        <v>0</v>
      </c>
      <c r="E2448" s="34">
        <v>1758882855701.8101</v>
      </c>
      <c r="F2448" s="34">
        <v>1758882855701.8101</v>
      </c>
      <c r="G2448" s="28" t="s">
        <v>697</v>
      </c>
    </row>
    <row r="2449" spans="1:7" ht="15.75" thickBot="1">
      <c r="A2449" s="28">
        <f t="shared" si="37"/>
        <v>9</v>
      </c>
      <c r="B2449" s="29" t="s">
        <v>4172</v>
      </c>
      <c r="C2449" s="29" t="s">
        <v>4173</v>
      </c>
      <c r="D2449" s="35">
        <v>0</v>
      </c>
      <c r="E2449" s="34">
        <v>8439122778.2700005</v>
      </c>
      <c r="F2449" s="34">
        <v>8439122778.2700005</v>
      </c>
      <c r="G2449" s="28" t="s">
        <v>697</v>
      </c>
    </row>
    <row r="2450" spans="1:7" ht="15.75" thickBot="1">
      <c r="A2450" s="28">
        <f t="shared" si="37"/>
        <v>9</v>
      </c>
      <c r="B2450" s="29" t="s">
        <v>4174</v>
      </c>
      <c r="C2450" s="29" t="s">
        <v>2778</v>
      </c>
      <c r="D2450" s="35">
        <v>0</v>
      </c>
      <c r="E2450" s="34">
        <v>291304855876.69</v>
      </c>
      <c r="F2450" s="34">
        <v>291304855876.69</v>
      </c>
      <c r="G2450" s="28" t="s">
        <v>697</v>
      </c>
    </row>
    <row r="2451" spans="1:7" ht="15.75" thickBot="1">
      <c r="A2451" s="28">
        <f t="shared" ref="A2451:A2514" si="38">LEN(B2451)</f>
        <v>9</v>
      </c>
      <c r="B2451" s="29" t="s">
        <v>4175</v>
      </c>
      <c r="C2451" s="29" t="s">
        <v>4176</v>
      </c>
      <c r="D2451" s="35">
        <v>0</v>
      </c>
      <c r="E2451" s="34">
        <v>559462940504.48999</v>
      </c>
      <c r="F2451" s="34">
        <v>559462940504.48999</v>
      </c>
      <c r="G2451" s="28" t="s">
        <v>697</v>
      </c>
    </row>
    <row r="2452" spans="1:7" ht="15.75" thickBot="1">
      <c r="A2452" s="28">
        <f t="shared" si="38"/>
        <v>9</v>
      </c>
      <c r="B2452" s="29" t="s">
        <v>4177</v>
      </c>
      <c r="C2452" s="29" t="s">
        <v>4178</v>
      </c>
      <c r="D2452" s="35">
        <v>0</v>
      </c>
      <c r="E2452" s="34">
        <v>17113481118.34</v>
      </c>
      <c r="F2452" s="34">
        <v>17113481118.34</v>
      </c>
      <c r="G2452" s="28" t="s">
        <v>697</v>
      </c>
    </row>
    <row r="2453" spans="1:7" ht="15.75" thickBot="1">
      <c r="A2453" s="28">
        <f t="shared" si="38"/>
        <v>9</v>
      </c>
      <c r="B2453" s="29" t="s">
        <v>4179</v>
      </c>
      <c r="C2453" s="29" t="s">
        <v>4180</v>
      </c>
      <c r="D2453" s="35">
        <v>0</v>
      </c>
      <c r="E2453" s="34">
        <v>77355440681.429993</v>
      </c>
      <c r="F2453" s="34">
        <v>77355440681.429993</v>
      </c>
      <c r="G2453" s="28" t="s">
        <v>697</v>
      </c>
    </row>
    <row r="2454" spans="1:7" ht="15.75" thickBot="1">
      <c r="A2454" s="28">
        <f t="shared" si="38"/>
        <v>9</v>
      </c>
      <c r="B2454" s="29" t="s">
        <v>4181</v>
      </c>
      <c r="C2454" s="29" t="s">
        <v>4182</v>
      </c>
      <c r="D2454" s="35">
        <v>0</v>
      </c>
      <c r="E2454" s="34">
        <v>401494249612.35999</v>
      </c>
      <c r="F2454" s="34">
        <v>401494249612.35999</v>
      </c>
      <c r="G2454" s="28" t="s">
        <v>697</v>
      </c>
    </row>
    <row r="2455" spans="1:7" ht="15.75" thickBot="1">
      <c r="A2455" s="28">
        <f t="shared" si="38"/>
        <v>9</v>
      </c>
      <c r="B2455" s="29" t="s">
        <v>4183</v>
      </c>
      <c r="C2455" s="29" t="s">
        <v>4184</v>
      </c>
      <c r="D2455" s="35">
        <v>0</v>
      </c>
      <c r="E2455" s="34">
        <v>340425003277.70001</v>
      </c>
      <c r="F2455" s="34">
        <v>340425003277.70001</v>
      </c>
      <c r="G2455" s="28" t="s">
        <v>697</v>
      </c>
    </row>
    <row r="2456" spans="1:7" ht="15.75" thickBot="1">
      <c r="A2456" s="28">
        <f t="shared" si="38"/>
        <v>9</v>
      </c>
      <c r="B2456" s="29" t="s">
        <v>4185</v>
      </c>
      <c r="C2456" s="29" t="s">
        <v>2781</v>
      </c>
      <c r="D2456" s="35">
        <v>0</v>
      </c>
      <c r="E2456" s="35">
        <v>18225947739</v>
      </c>
      <c r="F2456" s="35">
        <v>18225947739</v>
      </c>
      <c r="G2456" s="28" t="s">
        <v>697</v>
      </c>
    </row>
    <row r="2457" spans="1:7" ht="15.75" thickBot="1">
      <c r="A2457" s="28">
        <f t="shared" si="38"/>
        <v>9</v>
      </c>
      <c r="B2457" s="29" t="s">
        <v>4186</v>
      </c>
      <c r="C2457" s="29" t="s">
        <v>4187</v>
      </c>
      <c r="D2457" s="35">
        <v>0</v>
      </c>
      <c r="E2457" s="34">
        <v>45061814113.529999</v>
      </c>
      <c r="F2457" s="34">
        <v>45061814113.529999</v>
      </c>
      <c r="G2457" s="28" t="s">
        <v>697</v>
      </c>
    </row>
    <row r="2458" spans="1:7" ht="15.75" thickBot="1">
      <c r="A2458" s="28">
        <f t="shared" si="38"/>
        <v>6</v>
      </c>
      <c r="B2458" s="29" t="s">
        <v>4188</v>
      </c>
      <c r="C2458" s="29" t="s">
        <v>134</v>
      </c>
      <c r="D2458" s="35">
        <v>0</v>
      </c>
      <c r="E2458" s="34">
        <v>424065476649.84003</v>
      </c>
      <c r="F2458" s="34">
        <v>424065476649.84003</v>
      </c>
      <c r="G2458" s="28" t="s">
        <v>697</v>
      </c>
    </row>
    <row r="2459" spans="1:7" ht="15.75" thickBot="1">
      <c r="A2459" s="28">
        <f t="shared" si="38"/>
        <v>9</v>
      </c>
      <c r="B2459" s="29" t="s">
        <v>4189</v>
      </c>
      <c r="C2459" s="29" t="s">
        <v>4190</v>
      </c>
      <c r="D2459" s="35">
        <v>0</v>
      </c>
      <c r="E2459" s="34">
        <v>257425974053.84</v>
      </c>
      <c r="F2459" s="34">
        <v>257425974053.84</v>
      </c>
      <c r="G2459" s="28" t="s">
        <v>697</v>
      </c>
    </row>
    <row r="2460" spans="1:7" ht="15.75" thickBot="1">
      <c r="A2460" s="28">
        <f t="shared" si="38"/>
        <v>9</v>
      </c>
      <c r="B2460" s="29" t="s">
        <v>4191</v>
      </c>
      <c r="C2460" s="29" t="s">
        <v>4192</v>
      </c>
      <c r="D2460" s="35">
        <v>0</v>
      </c>
      <c r="E2460" s="34">
        <v>64290221661.599998</v>
      </c>
      <c r="F2460" s="34">
        <v>64290221661.599998</v>
      </c>
      <c r="G2460" s="28" t="s">
        <v>697</v>
      </c>
    </row>
    <row r="2461" spans="1:7" ht="15.75" thickBot="1">
      <c r="A2461" s="28">
        <f t="shared" si="38"/>
        <v>9</v>
      </c>
      <c r="B2461" s="29" t="s">
        <v>4193</v>
      </c>
      <c r="C2461" s="29" t="s">
        <v>4194</v>
      </c>
      <c r="D2461" s="35">
        <v>0</v>
      </c>
      <c r="E2461" s="34">
        <v>35304973918.059998</v>
      </c>
      <c r="F2461" s="34">
        <v>35304973918.059998</v>
      </c>
      <c r="G2461" s="28" t="s">
        <v>697</v>
      </c>
    </row>
    <row r="2462" spans="1:7" ht="15.75" thickBot="1">
      <c r="A2462" s="28">
        <f t="shared" si="38"/>
        <v>9</v>
      </c>
      <c r="B2462" s="29" t="s">
        <v>4195</v>
      </c>
      <c r="C2462" s="29" t="s">
        <v>4196</v>
      </c>
      <c r="D2462" s="35">
        <v>0</v>
      </c>
      <c r="E2462" s="34">
        <v>67044307016.339996</v>
      </c>
      <c r="F2462" s="34">
        <v>67044307016.339996</v>
      </c>
      <c r="G2462" s="28" t="s">
        <v>697</v>
      </c>
    </row>
    <row r="2463" spans="1:7" ht="15.75" thickBot="1">
      <c r="A2463" s="28">
        <f t="shared" si="38"/>
        <v>6</v>
      </c>
      <c r="B2463" s="29" t="s">
        <v>4197</v>
      </c>
      <c r="C2463" s="29" t="s">
        <v>4198</v>
      </c>
      <c r="D2463" s="35">
        <v>0</v>
      </c>
      <c r="E2463" s="34">
        <v>2663045934211.0498</v>
      </c>
      <c r="F2463" s="34">
        <v>2663045934211.0498</v>
      </c>
      <c r="G2463" s="28" t="s">
        <v>697</v>
      </c>
    </row>
    <row r="2464" spans="1:7" ht="15.75" thickBot="1">
      <c r="A2464" s="28">
        <f t="shared" si="38"/>
        <v>9</v>
      </c>
      <c r="B2464" s="29" t="s">
        <v>4199</v>
      </c>
      <c r="C2464" s="29" t="s">
        <v>2744</v>
      </c>
      <c r="D2464" s="35">
        <v>0</v>
      </c>
      <c r="E2464" s="34">
        <v>324877487837.65997</v>
      </c>
      <c r="F2464" s="34">
        <v>324877487837.65997</v>
      </c>
      <c r="G2464" s="28" t="s">
        <v>697</v>
      </c>
    </row>
    <row r="2465" spans="1:7" ht="15.75" thickBot="1">
      <c r="A2465" s="28">
        <f t="shared" si="38"/>
        <v>9</v>
      </c>
      <c r="B2465" s="29" t="s">
        <v>4200</v>
      </c>
      <c r="C2465" s="29" t="s">
        <v>4201</v>
      </c>
      <c r="D2465" s="35">
        <v>0</v>
      </c>
      <c r="E2465" s="34">
        <v>673422667073.53003</v>
      </c>
      <c r="F2465" s="34">
        <v>673422667073.53003</v>
      </c>
      <c r="G2465" s="28" t="s">
        <v>697</v>
      </c>
    </row>
    <row r="2466" spans="1:7" ht="15.75" thickBot="1">
      <c r="A2466" s="28">
        <f t="shared" si="38"/>
        <v>9</v>
      </c>
      <c r="B2466" s="29" t="s">
        <v>4202</v>
      </c>
      <c r="C2466" s="29" t="s">
        <v>4203</v>
      </c>
      <c r="D2466" s="35">
        <v>0</v>
      </c>
      <c r="E2466" s="34">
        <v>62560854110.959999</v>
      </c>
      <c r="F2466" s="34">
        <v>62560854110.959999</v>
      </c>
      <c r="G2466" s="28" t="s">
        <v>697</v>
      </c>
    </row>
    <row r="2467" spans="1:7" ht="15.75" thickBot="1">
      <c r="A2467" s="28">
        <f t="shared" si="38"/>
        <v>9</v>
      </c>
      <c r="B2467" s="29" t="s">
        <v>4204</v>
      </c>
      <c r="C2467" s="29" t="s">
        <v>4205</v>
      </c>
      <c r="D2467" s="35">
        <v>0</v>
      </c>
      <c r="E2467" s="34">
        <v>312788396416.97998</v>
      </c>
      <c r="F2467" s="34">
        <v>312788396416.97998</v>
      </c>
      <c r="G2467" s="28" t="s">
        <v>697</v>
      </c>
    </row>
    <row r="2468" spans="1:7" ht="15.75" thickBot="1">
      <c r="A2468" s="28">
        <f t="shared" si="38"/>
        <v>9</v>
      </c>
      <c r="B2468" s="29" t="s">
        <v>4206</v>
      </c>
      <c r="C2468" s="29" t="s">
        <v>2750</v>
      </c>
      <c r="D2468" s="35">
        <v>0</v>
      </c>
      <c r="E2468" s="34">
        <v>542324723657.34003</v>
      </c>
      <c r="F2468" s="34">
        <v>542324723657.34003</v>
      </c>
      <c r="G2468" s="28" t="s">
        <v>697</v>
      </c>
    </row>
    <row r="2469" spans="1:7" ht="15.75" thickBot="1">
      <c r="A2469" s="28">
        <f t="shared" si="38"/>
        <v>9</v>
      </c>
      <c r="B2469" s="29" t="s">
        <v>4207</v>
      </c>
      <c r="C2469" s="29" t="s">
        <v>2748</v>
      </c>
      <c r="D2469" s="35">
        <v>0</v>
      </c>
      <c r="E2469" s="34">
        <v>343374967917.40997</v>
      </c>
      <c r="F2469" s="34">
        <v>343374967917.40997</v>
      </c>
      <c r="G2469" s="28" t="s">
        <v>697</v>
      </c>
    </row>
    <row r="2470" spans="1:7" ht="15.75" thickBot="1">
      <c r="A2470" s="28">
        <f t="shared" si="38"/>
        <v>9</v>
      </c>
      <c r="B2470" s="29" t="s">
        <v>4208</v>
      </c>
      <c r="C2470" s="29" t="s">
        <v>4209</v>
      </c>
      <c r="D2470" s="35">
        <v>0</v>
      </c>
      <c r="E2470" s="34">
        <v>26972324084.029999</v>
      </c>
      <c r="F2470" s="34">
        <v>26972324084.029999</v>
      </c>
      <c r="G2470" s="28" t="s">
        <v>697</v>
      </c>
    </row>
    <row r="2471" spans="1:7" ht="15.75" thickBot="1">
      <c r="A2471" s="28">
        <f t="shared" si="38"/>
        <v>9</v>
      </c>
      <c r="B2471" s="29" t="s">
        <v>4210</v>
      </c>
      <c r="C2471" s="29" t="s">
        <v>2791</v>
      </c>
      <c r="D2471" s="35">
        <v>0</v>
      </c>
      <c r="E2471" s="34">
        <v>138762588543.64001</v>
      </c>
      <c r="F2471" s="34">
        <v>138762588543.64001</v>
      </c>
      <c r="G2471" s="28" t="s">
        <v>697</v>
      </c>
    </row>
    <row r="2472" spans="1:7" ht="15.75" thickBot="1">
      <c r="A2472" s="28">
        <f t="shared" si="38"/>
        <v>9</v>
      </c>
      <c r="B2472" s="29" t="s">
        <v>4211</v>
      </c>
      <c r="C2472" s="29" t="s">
        <v>2755</v>
      </c>
      <c r="D2472" s="35">
        <v>0</v>
      </c>
      <c r="E2472" s="34">
        <v>148700375317.82999</v>
      </c>
      <c r="F2472" s="34">
        <v>148700375317.82999</v>
      </c>
      <c r="G2472" s="28" t="s">
        <v>697</v>
      </c>
    </row>
    <row r="2473" spans="1:7" ht="15.75" thickBot="1">
      <c r="A2473" s="28">
        <f t="shared" si="38"/>
        <v>9</v>
      </c>
      <c r="B2473" s="29" t="s">
        <v>4212</v>
      </c>
      <c r="C2473" s="29" t="s">
        <v>4213</v>
      </c>
      <c r="D2473" s="35">
        <v>0</v>
      </c>
      <c r="E2473" s="34">
        <v>89261549251.669998</v>
      </c>
      <c r="F2473" s="34">
        <v>89261549251.669998</v>
      </c>
      <c r="G2473" s="28" t="s">
        <v>697</v>
      </c>
    </row>
    <row r="2474" spans="1:7" ht="15.75" thickBot="1">
      <c r="A2474" s="28">
        <f t="shared" si="38"/>
        <v>6</v>
      </c>
      <c r="B2474" s="29" t="s">
        <v>4214</v>
      </c>
      <c r="C2474" s="29" t="s">
        <v>4215</v>
      </c>
      <c r="D2474" s="35">
        <v>0</v>
      </c>
      <c r="E2474" s="34">
        <v>2988649651360.6802</v>
      </c>
      <c r="F2474" s="34">
        <v>2988649651360.6802</v>
      </c>
      <c r="G2474" s="28" t="s">
        <v>697</v>
      </c>
    </row>
    <row r="2475" spans="1:7" ht="15.75" thickBot="1">
      <c r="A2475" s="28">
        <f t="shared" si="38"/>
        <v>9</v>
      </c>
      <c r="B2475" s="29" t="s">
        <v>4216</v>
      </c>
      <c r="C2475" s="29" t="s">
        <v>4217</v>
      </c>
      <c r="D2475" s="35">
        <v>0</v>
      </c>
      <c r="E2475" s="34">
        <v>572645387844.40002</v>
      </c>
      <c r="F2475" s="34">
        <v>572645387844.40002</v>
      </c>
      <c r="G2475" s="28" t="s">
        <v>697</v>
      </c>
    </row>
    <row r="2476" spans="1:7" ht="15.75" thickBot="1">
      <c r="A2476" s="28">
        <f t="shared" si="38"/>
        <v>9</v>
      </c>
      <c r="B2476" s="29" t="s">
        <v>4218</v>
      </c>
      <c r="C2476" s="29" t="s">
        <v>1275</v>
      </c>
      <c r="D2476" s="35">
        <v>0</v>
      </c>
      <c r="E2476" s="34">
        <v>964592681138.84998</v>
      </c>
      <c r="F2476" s="34">
        <v>964592681138.84998</v>
      </c>
      <c r="G2476" s="28" t="s">
        <v>697</v>
      </c>
    </row>
    <row r="2477" spans="1:7" ht="15.75" thickBot="1">
      <c r="A2477" s="28">
        <f t="shared" si="38"/>
        <v>9</v>
      </c>
      <c r="B2477" s="29" t="s">
        <v>4219</v>
      </c>
      <c r="C2477" s="29" t="s">
        <v>2763</v>
      </c>
      <c r="D2477" s="35">
        <v>0</v>
      </c>
      <c r="E2477" s="34">
        <v>181982044438.04001</v>
      </c>
      <c r="F2477" s="34">
        <v>181982044438.04001</v>
      </c>
      <c r="G2477" s="28" t="s">
        <v>697</v>
      </c>
    </row>
    <row r="2478" spans="1:7" ht="15.75" thickBot="1">
      <c r="A2478" s="28">
        <f t="shared" si="38"/>
        <v>9</v>
      </c>
      <c r="B2478" s="29" t="s">
        <v>4220</v>
      </c>
      <c r="C2478" s="29" t="s">
        <v>2765</v>
      </c>
      <c r="D2478" s="35">
        <v>0</v>
      </c>
      <c r="E2478" s="34">
        <v>56549949661.699997</v>
      </c>
      <c r="F2478" s="34">
        <v>56549949661.699997</v>
      </c>
      <c r="G2478" s="28" t="s">
        <v>697</v>
      </c>
    </row>
    <row r="2479" spans="1:7" ht="15.75" thickBot="1">
      <c r="A2479" s="28">
        <f t="shared" si="38"/>
        <v>9</v>
      </c>
      <c r="B2479" s="29" t="s">
        <v>4221</v>
      </c>
      <c r="C2479" s="29" t="s">
        <v>2767</v>
      </c>
      <c r="D2479" s="35">
        <v>0</v>
      </c>
      <c r="E2479" s="34">
        <v>7560603158.3599997</v>
      </c>
      <c r="F2479" s="34">
        <v>7560603158.3599997</v>
      </c>
      <c r="G2479" s="28" t="s">
        <v>697</v>
      </c>
    </row>
    <row r="2480" spans="1:7" ht="15.75" thickBot="1">
      <c r="A2480" s="28">
        <f t="shared" si="38"/>
        <v>9</v>
      </c>
      <c r="B2480" s="29" t="s">
        <v>4222</v>
      </c>
      <c r="C2480" s="29" t="s">
        <v>2769</v>
      </c>
      <c r="D2480" s="35">
        <v>0</v>
      </c>
      <c r="E2480" s="34">
        <v>142077776701.04999</v>
      </c>
      <c r="F2480" s="34">
        <v>142077776701.04999</v>
      </c>
      <c r="G2480" s="28" t="s">
        <v>697</v>
      </c>
    </row>
    <row r="2481" spans="1:7" ht="15.75" thickBot="1">
      <c r="A2481" s="28">
        <f t="shared" si="38"/>
        <v>9</v>
      </c>
      <c r="B2481" s="29" t="s">
        <v>4223</v>
      </c>
      <c r="C2481" s="29" t="s">
        <v>2771</v>
      </c>
      <c r="D2481" s="35">
        <v>0</v>
      </c>
      <c r="E2481" s="34">
        <v>21864995242.240002</v>
      </c>
      <c r="F2481" s="34">
        <v>21864995242.240002</v>
      </c>
      <c r="G2481" s="28" t="s">
        <v>697</v>
      </c>
    </row>
    <row r="2482" spans="1:7" ht="15.75" thickBot="1">
      <c r="A2482" s="28">
        <f t="shared" si="38"/>
        <v>9</v>
      </c>
      <c r="B2482" s="29" t="s">
        <v>4224</v>
      </c>
      <c r="C2482" s="29" t="s">
        <v>4225</v>
      </c>
      <c r="D2482" s="35">
        <v>0</v>
      </c>
      <c r="E2482" s="34">
        <v>4962682982.9399996</v>
      </c>
      <c r="F2482" s="34">
        <v>4962682982.9399996</v>
      </c>
      <c r="G2482" s="28" t="s">
        <v>697</v>
      </c>
    </row>
    <row r="2483" spans="1:7" ht="15.75" thickBot="1">
      <c r="A2483" s="28">
        <f t="shared" si="38"/>
        <v>9</v>
      </c>
      <c r="B2483" s="29" t="s">
        <v>4226</v>
      </c>
      <c r="C2483" s="29" t="s">
        <v>4227</v>
      </c>
      <c r="D2483" s="35">
        <v>0</v>
      </c>
      <c r="E2483" s="34">
        <v>57909691871.489998</v>
      </c>
      <c r="F2483" s="34">
        <v>57909691871.489998</v>
      </c>
      <c r="G2483" s="28" t="s">
        <v>697</v>
      </c>
    </row>
    <row r="2484" spans="1:7" ht="15.75" thickBot="1">
      <c r="A2484" s="28">
        <f t="shared" si="38"/>
        <v>9</v>
      </c>
      <c r="B2484" s="29" t="s">
        <v>4228</v>
      </c>
      <c r="C2484" s="29" t="s">
        <v>4229</v>
      </c>
      <c r="D2484" s="35">
        <v>0</v>
      </c>
      <c r="E2484" s="34">
        <v>678986109904.41003</v>
      </c>
      <c r="F2484" s="34">
        <v>678986109904.41003</v>
      </c>
      <c r="G2484" s="28" t="s">
        <v>697</v>
      </c>
    </row>
    <row r="2485" spans="1:7" ht="15.75" thickBot="1">
      <c r="A2485" s="28">
        <f t="shared" si="38"/>
        <v>9</v>
      </c>
      <c r="B2485" s="29" t="s">
        <v>4230</v>
      </c>
      <c r="C2485" s="29" t="s">
        <v>3994</v>
      </c>
      <c r="D2485" s="35">
        <v>0</v>
      </c>
      <c r="E2485" s="34">
        <v>160645203672.81</v>
      </c>
      <c r="F2485" s="34">
        <v>160645203672.81</v>
      </c>
      <c r="G2485" s="28" t="s">
        <v>697</v>
      </c>
    </row>
    <row r="2486" spans="1:7" ht="15.75" thickBot="1">
      <c r="A2486" s="28">
        <f t="shared" si="38"/>
        <v>9</v>
      </c>
      <c r="B2486" s="29" t="s">
        <v>4231</v>
      </c>
      <c r="C2486" s="29" t="s">
        <v>4232</v>
      </c>
      <c r="D2486" s="35">
        <v>0</v>
      </c>
      <c r="E2486" s="34">
        <v>37569350239.93</v>
      </c>
      <c r="F2486" s="34">
        <v>37569350239.93</v>
      </c>
      <c r="G2486" s="28" t="s">
        <v>697</v>
      </c>
    </row>
    <row r="2487" spans="1:7" ht="15.75" thickBot="1">
      <c r="A2487" s="28">
        <f t="shared" si="38"/>
        <v>9</v>
      </c>
      <c r="B2487" s="29" t="s">
        <v>4233</v>
      </c>
      <c r="C2487" s="29" t="s">
        <v>4234</v>
      </c>
      <c r="D2487" s="35">
        <v>0</v>
      </c>
      <c r="E2487" s="34">
        <v>101303174504.46001</v>
      </c>
      <c r="F2487" s="34">
        <v>101303174504.46001</v>
      </c>
      <c r="G2487" s="28" t="s">
        <v>697</v>
      </c>
    </row>
    <row r="2488" spans="1:7" ht="15.75" thickBot="1">
      <c r="A2488" s="28">
        <f t="shared" si="38"/>
        <v>6</v>
      </c>
      <c r="B2488" s="29" t="s">
        <v>4235</v>
      </c>
      <c r="C2488" s="29" t="s">
        <v>4236</v>
      </c>
      <c r="D2488" s="35">
        <v>0</v>
      </c>
      <c r="E2488" s="34">
        <v>12679381166094.1</v>
      </c>
      <c r="F2488" s="34">
        <v>12679381166094.1</v>
      </c>
      <c r="G2488" s="28" t="s">
        <v>697</v>
      </c>
    </row>
    <row r="2489" spans="1:7" ht="15.75" thickBot="1">
      <c r="A2489" s="28">
        <f t="shared" si="38"/>
        <v>9</v>
      </c>
      <c r="B2489" s="29" t="s">
        <v>4237</v>
      </c>
      <c r="C2489" s="29" t="s">
        <v>1506</v>
      </c>
      <c r="D2489" s="35">
        <v>0</v>
      </c>
      <c r="E2489" s="35">
        <v>1961794524</v>
      </c>
      <c r="F2489" s="35">
        <v>1961794524</v>
      </c>
      <c r="G2489" s="28" t="s">
        <v>697</v>
      </c>
    </row>
    <row r="2490" spans="1:7" ht="15.75" thickBot="1">
      <c r="A2490" s="28">
        <f t="shared" si="38"/>
        <v>9</v>
      </c>
      <c r="B2490" s="29" t="s">
        <v>4238</v>
      </c>
      <c r="C2490" s="29" t="s">
        <v>4239</v>
      </c>
      <c r="D2490" s="35">
        <v>0</v>
      </c>
      <c r="E2490" s="34">
        <v>886381940.96000004</v>
      </c>
      <c r="F2490" s="34">
        <v>886381940.96000004</v>
      </c>
      <c r="G2490" s="28" t="s">
        <v>697</v>
      </c>
    </row>
    <row r="2491" spans="1:7" ht="15.75" thickBot="1">
      <c r="A2491" s="28">
        <f t="shared" si="38"/>
        <v>9</v>
      </c>
      <c r="B2491" s="29" t="s">
        <v>4240</v>
      </c>
      <c r="C2491" s="29" t="s">
        <v>4241</v>
      </c>
      <c r="D2491" s="35">
        <v>0</v>
      </c>
      <c r="E2491" s="34">
        <v>3978500523.3800001</v>
      </c>
      <c r="F2491" s="34">
        <v>3978500523.3800001</v>
      </c>
      <c r="G2491" s="28" t="s">
        <v>697</v>
      </c>
    </row>
    <row r="2492" spans="1:7" ht="15.75" thickBot="1">
      <c r="A2492" s="28">
        <f t="shared" si="38"/>
        <v>9</v>
      </c>
      <c r="B2492" s="29" t="s">
        <v>4242</v>
      </c>
      <c r="C2492" s="29" t="s">
        <v>4243</v>
      </c>
      <c r="D2492" s="35">
        <v>0</v>
      </c>
      <c r="E2492" s="35">
        <v>875850761</v>
      </c>
      <c r="F2492" s="35">
        <v>875850761</v>
      </c>
      <c r="G2492" s="28" t="s">
        <v>697</v>
      </c>
    </row>
    <row r="2493" spans="1:7" ht="15.75" thickBot="1">
      <c r="A2493" s="28">
        <f t="shared" si="38"/>
        <v>9</v>
      </c>
      <c r="B2493" s="29" t="s">
        <v>4244</v>
      </c>
      <c r="C2493" s="29" t="s">
        <v>4245</v>
      </c>
      <c r="D2493" s="35">
        <v>0</v>
      </c>
      <c r="E2493" s="34">
        <v>12627983818.559999</v>
      </c>
      <c r="F2493" s="34">
        <v>12627983818.559999</v>
      </c>
      <c r="G2493" s="28" t="s">
        <v>697</v>
      </c>
    </row>
    <row r="2494" spans="1:7" ht="15.75" thickBot="1">
      <c r="A2494" s="28">
        <f t="shared" si="38"/>
        <v>9</v>
      </c>
      <c r="B2494" s="29" t="s">
        <v>4246</v>
      </c>
      <c r="C2494" s="29" t="s">
        <v>4247</v>
      </c>
      <c r="D2494" s="35">
        <v>0</v>
      </c>
      <c r="E2494" s="34">
        <v>201057589067.76999</v>
      </c>
      <c r="F2494" s="34">
        <v>201057589067.76999</v>
      </c>
      <c r="G2494" s="28" t="s">
        <v>697</v>
      </c>
    </row>
    <row r="2495" spans="1:7" ht="15.75" thickBot="1">
      <c r="A2495" s="28">
        <f t="shared" si="38"/>
        <v>9</v>
      </c>
      <c r="B2495" s="29" t="s">
        <v>4248</v>
      </c>
      <c r="C2495" s="29" t="s">
        <v>4249</v>
      </c>
      <c r="D2495" s="35">
        <v>0</v>
      </c>
      <c r="E2495" s="34">
        <v>82794568646.220001</v>
      </c>
      <c r="F2495" s="34">
        <v>82794568646.220001</v>
      </c>
      <c r="G2495" s="28" t="s">
        <v>697</v>
      </c>
    </row>
    <row r="2496" spans="1:7" ht="15.75" thickBot="1">
      <c r="A2496" s="28">
        <f t="shared" si="38"/>
        <v>9</v>
      </c>
      <c r="B2496" s="29" t="s">
        <v>4250</v>
      </c>
      <c r="C2496" s="29" t="s">
        <v>4251</v>
      </c>
      <c r="D2496" s="35">
        <v>0</v>
      </c>
      <c r="E2496" s="35">
        <v>81608722</v>
      </c>
      <c r="F2496" s="35">
        <v>81608722</v>
      </c>
      <c r="G2496" s="28" t="s">
        <v>697</v>
      </c>
    </row>
    <row r="2497" spans="1:7" ht="15.75" thickBot="1">
      <c r="A2497" s="28">
        <f t="shared" si="38"/>
        <v>9</v>
      </c>
      <c r="B2497" s="29" t="s">
        <v>4252</v>
      </c>
      <c r="C2497" s="29" t="s">
        <v>79</v>
      </c>
      <c r="D2497" s="35">
        <v>0</v>
      </c>
      <c r="E2497" s="34">
        <v>33185694962.779999</v>
      </c>
      <c r="F2497" s="34">
        <v>33185694962.779999</v>
      </c>
      <c r="G2497" s="28" t="s">
        <v>697</v>
      </c>
    </row>
    <row r="2498" spans="1:7" ht="15.75" thickBot="1">
      <c r="A2498" s="28">
        <f t="shared" si="38"/>
        <v>9</v>
      </c>
      <c r="B2498" s="29" t="s">
        <v>4253</v>
      </c>
      <c r="C2498" s="29" t="s">
        <v>4254</v>
      </c>
      <c r="D2498" s="35">
        <v>0</v>
      </c>
      <c r="E2498" s="34">
        <v>669073918834.51001</v>
      </c>
      <c r="F2498" s="34">
        <v>669073918834.51001</v>
      </c>
      <c r="G2498" s="28" t="s">
        <v>697</v>
      </c>
    </row>
    <row r="2499" spans="1:7" ht="15.75" thickBot="1">
      <c r="A2499" s="28">
        <f t="shared" si="38"/>
        <v>9</v>
      </c>
      <c r="B2499" s="29" t="s">
        <v>4255</v>
      </c>
      <c r="C2499" s="29" t="s">
        <v>507</v>
      </c>
      <c r="D2499" s="35">
        <v>0</v>
      </c>
      <c r="E2499" s="34">
        <v>909339921911.94995</v>
      </c>
      <c r="F2499" s="34">
        <v>909339921911.94995</v>
      </c>
      <c r="G2499" s="28" t="s">
        <v>697</v>
      </c>
    </row>
    <row r="2500" spans="1:7" ht="15.75" thickBot="1">
      <c r="A2500" s="28">
        <f t="shared" si="38"/>
        <v>9</v>
      </c>
      <c r="B2500" s="29" t="s">
        <v>4256</v>
      </c>
      <c r="C2500" s="29" t="s">
        <v>2074</v>
      </c>
      <c r="D2500" s="35">
        <v>0</v>
      </c>
      <c r="E2500" s="34">
        <v>1227718754062.24</v>
      </c>
      <c r="F2500" s="34">
        <v>1227718754062.24</v>
      </c>
      <c r="G2500" s="28" t="s">
        <v>697</v>
      </c>
    </row>
    <row r="2501" spans="1:7" ht="15.75" thickBot="1">
      <c r="A2501" s="28">
        <f t="shared" si="38"/>
        <v>9</v>
      </c>
      <c r="B2501" s="29" t="s">
        <v>4257</v>
      </c>
      <c r="C2501" s="29" t="s">
        <v>4258</v>
      </c>
      <c r="D2501" s="35">
        <v>0</v>
      </c>
      <c r="E2501" s="34">
        <v>33481716973.34</v>
      </c>
      <c r="F2501" s="34">
        <v>33481716973.34</v>
      </c>
      <c r="G2501" s="28" t="s">
        <v>697</v>
      </c>
    </row>
    <row r="2502" spans="1:7" ht="15.75" thickBot="1">
      <c r="A2502" s="28">
        <f t="shared" si="38"/>
        <v>9</v>
      </c>
      <c r="B2502" s="29" t="s">
        <v>4259</v>
      </c>
      <c r="C2502" s="29" t="s">
        <v>131</v>
      </c>
      <c r="D2502" s="35">
        <v>0</v>
      </c>
      <c r="E2502" s="34">
        <v>676707855687.22998</v>
      </c>
      <c r="F2502" s="34">
        <v>676707855687.22998</v>
      </c>
      <c r="G2502" s="28" t="s">
        <v>697</v>
      </c>
    </row>
    <row r="2503" spans="1:7" ht="15.75" thickBot="1">
      <c r="A2503" s="28">
        <f t="shared" si="38"/>
        <v>9</v>
      </c>
      <c r="B2503" s="29" t="s">
        <v>4260</v>
      </c>
      <c r="C2503" s="29" t="s">
        <v>1306</v>
      </c>
      <c r="D2503" s="35">
        <v>0</v>
      </c>
      <c r="E2503" s="34">
        <v>323046454302.09998</v>
      </c>
      <c r="F2503" s="34">
        <v>323046454302.09998</v>
      </c>
      <c r="G2503" s="28" t="s">
        <v>697</v>
      </c>
    </row>
    <row r="2504" spans="1:7" ht="15.75" thickBot="1">
      <c r="A2504" s="28">
        <f t="shared" si="38"/>
        <v>9</v>
      </c>
      <c r="B2504" s="29" t="s">
        <v>4261</v>
      </c>
      <c r="C2504" s="29" t="s">
        <v>2682</v>
      </c>
      <c r="D2504" s="35">
        <v>0</v>
      </c>
      <c r="E2504" s="34">
        <v>127405425008.72</v>
      </c>
      <c r="F2504" s="34">
        <v>127405425008.72</v>
      </c>
      <c r="G2504" s="28" t="s">
        <v>697</v>
      </c>
    </row>
    <row r="2505" spans="1:7" ht="15.75" thickBot="1">
      <c r="A2505" s="28">
        <f t="shared" si="38"/>
        <v>9</v>
      </c>
      <c r="B2505" s="29" t="s">
        <v>4262</v>
      </c>
      <c r="C2505" s="29" t="s">
        <v>1062</v>
      </c>
      <c r="D2505" s="35">
        <v>0</v>
      </c>
      <c r="E2505" s="34">
        <v>175188077803.06</v>
      </c>
      <c r="F2505" s="34">
        <v>175188077803.06</v>
      </c>
      <c r="G2505" s="28" t="s">
        <v>697</v>
      </c>
    </row>
    <row r="2506" spans="1:7" ht="15.75" thickBot="1">
      <c r="A2506" s="28">
        <f t="shared" si="38"/>
        <v>9</v>
      </c>
      <c r="B2506" s="29" t="s">
        <v>4263</v>
      </c>
      <c r="C2506" s="29" t="s">
        <v>2071</v>
      </c>
      <c r="D2506" s="35">
        <v>0</v>
      </c>
      <c r="E2506" s="34">
        <v>101320040027.61</v>
      </c>
      <c r="F2506" s="34">
        <v>101320040027.61</v>
      </c>
      <c r="G2506" s="28" t="s">
        <v>697</v>
      </c>
    </row>
    <row r="2507" spans="1:7" ht="15.75" thickBot="1">
      <c r="A2507" s="28">
        <f t="shared" si="38"/>
        <v>9</v>
      </c>
      <c r="B2507" s="29" t="s">
        <v>4264</v>
      </c>
      <c r="C2507" s="29" t="s">
        <v>4011</v>
      </c>
      <c r="D2507" s="35">
        <v>0</v>
      </c>
      <c r="E2507" s="34">
        <v>15142700397.370001</v>
      </c>
      <c r="F2507" s="34">
        <v>15142700397.370001</v>
      </c>
      <c r="G2507" s="28" t="s">
        <v>697</v>
      </c>
    </row>
    <row r="2508" spans="1:7" ht="15.75" thickBot="1">
      <c r="A2508" s="28">
        <f t="shared" si="38"/>
        <v>9</v>
      </c>
      <c r="B2508" s="29" t="s">
        <v>4265</v>
      </c>
      <c r="C2508" s="29" t="s">
        <v>4104</v>
      </c>
      <c r="D2508" s="35">
        <v>0</v>
      </c>
      <c r="E2508" s="34">
        <v>244012232901.10999</v>
      </c>
      <c r="F2508" s="34">
        <v>244012232901.10999</v>
      </c>
      <c r="G2508" s="28" t="s">
        <v>697</v>
      </c>
    </row>
    <row r="2509" spans="1:7" ht="15.75" thickBot="1">
      <c r="A2509" s="28">
        <f t="shared" si="38"/>
        <v>9</v>
      </c>
      <c r="B2509" s="29" t="s">
        <v>4266</v>
      </c>
      <c r="C2509" s="29" t="s">
        <v>4267</v>
      </c>
      <c r="D2509" s="35">
        <v>0</v>
      </c>
      <c r="E2509" s="34">
        <v>342536329959.29999</v>
      </c>
      <c r="F2509" s="34">
        <v>342536329959.29999</v>
      </c>
      <c r="G2509" s="28" t="s">
        <v>697</v>
      </c>
    </row>
    <row r="2510" spans="1:7" ht="15.75" thickBot="1">
      <c r="A2510" s="28">
        <f t="shared" si="38"/>
        <v>9</v>
      </c>
      <c r="B2510" s="29" t="s">
        <v>4268</v>
      </c>
      <c r="C2510" s="29" t="s">
        <v>4269</v>
      </c>
      <c r="D2510" s="35">
        <v>0</v>
      </c>
      <c r="E2510" s="34">
        <v>92284542786.610001</v>
      </c>
      <c r="F2510" s="34">
        <v>92284542786.610001</v>
      </c>
      <c r="G2510" s="28" t="s">
        <v>697</v>
      </c>
    </row>
    <row r="2511" spans="1:7" ht="15.75" thickBot="1">
      <c r="A2511" s="28">
        <f t="shared" si="38"/>
        <v>9</v>
      </c>
      <c r="B2511" s="29" t="s">
        <v>4270</v>
      </c>
      <c r="C2511" s="29" t="s">
        <v>4271</v>
      </c>
      <c r="D2511" s="35">
        <v>0</v>
      </c>
      <c r="E2511" s="35">
        <v>1659070905</v>
      </c>
      <c r="F2511" s="35">
        <v>1659070905</v>
      </c>
      <c r="G2511" s="28" t="s">
        <v>697</v>
      </c>
    </row>
    <row r="2512" spans="1:7" ht="15.75" thickBot="1">
      <c r="A2512" s="28">
        <f t="shared" si="38"/>
        <v>9</v>
      </c>
      <c r="B2512" s="29" t="s">
        <v>4272</v>
      </c>
      <c r="C2512" s="29" t="s">
        <v>4273</v>
      </c>
      <c r="D2512" s="35">
        <v>0</v>
      </c>
      <c r="E2512" s="35">
        <v>171416641</v>
      </c>
      <c r="F2512" s="35">
        <v>171416641</v>
      </c>
      <c r="G2512" s="28" t="s">
        <v>697</v>
      </c>
    </row>
    <row r="2513" spans="1:7" ht="15.75" thickBot="1">
      <c r="A2513" s="28">
        <f t="shared" si="38"/>
        <v>9</v>
      </c>
      <c r="B2513" s="29" t="s">
        <v>4274</v>
      </c>
      <c r="C2513" s="29" t="s">
        <v>4275</v>
      </c>
      <c r="D2513" s="35">
        <v>0</v>
      </c>
      <c r="E2513" s="34">
        <v>111450810913.23</v>
      </c>
      <c r="F2513" s="34">
        <v>111450810913.23</v>
      </c>
      <c r="G2513" s="28" t="s">
        <v>697</v>
      </c>
    </row>
    <row r="2514" spans="1:7" ht="15.75" thickBot="1">
      <c r="A2514" s="28">
        <f t="shared" si="38"/>
        <v>9</v>
      </c>
      <c r="B2514" s="29" t="s">
        <v>4276</v>
      </c>
      <c r="C2514" s="29" t="s">
        <v>4277</v>
      </c>
      <c r="D2514" s="35">
        <v>0</v>
      </c>
      <c r="E2514" s="34">
        <v>5757537344.2799997</v>
      </c>
      <c r="F2514" s="34">
        <v>5757537344.2799997</v>
      </c>
      <c r="G2514" s="28" t="s">
        <v>697</v>
      </c>
    </row>
    <row r="2515" spans="1:7" ht="15.75" thickBot="1">
      <c r="A2515" s="28">
        <f t="shared" ref="A2515:A2578" si="39">LEN(B2515)</f>
        <v>9</v>
      </c>
      <c r="B2515" s="29" t="s">
        <v>4278</v>
      </c>
      <c r="C2515" s="29" t="s">
        <v>4279</v>
      </c>
      <c r="D2515" s="35">
        <v>0</v>
      </c>
      <c r="E2515" s="34">
        <v>42034162706.709999</v>
      </c>
      <c r="F2515" s="34">
        <v>42034162706.709999</v>
      </c>
      <c r="G2515" s="28" t="s">
        <v>697</v>
      </c>
    </row>
    <row r="2516" spans="1:7" ht="15.75" thickBot="1">
      <c r="A2516" s="28">
        <f t="shared" si="39"/>
        <v>9</v>
      </c>
      <c r="B2516" s="29" t="s">
        <v>4280</v>
      </c>
      <c r="C2516" s="29" t="s">
        <v>4281</v>
      </c>
      <c r="D2516" s="35">
        <v>0</v>
      </c>
      <c r="E2516" s="34">
        <v>6364180819.6000004</v>
      </c>
      <c r="F2516" s="34">
        <v>6364180819.6000004</v>
      </c>
      <c r="G2516" s="28" t="s">
        <v>697</v>
      </c>
    </row>
    <row r="2517" spans="1:7" ht="15.75" thickBot="1">
      <c r="A2517" s="28">
        <f t="shared" si="39"/>
        <v>9</v>
      </c>
      <c r="B2517" s="29" t="s">
        <v>4282</v>
      </c>
      <c r="C2517" s="29" t="s">
        <v>4283</v>
      </c>
      <c r="D2517" s="35">
        <v>0</v>
      </c>
      <c r="E2517" s="34">
        <v>42403178747.900002</v>
      </c>
      <c r="F2517" s="34">
        <v>42403178747.900002</v>
      </c>
      <c r="G2517" s="28" t="s">
        <v>697</v>
      </c>
    </row>
    <row r="2518" spans="1:7" ht="15.75" thickBot="1">
      <c r="A2518" s="28">
        <f t="shared" si="39"/>
        <v>9</v>
      </c>
      <c r="B2518" s="29" t="s">
        <v>4284</v>
      </c>
      <c r="C2518" s="29" t="s">
        <v>4285</v>
      </c>
      <c r="D2518" s="35">
        <v>0</v>
      </c>
      <c r="E2518" s="34">
        <v>59993542999.050003</v>
      </c>
      <c r="F2518" s="34">
        <v>59993542999.050003</v>
      </c>
      <c r="G2518" s="28" t="s">
        <v>697</v>
      </c>
    </row>
    <row r="2519" spans="1:7" ht="15.75" thickBot="1">
      <c r="A2519" s="28">
        <f t="shared" si="39"/>
        <v>9</v>
      </c>
      <c r="B2519" s="29" t="s">
        <v>4286</v>
      </c>
      <c r="C2519" s="29" t="s">
        <v>4287</v>
      </c>
      <c r="D2519" s="35">
        <v>0</v>
      </c>
      <c r="E2519" s="34">
        <v>5762114919.5600004</v>
      </c>
      <c r="F2519" s="34">
        <v>5762114919.5600004</v>
      </c>
      <c r="G2519" s="28" t="s">
        <v>697</v>
      </c>
    </row>
    <row r="2520" spans="1:7" ht="15.75" thickBot="1">
      <c r="A2520" s="28">
        <f t="shared" si="39"/>
        <v>9</v>
      </c>
      <c r="B2520" s="29" t="s">
        <v>4288</v>
      </c>
      <c r="C2520" s="29" t="s">
        <v>4289</v>
      </c>
      <c r="D2520" s="35">
        <v>0</v>
      </c>
      <c r="E2520" s="34">
        <v>52578950909.470001</v>
      </c>
      <c r="F2520" s="34">
        <v>52578950909.470001</v>
      </c>
      <c r="G2520" s="28" t="s">
        <v>697</v>
      </c>
    </row>
    <row r="2521" spans="1:7" ht="15.75" thickBot="1">
      <c r="A2521" s="28">
        <f t="shared" si="39"/>
        <v>9</v>
      </c>
      <c r="B2521" s="29" t="s">
        <v>4290</v>
      </c>
      <c r="C2521" s="29" t="s">
        <v>4291</v>
      </c>
      <c r="D2521" s="35">
        <v>0</v>
      </c>
      <c r="E2521" s="34">
        <v>11701257685.969999</v>
      </c>
      <c r="F2521" s="34">
        <v>11701257685.969999</v>
      </c>
      <c r="G2521" s="28" t="s">
        <v>697</v>
      </c>
    </row>
    <row r="2522" spans="1:7" ht="15.75" thickBot="1">
      <c r="A2522" s="28">
        <f t="shared" si="39"/>
        <v>9</v>
      </c>
      <c r="B2522" s="29" t="s">
        <v>4292</v>
      </c>
      <c r="C2522" s="29" t="s">
        <v>4293</v>
      </c>
      <c r="D2522" s="35">
        <v>0</v>
      </c>
      <c r="E2522" s="34">
        <v>960693683.73000002</v>
      </c>
      <c r="F2522" s="34">
        <v>960693683.73000002</v>
      </c>
      <c r="G2522" s="28" t="s">
        <v>697</v>
      </c>
    </row>
    <row r="2523" spans="1:7" ht="15.75" thickBot="1">
      <c r="A2523" s="28">
        <f t="shared" si="39"/>
        <v>9</v>
      </c>
      <c r="B2523" s="29" t="s">
        <v>4294</v>
      </c>
      <c r="C2523" s="29" t="s">
        <v>4295</v>
      </c>
      <c r="D2523" s="35">
        <v>0</v>
      </c>
      <c r="E2523" s="34">
        <v>189153834002.48001</v>
      </c>
      <c r="F2523" s="34">
        <v>189153834002.48001</v>
      </c>
      <c r="G2523" s="28" t="s">
        <v>697</v>
      </c>
    </row>
    <row r="2524" spans="1:7" ht="15.75" thickBot="1">
      <c r="A2524" s="28">
        <f t="shared" si="39"/>
        <v>9</v>
      </c>
      <c r="B2524" s="29" t="s">
        <v>4296</v>
      </c>
      <c r="C2524" s="29" t="s">
        <v>4297</v>
      </c>
      <c r="D2524" s="35">
        <v>0</v>
      </c>
      <c r="E2524" s="35">
        <v>1664247737</v>
      </c>
      <c r="F2524" s="35">
        <v>1664247737</v>
      </c>
      <c r="G2524" s="28" t="s">
        <v>697</v>
      </c>
    </row>
    <row r="2525" spans="1:7" ht="15.75" thickBot="1">
      <c r="A2525" s="28">
        <f t="shared" si="39"/>
        <v>9</v>
      </c>
      <c r="B2525" s="29" t="s">
        <v>4298</v>
      </c>
      <c r="C2525" s="29" t="s">
        <v>4299</v>
      </c>
      <c r="D2525" s="35">
        <v>0</v>
      </c>
      <c r="E2525" s="35">
        <v>290184053</v>
      </c>
      <c r="F2525" s="35">
        <v>290184053</v>
      </c>
      <c r="G2525" s="28" t="s">
        <v>697</v>
      </c>
    </row>
    <row r="2526" spans="1:7" ht="15.75" thickBot="1">
      <c r="A2526" s="28">
        <f t="shared" si="39"/>
        <v>9</v>
      </c>
      <c r="B2526" s="29" t="s">
        <v>4300</v>
      </c>
      <c r="C2526" s="29" t="s">
        <v>4301</v>
      </c>
      <c r="D2526" s="35">
        <v>0</v>
      </c>
      <c r="E2526" s="35">
        <v>1900000</v>
      </c>
      <c r="F2526" s="35">
        <v>1900000</v>
      </c>
      <c r="G2526" s="28" t="s">
        <v>697</v>
      </c>
    </row>
    <row r="2527" spans="1:7" ht="15.75" thickBot="1">
      <c r="A2527" s="28">
        <f t="shared" si="39"/>
        <v>9</v>
      </c>
      <c r="B2527" s="29" t="s">
        <v>4302</v>
      </c>
      <c r="C2527" s="29" t="s">
        <v>4303</v>
      </c>
      <c r="D2527" s="35">
        <v>0</v>
      </c>
      <c r="E2527" s="34">
        <v>60013987139.440002</v>
      </c>
      <c r="F2527" s="34">
        <v>60013987139.440002</v>
      </c>
      <c r="G2527" s="28" t="s">
        <v>697</v>
      </c>
    </row>
    <row r="2528" spans="1:7" ht="15.75" thickBot="1">
      <c r="A2528" s="28">
        <f t="shared" si="39"/>
        <v>9</v>
      </c>
      <c r="B2528" s="29" t="s">
        <v>4304</v>
      </c>
      <c r="C2528" s="29" t="s">
        <v>1512</v>
      </c>
      <c r="D2528" s="35">
        <v>0</v>
      </c>
      <c r="E2528" s="34">
        <v>139290637491.23001</v>
      </c>
      <c r="F2528" s="34">
        <v>139290637491.23001</v>
      </c>
      <c r="G2528" s="28" t="s">
        <v>697</v>
      </c>
    </row>
    <row r="2529" spans="1:7" ht="15.75" thickBot="1">
      <c r="A2529" s="28">
        <f t="shared" si="39"/>
        <v>9</v>
      </c>
      <c r="B2529" s="29" t="s">
        <v>4305</v>
      </c>
      <c r="C2529" s="29" t="s">
        <v>4306</v>
      </c>
      <c r="D2529" s="35">
        <v>0</v>
      </c>
      <c r="E2529" s="35">
        <v>30589584</v>
      </c>
      <c r="F2529" s="35">
        <v>30589584</v>
      </c>
      <c r="G2529" s="28" t="s">
        <v>697</v>
      </c>
    </row>
    <row r="2530" spans="1:7" ht="15.75" thickBot="1">
      <c r="A2530" s="28">
        <f t="shared" si="39"/>
        <v>9</v>
      </c>
      <c r="B2530" s="29" t="s">
        <v>4307</v>
      </c>
      <c r="C2530" s="29" t="s">
        <v>4308</v>
      </c>
      <c r="D2530" s="35">
        <v>0</v>
      </c>
      <c r="E2530" s="35">
        <v>503560789</v>
      </c>
      <c r="F2530" s="35">
        <v>503560789</v>
      </c>
      <c r="G2530" s="28" t="s">
        <v>697</v>
      </c>
    </row>
    <row r="2531" spans="1:7" ht="15.75" thickBot="1">
      <c r="A2531" s="28">
        <f t="shared" si="39"/>
        <v>9</v>
      </c>
      <c r="B2531" s="29" t="s">
        <v>4309</v>
      </c>
      <c r="C2531" s="29" t="s">
        <v>4310</v>
      </c>
      <c r="D2531" s="35">
        <v>0</v>
      </c>
      <c r="E2531" s="34">
        <v>241108715118.13</v>
      </c>
      <c r="F2531" s="34">
        <v>241108715118.13</v>
      </c>
      <c r="G2531" s="28" t="s">
        <v>697</v>
      </c>
    </row>
    <row r="2532" spans="1:7" ht="15.75" thickBot="1">
      <c r="A2532" s="28">
        <f t="shared" si="39"/>
        <v>9</v>
      </c>
      <c r="B2532" s="29" t="s">
        <v>4311</v>
      </c>
      <c r="C2532" s="29" t="s">
        <v>4312</v>
      </c>
      <c r="D2532" s="35">
        <v>0</v>
      </c>
      <c r="E2532" s="34">
        <v>37656344573.690002</v>
      </c>
      <c r="F2532" s="34">
        <v>37656344573.690002</v>
      </c>
      <c r="G2532" s="28" t="s">
        <v>697</v>
      </c>
    </row>
    <row r="2533" spans="1:7" ht="15.75" thickBot="1">
      <c r="A2533" s="28">
        <f t="shared" si="39"/>
        <v>9</v>
      </c>
      <c r="B2533" s="29" t="s">
        <v>4313</v>
      </c>
      <c r="C2533" s="29" t="s">
        <v>4314</v>
      </c>
      <c r="D2533" s="35">
        <v>0</v>
      </c>
      <c r="E2533" s="34">
        <v>820959047.5</v>
      </c>
      <c r="F2533" s="34">
        <v>820959047.5</v>
      </c>
      <c r="G2533" s="28" t="s">
        <v>697</v>
      </c>
    </row>
    <row r="2534" spans="1:7" ht="15.75" thickBot="1">
      <c r="A2534" s="28">
        <f t="shared" si="39"/>
        <v>9</v>
      </c>
      <c r="B2534" s="29" t="s">
        <v>4315</v>
      </c>
      <c r="C2534" s="29" t="s">
        <v>4316</v>
      </c>
      <c r="D2534" s="35">
        <v>0</v>
      </c>
      <c r="E2534" s="34">
        <v>1071918530.38</v>
      </c>
      <c r="F2534" s="34">
        <v>1071918530.38</v>
      </c>
      <c r="G2534" s="28" t="s">
        <v>697</v>
      </c>
    </row>
    <row r="2535" spans="1:7" ht="15.75" thickBot="1">
      <c r="A2535" s="28">
        <f t="shared" si="39"/>
        <v>9</v>
      </c>
      <c r="B2535" s="29" t="s">
        <v>4317</v>
      </c>
      <c r="C2535" s="29" t="s">
        <v>4318</v>
      </c>
      <c r="D2535" s="35">
        <v>0</v>
      </c>
      <c r="E2535" s="35">
        <v>5083301</v>
      </c>
      <c r="F2535" s="35">
        <v>5083301</v>
      </c>
      <c r="G2535" s="28" t="s">
        <v>697</v>
      </c>
    </row>
    <row r="2536" spans="1:7" ht="15.75" thickBot="1">
      <c r="A2536" s="28">
        <f t="shared" si="39"/>
        <v>9</v>
      </c>
      <c r="B2536" s="29" t="s">
        <v>4319</v>
      </c>
      <c r="C2536" s="29" t="s">
        <v>1040</v>
      </c>
      <c r="D2536" s="35">
        <v>0</v>
      </c>
      <c r="E2536" s="34">
        <v>99536354181.449997</v>
      </c>
      <c r="F2536" s="34">
        <v>99536354181.449997</v>
      </c>
      <c r="G2536" s="28" t="s">
        <v>697</v>
      </c>
    </row>
    <row r="2537" spans="1:7" ht="15.75" thickBot="1">
      <c r="A2537" s="28">
        <f t="shared" si="39"/>
        <v>9</v>
      </c>
      <c r="B2537" s="29" t="s">
        <v>4320</v>
      </c>
      <c r="C2537" s="29" t="s">
        <v>4321</v>
      </c>
      <c r="D2537" s="35">
        <v>0</v>
      </c>
      <c r="E2537" s="34">
        <v>37711797266.239998</v>
      </c>
      <c r="F2537" s="34">
        <v>37711797266.239998</v>
      </c>
      <c r="G2537" s="28" t="s">
        <v>697</v>
      </c>
    </row>
    <row r="2538" spans="1:7" ht="15.75" thickBot="1">
      <c r="A2538" s="28">
        <f t="shared" si="39"/>
        <v>9</v>
      </c>
      <c r="B2538" s="29" t="s">
        <v>4322</v>
      </c>
      <c r="C2538" s="29" t="s">
        <v>2076</v>
      </c>
      <c r="D2538" s="35">
        <v>0</v>
      </c>
      <c r="E2538" s="34">
        <v>3748976307.2399998</v>
      </c>
      <c r="F2538" s="34">
        <v>3748976307.2399998</v>
      </c>
      <c r="G2538" s="28" t="s">
        <v>697</v>
      </c>
    </row>
    <row r="2539" spans="1:7" ht="15.75" thickBot="1">
      <c r="A2539" s="28">
        <f t="shared" si="39"/>
        <v>9</v>
      </c>
      <c r="B2539" s="29" t="s">
        <v>4323</v>
      </c>
      <c r="C2539" s="29" t="s">
        <v>4324</v>
      </c>
      <c r="D2539" s="35">
        <v>0</v>
      </c>
      <c r="E2539" s="35">
        <v>9343145728</v>
      </c>
      <c r="F2539" s="35">
        <v>9343145728</v>
      </c>
      <c r="G2539" s="28" t="s">
        <v>697</v>
      </c>
    </row>
    <row r="2540" spans="1:7" ht="15.75" thickBot="1">
      <c r="A2540" s="28">
        <f t="shared" si="39"/>
        <v>9</v>
      </c>
      <c r="B2540" s="29" t="s">
        <v>4325</v>
      </c>
      <c r="C2540" s="29" t="s">
        <v>4326</v>
      </c>
      <c r="D2540" s="35">
        <v>0</v>
      </c>
      <c r="E2540" s="35">
        <v>207489454</v>
      </c>
      <c r="F2540" s="35">
        <v>207489454</v>
      </c>
      <c r="G2540" s="28" t="s">
        <v>697</v>
      </c>
    </row>
    <row r="2541" spans="1:7" ht="15.75" thickBot="1">
      <c r="A2541" s="28">
        <f t="shared" si="39"/>
        <v>9</v>
      </c>
      <c r="B2541" s="29" t="s">
        <v>4327</v>
      </c>
      <c r="C2541" s="29" t="s">
        <v>4328</v>
      </c>
      <c r="D2541" s="35">
        <v>0</v>
      </c>
      <c r="E2541" s="34">
        <v>2083923814.1900001</v>
      </c>
      <c r="F2541" s="34">
        <v>2083923814.1900001</v>
      </c>
      <c r="G2541" s="28" t="s">
        <v>697</v>
      </c>
    </row>
    <row r="2542" spans="1:7" ht="15.75" thickBot="1">
      <c r="A2542" s="28">
        <f t="shared" si="39"/>
        <v>9</v>
      </c>
      <c r="B2542" s="29" t="s">
        <v>4329</v>
      </c>
      <c r="C2542" s="29" t="s">
        <v>4330</v>
      </c>
      <c r="D2542" s="35">
        <v>0</v>
      </c>
      <c r="E2542" s="34">
        <v>1622151680.02</v>
      </c>
      <c r="F2542" s="34">
        <v>1622151680.02</v>
      </c>
      <c r="G2542" s="28" t="s">
        <v>697</v>
      </c>
    </row>
    <row r="2543" spans="1:7" ht="15.75" thickBot="1">
      <c r="A2543" s="28">
        <f t="shared" si="39"/>
        <v>9</v>
      </c>
      <c r="B2543" s="29" t="s">
        <v>4331</v>
      </c>
      <c r="C2543" s="29" t="s">
        <v>4332</v>
      </c>
      <c r="D2543" s="35">
        <v>0</v>
      </c>
      <c r="E2543" s="34">
        <v>930489791.15999997</v>
      </c>
      <c r="F2543" s="34">
        <v>930489791.15999997</v>
      </c>
      <c r="G2543" s="28" t="s">
        <v>697</v>
      </c>
    </row>
    <row r="2544" spans="1:7" ht="15.75" thickBot="1">
      <c r="A2544" s="28">
        <f t="shared" si="39"/>
        <v>9</v>
      </c>
      <c r="B2544" s="29" t="s">
        <v>4333</v>
      </c>
      <c r="C2544" s="29" t="s">
        <v>4334</v>
      </c>
      <c r="D2544" s="35">
        <v>0</v>
      </c>
      <c r="E2544" s="34">
        <v>11047119354.34</v>
      </c>
      <c r="F2544" s="34">
        <v>11047119354.34</v>
      </c>
      <c r="G2544" s="28" t="s">
        <v>697</v>
      </c>
    </row>
    <row r="2545" spans="1:7" ht="15.75" thickBot="1">
      <c r="A2545" s="28">
        <f t="shared" si="39"/>
        <v>9</v>
      </c>
      <c r="B2545" s="29" t="s">
        <v>4335</v>
      </c>
      <c r="C2545" s="29" t="s">
        <v>2687</v>
      </c>
      <c r="D2545" s="35">
        <v>0</v>
      </c>
      <c r="E2545" s="34">
        <v>31083437430.549999</v>
      </c>
      <c r="F2545" s="34">
        <v>31083437430.549999</v>
      </c>
      <c r="G2545" s="28" t="s">
        <v>697</v>
      </c>
    </row>
    <row r="2546" spans="1:7" ht="15.75" thickBot="1">
      <c r="A2546" s="28">
        <f t="shared" si="39"/>
        <v>9</v>
      </c>
      <c r="B2546" s="29" t="s">
        <v>4336</v>
      </c>
      <c r="C2546" s="29" t="s">
        <v>70</v>
      </c>
      <c r="D2546" s="35">
        <v>0</v>
      </c>
      <c r="E2546" s="34">
        <v>92261542387.690002</v>
      </c>
      <c r="F2546" s="34">
        <v>92261542387.690002</v>
      </c>
      <c r="G2546" s="28" t="s">
        <v>697</v>
      </c>
    </row>
    <row r="2547" spans="1:7" ht="15.75" thickBot="1">
      <c r="A2547" s="28">
        <f t="shared" si="39"/>
        <v>9</v>
      </c>
      <c r="B2547" s="29" t="s">
        <v>4337</v>
      </c>
      <c r="C2547" s="29" t="s">
        <v>4338</v>
      </c>
      <c r="D2547" s="35">
        <v>0</v>
      </c>
      <c r="E2547" s="34">
        <v>8572372541.0600004</v>
      </c>
      <c r="F2547" s="34">
        <v>8572372541.0600004</v>
      </c>
      <c r="G2547" s="28" t="s">
        <v>697</v>
      </c>
    </row>
    <row r="2548" spans="1:7" ht="15.75" thickBot="1">
      <c r="A2548" s="28">
        <f t="shared" si="39"/>
        <v>9</v>
      </c>
      <c r="B2548" s="29" t="s">
        <v>4339</v>
      </c>
      <c r="C2548" s="29" t="s">
        <v>2695</v>
      </c>
      <c r="D2548" s="35">
        <v>0</v>
      </c>
      <c r="E2548" s="35">
        <v>20604305</v>
      </c>
      <c r="F2548" s="35">
        <v>20604305</v>
      </c>
      <c r="G2548" s="28" t="s">
        <v>697</v>
      </c>
    </row>
    <row r="2549" spans="1:7" ht="15.75" thickBot="1">
      <c r="A2549" s="28">
        <f t="shared" si="39"/>
        <v>9</v>
      </c>
      <c r="B2549" s="29" t="s">
        <v>4340</v>
      </c>
      <c r="C2549" s="29" t="s">
        <v>4341</v>
      </c>
      <c r="D2549" s="35">
        <v>0</v>
      </c>
      <c r="E2549" s="35">
        <v>3263609569</v>
      </c>
      <c r="F2549" s="35">
        <v>3263609569</v>
      </c>
      <c r="G2549" s="28" t="s">
        <v>697</v>
      </c>
    </row>
    <row r="2550" spans="1:7" ht="15.75" thickBot="1">
      <c r="A2550" s="28">
        <f t="shared" si="39"/>
        <v>9</v>
      </c>
      <c r="B2550" s="29" t="s">
        <v>4342</v>
      </c>
      <c r="C2550" s="29" t="s">
        <v>4343</v>
      </c>
      <c r="D2550" s="35">
        <v>0</v>
      </c>
      <c r="E2550" s="34">
        <v>149783556009.51999</v>
      </c>
      <c r="F2550" s="34">
        <v>149783556009.51999</v>
      </c>
      <c r="G2550" s="28" t="s">
        <v>697</v>
      </c>
    </row>
    <row r="2551" spans="1:7" ht="15.75" thickBot="1">
      <c r="A2551" s="28">
        <f t="shared" si="39"/>
        <v>9</v>
      </c>
      <c r="B2551" s="29" t="s">
        <v>4344</v>
      </c>
      <c r="C2551" s="29" t="s">
        <v>4345</v>
      </c>
      <c r="D2551" s="35">
        <v>0</v>
      </c>
      <c r="E2551" s="34">
        <v>434589229002.84998</v>
      </c>
      <c r="F2551" s="34">
        <v>434589229002.84998</v>
      </c>
      <c r="G2551" s="28" t="s">
        <v>697</v>
      </c>
    </row>
    <row r="2552" spans="1:7" ht="15.75" thickBot="1">
      <c r="A2552" s="28">
        <f t="shared" si="39"/>
        <v>9</v>
      </c>
      <c r="B2552" s="29" t="s">
        <v>4346</v>
      </c>
      <c r="C2552" s="29" t="s">
        <v>4347</v>
      </c>
      <c r="D2552" s="35">
        <v>0</v>
      </c>
      <c r="E2552" s="34">
        <v>26552416585.150002</v>
      </c>
      <c r="F2552" s="34">
        <v>26552416585.150002</v>
      </c>
      <c r="G2552" s="28" t="s">
        <v>697</v>
      </c>
    </row>
    <row r="2553" spans="1:7" ht="15.75" thickBot="1">
      <c r="A2553" s="28">
        <f t="shared" si="39"/>
        <v>9</v>
      </c>
      <c r="B2553" s="29" t="s">
        <v>4348</v>
      </c>
      <c r="C2553" s="29" t="s">
        <v>4349</v>
      </c>
      <c r="D2553" s="35">
        <v>0</v>
      </c>
      <c r="E2553" s="34">
        <v>9446021215.1900005</v>
      </c>
      <c r="F2553" s="34">
        <v>9446021215.1900005</v>
      </c>
      <c r="G2553" s="28" t="s">
        <v>697</v>
      </c>
    </row>
    <row r="2554" spans="1:7" ht="15.75" thickBot="1">
      <c r="A2554" s="28">
        <f t="shared" si="39"/>
        <v>9</v>
      </c>
      <c r="B2554" s="29" t="s">
        <v>4350</v>
      </c>
      <c r="C2554" s="29" t="s">
        <v>1248</v>
      </c>
      <c r="D2554" s="35">
        <v>0</v>
      </c>
      <c r="E2554" s="34">
        <v>281801370216.58002</v>
      </c>
      <c r="F2554" s="34">
        <v>281801370216.58002</v>
      </c>
      <c r="G2554" s="28" t="s">
        <v>697</v>
      </c>
    </row>
    <row r="2555" spans="1:7" ht="15.75" thickBot="1">
      <c r="A2555" s="28">
        <f t="shared" si="39"/>
        <v>9</v>
      </c>
      <c r="B2555" s="29" t="s">
        <v>4351</v>
      </c>
      <c r="C2555" s="29" t="s">
        <v>1275</v>
      </c>
      <c r="D2555" s="35">
        <v>0</v>
      </c>
      <c r="E2555" s="34">
        <v>2952587654819.6299</v>
      </c>
      <c r="F2555" s="34">
        <v>2952587654819.6299</v>
      </c>
      <c r="G2555" s="28" t="s">
        <v>697</v>
      </c>
    </row>
    <row r="2556" spans="1:7" ht="15.75" thickBot="1">
      <c r="A2556" s="28">
        <f t="shared" si="39"/>
        <v>9</v>
      </c>
      <c r="B2556" s="29" t="s">
        <v>4352</v>
      </c>
      <c r="C2556" s="29" t="s">
        <v>2490</v>
      </c>
      <c r="D2556" s="35">
        <v>0</v>
      </c>
      <c r="E2556" s="34">
        <v>1384842598940.97</v>
      </c>
      <c r="F2556" s="34">
        <v>1384842598940.97</v>
      </c>
      <c r="G2556" s="28" t="s">
        <v>697</v>
      </c>
    </row>
    <row r="2557" spans="1:7" ht="15.75" thickBot="1">
      <c r="A2557" s="28">
        <f t="shared" si="39"/>
        <v>9</v>
      </c>
      <c r="B2557" s="29" t="s">
        <v>4353</v>
      </c>
      <c r="C2557" s="29" t="s">
        <v>4354</v>
      </c>
      <c r="D2557" s="35">
        <v>0</v>
      </c>
      <c r="E2557" s="34">
        <v>851188482230.09998</v>
      </c>
      <c r="F2557" s="34">
        <v>851188482230.09998</v>
      </c>
      <c r="G2557" s="28" t="s">
        <v>697</v>
      </c>
    </row>
    <row r="2558" spans="1:7" ht="15.75" thickBot="1">
      <c r="A2558" s="28">
        <f t="shared" si="39"/>
        <v>6</v>
      </c>
      <c r="B2558" s="29" t="s">
        <v>4355</v>
      </c>
      <c r="C2558" s="29" t="s">
        <v>594</v>
      </c>
      <c r="D2558" s="35">
        <v>0</v>
      </c>
      <c r="E2558" s="34">
        <v>396626017075.65002</v>
      </c>
      <c r="F2558" s="34">
        <v>396626017075.65002</v>
      </c>
      <c r="G2558" s="28" t="s">
        <v>697</v>
      </c>
    </row>
    <row r="2559" spans="1:7" ht="15.75" thickBot="1">
      <c r="A2559" s="28">
        <f t="shared" si="39"/>
        <v>9</v>
      </c>
      <c r="B2559" s="29" t="s">
        <v>4356</v>
      </c>
      <c r="C2559" s="29" t="s">
        <v>864</v>
      </c>
      <c r="D2559" s="35">
        <v>0</v>
      </c>
      <c r="E2559" s="35">
        <v>609120869</v>
      </c>
      <c r="F2559" s="35">
        <v>609120869</v>
      </c>
      <c r="G2559" s="28" t="s">
        <v>697</v>
      </c>
    </row>
    <row r="2560" spans="1:7" ht="15.75" thickBot="1">
      <c r="A2560" s="28">
        <f t="shared" si="39"/>
        <v>9</v>
      </c>
      <c r="B2560" s="29" t="s">
        <v>4357</v>
      </c>
      <c r="C2560" s="29" t="s">
        <v>988</v>
      </c>
      <c r="D2560" s="35">
        <v>0</v>
      </c>
      <c r="E2560" s="34">
        <v>6190374716.5799999</v>
      </c>
      <c r="F2560" s="34">
        <v>6190374716.5799999</v>
      </c>
      <c r="G2560" s="28" t="s">
        <v>697</v>
      </c>
    </row>
    <row r="2561" spans="1:7" ht="15.75" thickBot="1">
      <c r="A2561" s="28">
        <f t="shared" si="39"/>
        <v>9</v>
      </c>
      <c r="B2561" s="29" t="s">
        <v>4358</v>
      </c>
      <c r="C2561" s="29" t="s">
        <v>2531</v>
      </c>
      <c r="D2561" s="35">
        <v>0</v>
      </c>
      <c r="E2561" s="35">
        <v>0</v>
      </c>
      <c r="F2561" s="35">
        <v>0</v>
      </c>
      <c r="G2561" s="28" t="s">
        <v>697</v>
      </c>
    </row>
    <row r="2562" spans="1:7" ht="15.75" thickBot="1">
      <c r="A2562" s="28">
        <f t="shared" si="39"/>
        <v>9</v>
      </c>
      <c r="B2562" s="29" t="s">
        <v>4359</v>
      </c>
      <c r="C2562" s="29" t="s">
        <v>866</v>
      </c>
      <c r="D2562" s="35">
        <v>0</v>
      </c>
      <c r="E2562" s="35">
        <v>165703620</v>
      </c>
      <c r="F2562" s="35">
        <v>165703620</v>
      </c>
      <c r="G2562" s="28" t="s">
        <v>697</v>
      </c>
    </row>
    <row r="2563" spans="1:7" ht="15.75" thickBot="1">
      <c r="A2563" s="28">
        <f t="shared" si="39"/>
        <v>9</v>
      </c>
      <c r="B2563" s="29" t="s">
        <v>4360</v>
      </c>
      <c r="C2563" s="29" t="s">
        <v>938</v>
      </c>
      <c r="D2563" s="35">
        <v>0</v>
      </c>
      <c r="E2563" s="34">
        <v>33245702840.639999</v>
      </c>
      <c r="F2563" s="34">
        <v>33245702840.639999</v>
      </c>
      <c r="G2563" s="28" t="s">
        <v>697</v>
      </c>
    </row>
    <row r="2564" spans="1:7" ht="15.75" thickBot="1">
      <c r="A2564" s="28">
        <f t="shared" si="39"/>
        <v>9</v>
      </c>
      <c r="B2564" s="29" t="s">
        <v>4361</v>
      </c>
      <c r="C2564" s="29" t="s">
        <v>888</v>
      </c>
      <c r="D2564" s="35">
        <v>0</v>
      </c>
      <c r="E2564" s="35">
        <v>135229047</v>
      </c>
      <c r="F2564" s="35">
        <v>135229047</v>
      </c>
      <c r="G2564" s="28" t="s">
        <v>697</v>
      </c>
    </row>
    <row r="2565" spans="1:7" ht="15.75" thickBot="1">
      <c r="A2565" s="28">
        <f t="shared" si="39"/>
        <v>9</v>
      </c>
      <c r="B2565" s="29" t="s">
        <v>4362</v>
      </c>
      <c r="C2565" s="29" t="s">
        <v>860</v>
      </c>
      <c r="D2565" s="35">
        <v>0</v>
      </c>
      <c r="E2565" s="34">
        <v>2614988614.0700002</v>
      </c>
      <c r="F2565" s="34">
        <v>2614988614.0700002</v>
      </c>
      <c r="G2565" s="28" t="s">
        <v>697</v>
      </c>
    </row>
    <row r="2566" spans="1:7" ht="15.75" thickBot="1">
      <c r="A2566" s="28">
        <f t="shared" si="39"/>
        <v>9</v>
      </c>
      <c r="B2566" s="29" t="s">
        <v>4363</v>
      </c>
      <c r="C2566" s="29" t="s">
        <v>2536</v>
      </c>
      <c r="D2566" s="35">
        <v>0</v>
      </c>
      <c r="E2566" s="35">
        <v>1125810951</v>
      </c>
      <c r="F2566" s="35">
        <v>1125810951</v>
      </c>
      <c r="G2566" s="28" t="s">
        <v>697</v>
      </c>
    </row>
    <row r="2567" spans="1:7" ht="15.75" thickBot="1">
      <c r="A2567" s="28">
        <f t="shared" si="39"/>
        <v>9</v>
      </c>
      <c r="B2567" s="29" t="s">
        <v>4364</v>
      </c>
      <c r="C2567" s="29" t="s">
        <v>1298</v>
      </c>
      <c r="D2567" s="35">
        <v>0</v>
      </c>
      <c r="E2567" s="34">
        <v>5706854831.8500004</v>
      </c>
      <c r="F2567" s="34">
        <v>5706854831.8500004</v>
      </c>
      <c r="G2567" s="28" t="s">
        <v>697</v>
      </c>
    </row>
    <row r="2568" spans="1:7" ht="15.75" thickBot="1">
      <c r="A2568" s="28">
        <f t="shared" si="39"/>
        <v>9</v>
      </c>
      <c r="B2568" s="29" t="s">
        <v>4365</v>
      </c>
      <c r="C2568" s="29" t="s">
        <v>974</v>
      </c>
      <c r="D2568" s="35">
        <v>0</v>
      </c>
      <c r="E2568" s="34">
        <v>14846079.98</v>
      </c>
      <c r="F2568" s="34">
        <v>14846079.98</v>
      </c>
      <c r="G2568" s="28" t="s">
        <v>697</v>
      </c>
    </row>
    <row r="2569" spans="1:7" ht="15.75" thickBot="1">
      <c r="A2569" s="28">
        <f t="shared" si="39"/>
        <v>9</v>
      </c>
      <c r="B2569" s="29" t="s">
        <v>4366</v>
      </c>
      <c r="C2569" s="29" t="s">
        <v>2545</v>
      </c>
      <c r="D2569" s="35">
        <v>0</v>
      </c>
      <c r="E2569" s="35">
        <v>3081129</v>
      </c>
      <c r="F2569" s="35">
        <v>3081129</v>
      </c>
      <c r="G2569" s="28" t="s">
        <v>697</v>
      </c>
    </row>
    <row r="2570" spans="1:7" ht="15.75" thickBot="1">
      <c r="A2570" s="28">
        <f t="shared" si="39"/>
        <v>9</v>
      </c>
      <c r="B2570" s="29" t="s">
        <v>4367</v>
      </c>
      <c r="C2570" s="29" t="s">
        <v>4368</v>
      </c>
      <c r="D2570" s="35">
        <v>0</v>
      </c>
      <c r="E2570" s="35">
        <v>255379000</v>
      </c>
      <c r="F2570" s="35">
        <v>255379000</v>
      </c>
      <c r="G2570" s="28" t="s">
        <v>697</v>
      </c>
    </row>
    <row r="2571" spans="1:7" ht="15.75" thickBot="1">
      <c r="A2571" s="28">
        <f t="shared" si="39"/>
        <v>9</v>
      </c>
      <c r="B2571" s="29" t="s">
        <v>4369</v>
      </c>
      <c r="C2571" s="29" t="s">
        <v>4370</v>
      </c>
      <c r="D2571" s="35">
        <v>0</v>
      </c>
      <c r="E2571" s="34">
        <v>119126493659.52</v>
      </c>
      <c r="F2571" s="34">
        <v>119126493659.52</v>
      </c>
      <c r="G2571" s="28" t="s">
        <v>697</v>
      </c>
    </row>
    <row r="2572" spans="1:7" ht="15.75" thickBot="1">
      <c r="A2572" s="28">
        <f t="shared" si="39"/>
        <v>9</v>
      </c>
      <c r="B2572" s="29" t="s">
        <v>4371</v>
      </c>
      <c r="C2572" s="29" t="s">
        <v>4372</v>
      </c>
      <c r="D2572" s="35">
        <v>0</v>
      </c>
      <c r="E2572" s="35">
        <v>7538358</v>
      </c>
      <c r="F2572" s="35">
        <v>7538358</v>
      </c>
      <c r="G2572" s="28" t="s">
        <v>697</v>
      </c>
    </row>
    <row r="2573" spans="1:7" ht="15.75" thickBot="1">
      <c r="A2573" s="28">
        <f t="shared" si="39"/>
        <v>9</v>
      </c>
      <c r="B2573" s="29" t="s">
        <v>4373</v>
      </c>
      <c r="C2573" s="29" t="s">
        <v>986</v>
      </c>
      <c r="D2573" s="35">
        <v>0</v>
      </c>
      <c r="E2573" s="34">
        <v>60339086529.279999</v>
      </c>
      <c r="F2573" s="34">
        <v>60339086529.279999</v>
      </c>
      <c r="G2573" s="28" t="s">
        <v>697</v>
      </c>
    </row>
    <row r="2574" spans="1:7" ht="15.75" thickBot="1">
      <c r="A2574" s="28">
        <f t="shared" si="39"/>
        <v>9</v>
      </c>
      <c r="B2574" s="29" t="s">
        <v>4374</v>
      </c>
      <c r="C2574" s="29" t="s">
        <v>972</v>
      </c>
      <c r="D2574" s="35">
        <v>0</v>
      </c>
      <c r="E2574" s="34">
        <v>2382927417.6599998</v>
      </c>
      <c r="F2574" s="34">
        <v>2382927417.6599998</v>
      </c>
      <c r="G2574" s="28" t="s">
        <v>697</v>
      </c>
    </row>
    <row r="2575" spans="1:7" ht="15.75" thickBot="1">
      <c r="A2575" s="28">
        <f t="shared" si="39"/>
        <v>9</v>
      </c>
      <c r="B2575" s="29" t="s">
        <v>4375</v>
      </c>
      <c r="C2575" s="29" t="s">
        <v>2533</v>
      </c>
      <c r="D2575" s="35">
        <v>0</v>
      </c>
      <c r="E2575" s="35">
        <v>822910952</v>
      </c>
      <c r="F2575" s="35">
        <v>822910952</v>
      </c>
      <c r="G2575" s="28" t="s">
        <v>697</v>
      </c>
    </row>
    <row r="2576" spans="1:7" ht="15.75" thickBot="1">
      <c r="A2576" s="28">
        <f t="shared" si="39"/>
        <v>9</v>
      </c>
      <c r="B2576" s="29" t="s">
        <v>4376</v>
      </c>
      <c r="C2576" s="29" t="s">
        <v>2551</v>
      </c>
      <c r="D2576" s="35">
        <v>0</v>
      </c>
      <c r="E2576" s="35">
        <v>22160571</v>
      </c>
      <c r="F2576" s="35">
        <v>22160571</v>
      </c>
      <c r="G2576" s="28" t="s">
        <v>697</v>
      </c>
    </row>
    <row r="2577" spans="1:7" ht="15.75" thickBot="1">
      <c r="A2577" s="28">
        <f t="shared" si="39"/>
        <v>9</v>
      </c>
      <c r="B2577" s="29" t="s">
        <v>4377</v>
      </c>
      <c r="C2577" s="29" t="s">
        <v>926</v>
      </c>
      <c r="D2577" s="35">
        <v>0</v>
      </c>
      <c r="E2577" s="34">
        <v>145902184.55000001</v>
      </c>
      <c r="F2577" s="34">
        <v>145902184.55000001</v>
      </c>
      <c r="G2577" s="28" t="s">
        <v>697</v>
      </c>
    </row>
    <row r="2578" spans="1:7" ht="15.75" thickBot="1">
      <c r="A2578" s="28">
        <f t="shared" si="39"/>
        <v>9</v>
      </c>
      <c r="B2578" s="29" t="s">
        <v>4378</v>
      </c>
      <c r="C2578" s="29" t="s">
        <v>2554</v>
      </c>
      <c r="D2578" s="35">
        <v>0</v>
      </c>
      <c r="E2578" s="35">
        <v>77659087</v>
      </c>
      <c r="F2578" s="35">
        <v>77659087</v>
      </c>
      <c r="G2578" s="28" t="s">
        <v>697</v>
      </c>
    </row>
    <row r="2579" spans="1:7" ht="15.75" thickBot="1">
      <c r="A2579" s="28">
        <f t="shared" ref="A2579:A2642" si="40">LEN(B2579)</f>
        <v>9</v>
      </c>
      <c r="B2579" s="29" t="s">
        <v>4379</v>
      </c>
      <c r="C2579" s="29" t="s">
        <v>2556</v>
      </c>
      <c r="D2579" s="35">
        <v>0</v>
      </c>
      <c r="E2579" s="35">
        <v>1514212749</v>
      </c>
      <c r="F2579" s="35">
        <v>1514212749</v>
      </c>
      <c r="G2579" s="28" t="s">
        <v>697</v>
      </c>
    </row>
    <row r="2580" spans="1:7" ht="15.75" thickBot="1">
      <c r="A2580" s="28">
        <f t="shared" si="40"/>
        <v>9</v>
      </c>
      <c r="B2580" s="29" t="s">
        <v>4380</v>
      </c>
      <c r="C2580" s="29" t="s">
        <v>2558</v>
      </c>
      <c r="D2580" s="35">
        <v>0</v>
      </c>
      <c r="E2580" s="34">
        <v>18388911856.27</v>
      </c>
      <c r="F2580" s="34">
        <v>18388911856.27</v>
      </c>
      <c r="G2580" s="28" t="s">
        <v>697</v>
      </c>
    </row>
    <row r="2581" spans="1:7" ht="15.75" thickBot="1">
      <c r="A2581" s="28">
        <f t="shared" si="40"/>
        <v>9</v>
      </c>
      <c r="B2581" s="29" t="s">
        <v>4381</v>
      </c>
      <c r="C2581" s="29" t="s">
        <v>962</v>
      </c>
      <c r="D2581" s="35">
        <v>0</v>
      </c>
      <c r="E2581" s="34">
        <v>29888902589.720001</v>
      </c>
      <c r="F2581" s="34">
        <v>29888902589.720001</v>
      </c>
      <c r="G2581" s="28" t="s">
        <v>697</v>
      </c>
    </row>
    <row r="2582" spans="1:7" ht="15.75" thickBot="1">
      <c r="A2582" s="28">
        <f t="shared" si="40"/>
        <v>9</v>
      </c>
      <c r="B2582" s="29" t="s">
        <v>4382</v>
      </c>
      <c r="C2582" s="29" t="s">
        <v>4383</v>
      </c>
      <c r="D2582" s="35">
        <v>0</v>
      </c>
      <c r="E2582" s="34">
        <v>113842219422.53</v>
      </c>
      <c r="F2582" s="34">
        <v>113842219422.53</v>
      </c>
      <c r="G2582" s="28" t="s">
        <v>697</v>
      </c>
    </row>
    <row r="2583" spans="1:7" ht="15.75" thickBot="1">
      <c r="A2583" s="28">
        <f t="shared" si="40"/>
        <v>3</v>
      </c>
      <c r="B2583" s="29" t="s">
        <v>4384</v>
      </c>
      <c r="C2583" s="29" t="s">
        <v>4385</v>
      </c>
      <c r="D2583" s="35">
        <v>0</v>
      </c>
      <c r="E2583" s="34">
        <v>900482836919.66003</v>
      </c>
      <c r="F2583" s="34">
        <v>900482836919.66003</v>
      </c>
      <c r="G2583" s="28" t="s">
        <v>697</v>
      </c>
    </row>
    <row r="2584" spans="1:7" ht="15.75" thickBot="1">
      <c r="A2584" s="28">
        <f t="shared" si="40"/>
        <v>6</v>
      </c>
      <c r="B2584" s="29" t="s">
        <v>4386</v>
      </c>
      <c r="C2584" s="29" t="s">
        <v>2080</v>
      </c>
      <c r="D2584" s="35">
        <v>0</v>
      </c>
      <c r="E2584" s="34">
        <v>67688874505.910004</v>
      </c>
      <c r="F2584" s="34">
        <v>67688874505.910004</v>
      </c>
      <c r="G2584" s="28" t="s">
        <v>697</v>
      </c>
    </row>
    <row r="2585" spans="1:7" ht="15.75" thickBot="1">
      <c r="A2585" s="28">
        <f t="shared" si="40"/>
        <v>9</v>
      </c>
      <c r="B2585" s="29" t="s">
        <v>4387</v>
      </c>
      <c r="C2585" s="29" t="s">
        <v>4128</v>
      </c>
      <c r="D2585" s="35">
        <v>0</v>
      </c>
      <c r="E2585" s="34">
        <v>52258966584.419998</v>
      </c>
      <c r="F2585" s="34">
        <v>52258966584.419998</v>
      </c>
      <c r="G2585" s="28" t="s">
        <v>697</v>
      </c>
    </row>
    <row r="2586" spans="1:7" ht="15.75" thickBot="1">
      <c r="A2586" s="28">
        <f t="shared" si="40"/>
        <v>9</v>
      </c>
      <c r="B2586" s="29" t="s">
        <v>4388</v>
      </c>
      <c r="C2586" s="29" t="s">
        <v>4130</v>
      </c>
      <c r="D2586" s="35">
        <v>0</v>
      </c>
      <c r="E2586" s="35">
        <v>653319541</v>
      </c>
      <c r="F2586" s="35">
        <v>653319541</v>
      </c>
      <c r="G2586" s="28" t="s">
        <v>697</v>
      </c>
    </row>
    <row r="2587" spans="1:7" ht="15.75" thickBot="1">
      <c r="A2587" s="28">
        <f t="shared" si="40"/>
        <v>9</v>
      </c>
      <c r="B2587" s="29" t="s">
        <v>4389</v>
      </c>
      <c r="C2587" s="29" t="s">
        <v>4132</v>
      </c>
      <c r="D2587" s="35">
        <v>0</v>
      </c>
      <c r="E2587" s="35">
        <v>3149803351</v>
      </c>
      <c r="F2587" s="35">
        <v>3149803351</v>
      </c>
      <c r="G2587" s="28" t="s">
        <v>697</v>
      </c>
    </row>
    <row r="2588" spans="1:7" ht="15.75" thickBot="1">
      <c r="A2588" s="28">
        <f t="shared" si="40"/>
        <v>9</v>
      </c>
      <c r="B2588" s="29" t="s">
        <v>4390</v>
      </c>
      <c r="C2588" s="29" t="s">
        <v>2691</v>
      </c>
      <c r="D2588" s="35">
        <v>0</v>
      </c>
      <c r="E2588" s="35">
        <v>8280000</v>
      </c>
      <c r="F2588" s="35">
        <v>8280000</v>
      </c>
      <c r="G2588" s="28" t="s">
        <v>697</v>
      </c>
    </row>
    <row r="2589" spans="1:7" ht="15.75" thickBot="1">
      <c r="A2589" s="28">
        <f t="shared" si="40"/>
        <v>9</v>
      </c>
      <c r="B2589" s="29" t="s">
        <v>4391</v>
      </c>
      <c r="C2589" s="29" t="s">
        <v>4209</v>
      </c>
      <c r="D2589" s="35">
        <v>0</v>
      </c>
      <c r="E2589" s="34">
        <v>90122077.370000005</v>
      </c>
      <c r="F2589" s="34">
        <v>90122077.370000005</v>
      </c>
      <c r="G2589" s="28" t="s">
        <v>697</v>
      </c>
    </row>
    <row r="2590" spans="1:7" ht="15.75" thickBot="1">
      <c r="A2590" s="28">
        <f t="shared" si="40"/>
        <v>9</v>
      </c>
      <c r="B2590" s="29" t="s">
        <v>4392</v>
      </c>
      <c r="C2590" s="29" t="s">
        <v>4139</v>
      </c>
      <c r="D2590" s="35">
        <v>0</v>
      </c>
      <c r="E2590" s="35">
        <v>915408786</v>
      </c>
      <c r="F2590" s="35">
        <v>915408786</v>
      </c>
      <c r="G2590" s="28" t="s">
        <v>697</v>
      </c>
    </row>
    <row r="2591" spans="1:7" ht="15.75" thickBot="1">
      <c r="A2591" s="28">
        <f t="shared" si="40"/>
        <v>9</v>
      </c>
      <c r="B2591" s="29" t="s">
        <v>4393</v>
      </c>
      <c r="C2591" s="29" t="s">
        <v>4141</v>
      </c>
      <c r="D2591" s="35">
        <v>0</v>
      </c>
      <c r="E2591" s="35">
        <v>891723781</v>
      </c>
      <c r="F2591" s="35">
        <v>891723781</v>
      </c>
      <c r="G2591" s="28" t="s">
        <v>697</v>
      </c>
    </row>
    <row r="2592" spans="1:7" ht="15.75" thickBot="1">
      <c r="A2592" s="28">
        <f t="shared" si="40"/>
        <v>9</v>
      </c>
      <c r="B2592" s="29" t="s">
        <v>4394</v>
      </c>
      <c r="C2592" s="29" t="s">
        <v>4143</v>
      </c>
      <c r="D2592" s="35">
        <v>0</v>
      </c>
      <c r="E2592" s="35">
        <v>139946288</v>
      </c>
      <c r="F2592" s="35">
        <v>139946288</v>
      </c>
      <c r="G2592" s="28" t="s">
        <v>697</v>
      </c>
    </row>
    <row r="2593" spans="1:7" ht="15.75" thickBot="1">
      <c r="A2593" s="28">
        <f t="shared" si="40"/>
        <v>9</v>
      </c>
      <c r="B2593" s="29" t="s">
        <v>4395</v>
      </c>
      <c r="C2593" s="29" t="s">
        <v>1248</v>
      </c>
      <c r="D2593" s="35">
        <v>0</v>
      </c>
      <c r="E2593" s="35">
        <v>1287079058</v>
      </c>
      <c r="F2593" s="35">
        <v>1287079058</v>
      </c>
      <c r="G2593" s="28" t="s">
        <v>697</v>
      </c>
    </row>
    <row r="2594" spans="1:7" ht="15.75" thickBot="1">
      <c r="A2594" s="28">
        <f t="shared" si="40"/>
        <v>9</v>
      </c>
      <c r="B2594" s="29" t="s">
        <v>4396</v>
      </c>
      <c r="C2594" s="29" t="s">
        <v>4145</v>
      </c>
      <c r="D2594" s="35">
        <v>0</v>
      </c>
      <c r="E2594" s="35">
        <v>48872139</v>
      </c>
      <c r="F2594" s="35">
        <v>48872139</v>
      </c>
      <c r="G2594" s="28" t="s">
        <v>697</v>
      </c>
    </row>
    <row r="2595" spans="1:7" ht="15.75" thickBot="1">
      <c r="A2595" s="28">
        <f t="shared" si="40"/>
        <v>9</v>
      </c>
      <c r="B2595" s="29" t="s">
        <v>4397</v>
      </c>
      <c r="C2595" s="29" t="s">
        <v>4151</v>
      </c>
      <c r="D2595" s="35">
        <v>0</v>
      </c>
      <c r="E2595" s="34">
        <v>473971275.12</v>
      </c>
      <c r="F2595" s="34">
        <v>473971275.12</v>
      </c>
      <c r="G2595" s="28" t="s">
        <v>697</v>
      </c>
    </row>
    <row r="2596" spans="1:7" ht="15.75" thickBot="1">
      <c r="A2596" s="28">
        <f t="shared" si="40"/>
        <v>9</v>
      </c>
      <c r="B2596" s="29" t="s">
        <v>4398</v>
      </c>
      <c r="C2596" s="29" t="s">
        <v>4153</v>
      </c>
      <c r="D2596" s="35">
        <v>0</v>
      </c>
      <c r="E2596" s="35">
        <v>52025555</v>
      </c>
      <c r="F2596" s="35">
        <v>52025555</v>
      </c>
      <c r="G2596" s="28" t="s">
        <v>697</v>
      </c>
    </row>
    <row r="2597" spans="1:7" ht="15.75" thickBot="1">
      <c r="A2597" s="28">
        <f t="shared" si="40"/>
        <v>9</v>
      </c>
      <c r="B2597" s="29" t="s">
        <v>4399</v>
      </c>
      <c r="C2597" s="29" t="s">
        <v>4155</v>
      </c>
      <c r="D2597" s="35">
        <v>0</v>
      </c>
      <c r="E2597" s="35">
        <v>7719356070</v>
      </c>
      <c r="F2597" s="35">
        <v>7719356070</v>
      </c>
      <c r="G2597" s="28" t="s">
        <v>697</v>
      </c>
    </row>
    <row r="2598" spans="1:7" ht="15.75" thickBot="1">
      <c r="A2598" s="28">
        <f t="shared" si="40"/>
        <v>6</v>
      </c>
      <c r="B2598" s="29" t="s">
        <v>4400</v>
      </c>
      <c r="C2598" s="29" t="s">
        <v>4157</v>
      </c>
      <c r="D2598" s="35">
        <v>0</v>
      </c>
      <c r="E2598" s="35">
        <v>1043686461</v>
      </c>
      <c r="F2598" s="35">
        <v>1043686461</v>
      </c>
      <c r="G2598" s="28" t="s">
        <v>697</v>
      </c>
    </row>
    <row r="2599" spans="1:7" ht="15.75" thickBot="1">
      <c r="A2599" s="28">
        <f t="shared" si="40"/>
        <v>9</v>
      </c>
      <c r="B2599" s="29" t="s">
        <v>4401</v>
      </c>
      <c r="C2599" s="29" t="s">
        <v>2613</v>
      </c>
      <c r="D2599" s="35">
        <v>0</v>
      </c>
      <c r="E2599" s="35">
        <v>173076900</v>
      </c>
      <c r="F2599" s="35">
        <v>173076900</v>
      </c>
      <c r="G2599" s="28" t="s">
        <v>697</v>
      </c>
    </row>
    <row r="2600" spans="1:7" ht="15.75" thickBot="1">
      <c r="A2600" s="28">
        <f t="shared" si="40"/>
        <v>9</v>
      </c>
      <c r="B2600" s="29" t="s">
        <v>4402</v>
      </c>
      <c r="C2600" s="29" t="s">
        <v>4160</v>
      </c>
      <c r="D2600" s="35">
        <v>0</v>
      </c>
      <c r="E2600" s="35">
        <v>12741295</v>
      </c>
      <c r="F2600" s="35">
        <v>12741295</v>
      </c>
      <c r="G2600" s="28" t="s">
        <v>697</v>
      </c>
    </row>
    <row r="2601" spans="1:7" ht="15.75" thickBot="1">
      <c r="A2601" s="28">
        <f t="shared" si="40"/>
        <v>9</v>
      </c>
      <c r="B2601" s="29" t="s">
        <v>4403</v>
      </c>
      <c r="C2601" s="29" t="s">
        <v>1277</v>
      </c>
      <c r="D2601" s="35">
        <v>0</v>
      </c>
      <c r="E2601" s="35">
        <v>175173239</v>
      </c>
      <c r="F2601" s="35">
        <v>175173239</v>
      </c>
      <c r="G2601" s="28" t="s">
        <v>697</v>
      </c>
    </row>
    <row r="2602" spans="1:7" ht="15.75" thickBot="1">
      <c r="A2602" s="28">
        <f t="shared" si="40"/>
        <v>9</v>
      </c>
      <c r="B2602" s="29" t="s">
        <v>4404</v>
      </c>
      <c r="C2602" s="29" t="s">
        <v>4163</v>
      </c>
      <c r="D2602" s="35">
        <v>0</v>
      </c>
      <c r="E2602" s="35">
        <v>25777492</v>
      </c>
      <c r="F2602" s="35">
        <v>25777492</v>
      </c>
      <c r="G2602" s="28" t="s">
        <v>697</v>
      </c>
    </row>
    <row r="2603" spans="1:7" ht="15.75" thickBot="1">
      <c r="A2603" s="28">
        <f t="shared" si="40"/>
        <v>9</v>
      </c>
      <c r="B2603" s="29" t="s">
        <v>4405</v>
      </c>
      <c r="C2603" s="29" t="s">
        <v>4165</v>
      </c>
      <c r="D2603" s="35">
        <v>0</v>
      </c>
      <c r="E2603" s="35">
        <v>24248</v>
      </c>
      <c r="F2603" s="35">
        <v>24248</v>
      </c>
      <c r="G2603" s="28" t="s">
        <v>697</v>
      </c>
    </row>
    <row r="2604" spans="1:7" ht="15.75" thickBot="1">
      <c r="A2604" s="28">
        <f t="shared" si="40"/>
        <v>9</v>
      </c>
      <c r="B2604" s="29" t="s">
        <v>4406</v>
      </c>
      <c r="C2604" s="29" t="s">
        <v>972</v>
      </c>
      <c r="D2604" s="35">
        <v>0</v>
      </c>
      <c r="E2604" s="35">
        <v>5729856</v>
      </c>
      <c r="F2604" s="35">
        <v>5729856</v>
      </c>
      <c r="G2604" s="28" t="s">
        <v>697</v>
      </c>
    </row>
    <row r="2605" spans="1:7" ht="15.75" thickBot="1">
      <c r="A2605" s="28">
        <f t="shared" si="40"/>
        <v>9</v>
      </c>
      <c r="B2605" s="29" t="s">
        <v>4407</v>
      </c>
      <c r="C2605" s="29" t="s">
        <v>2824</v>
      </c>
      <c r="D2605" s="35">
        <v>0</v>
      </c>
      <c r="E2605" s="35">
        <v>42065870</v>
      </c>
      <c r="F2605" s="35">
        <v>42065870</v>
      </c>
      <c r="G2605" s="28" t="s">
        <v>697</v>
      </c>
    </row>
    <row r="2606" spans="1:7" ht="15.75" thickBot="1">
      <c r="A2606" s="28">
        <f t="shared" si="40"/>
        <v>9</v>
      </c>
      <c r="B2606" s="29" t="s">
        <v>4408</v>
      </c>
      <c r="C2606" s="29" t="s">
        <v>4170</v>
      </c>
      <c r="D2606" s="35">
        <v>0</v>
      </c>
      <c r="E2606" s="35">
        <v>609097561</v>
      </c>
      <c r="F2606" s="35">
        <v>609097561</v>
      </c>
      <c r="G2606" s="28" t="s">
        <v>697</v>
      </c>
    </row>
    <row r="2607" spans="1:7" ht="15.75" thickBot="1">
      <c r="A2607" s="28">
        <f t="shared" si="40"/>
        <v>6</v>
      </c>
      <c r="B2607" s="29" t="s">
        <v>4409</v>
      </c>
      <c r="C2607" s="29" t="s">
        <v>2082</v>
      </c>
      <c r="D2607" s="35">
        <v>0</v>
      </c>
      <c r="E2607" s="34">
        <v>45178913493.110001</v>
      </c>
      <c r="F2607" s="34">
        <v>45178913493.110001</v>
      </c>
      <c r="G2607" s="28" t="s">
        <v>697</v>
      </c>
    </row>
    <row r="2608" spans="1:7" ht="15.75" thickBot="1">
      <c r="A2608" s="28">
        <f t="shared" si="40"/>
        <v>9</v>
      </c>
      <c r="B2608" s="29" t="s">
        <v>4410</v>
      </c>
      <c r="C2608" s="29" t="s">
        <v>4173</v>
      </c>
      <c r="D2608" s="35">
        <v>0</v>
      </c>
      <c r="E2608" s="35">
        <v>54166524</v>
      </c>
      <c r="F2608" s="35">
        <v>54166524</v>
      </c>
      <c r="G2608" s="28" t="s">
        <v>697</v>
      </c>
    </row>
    <row r="2609" spans="1:7" ht="15.75" thickBot="1">
      <c r="A2609" s="28">
        <f t="shared" si="40"/>
        <v>9</v>
      </c>
      <c r="B2609" s="29" t="s">
        <v>4411</v>
      </c>
      <c r="C2609" s="29" t="s">
        <v>2778</v>
      </c>
      <c r="D2609" s="35">
        <v>0</v>
      </c>
      <c r="E2609" s="34">
        <v>2363126192.7800002</v>
      </c>
      <c r="F2609" s="34">
        <v>2363126192.7800002</v>
      </c>
      <c r="G2609" s="28" t="s">
        <v>697</v>
      </c>
    </row>
    <row r="2610" spans="1:7" ht="15.75" thickBot="1">
      <c r="A2610" s="28">
        <f t="shared" si="40"/>
        <v>9</v>
      </c>
      <c r="B2610" s="29" t="s">
        <v>4412</v>
      </c>
      <c r="C2610" s="29" t="s">
        <v>4176</v>
      </c>
      <c r="D2610" s="35">
        <v>0</v>
      </c>
      <c r="E2610" s="34">
        <v>2779836272.3299999</v>
      </c>
      <c r="F2610" s="34">
        <v>2779836272.3299999</v>
      </c>
      <c r="G2610" s="28" t="s">
        <v>697</v>
      </c>
    </row>
    <row r="2611" spans="1:7" ht="15.75" thickBot="1">
      <c r="A2611" s="28">
        <f t="shared" si="40"/>
        <v>9</v>
      </c>
      <c r="B2611" s="29" t="s">
        <v>4413</v>
      </c>
      <c r="C2611" s="29" t="s">
        <v>4178</v>
      </c>
      <c r="D2611" s="35">
        <v>0</v>
      </c>
      <c r="E2611" s="35">
        <v>354033213</v>
      </c>
      <c r="F2611" s="35">
        <v>354033213</v>
      </c>
      <c r="G2611" s="28" t="s">
        <v>697</v>
      </c>
    </row>
    <row r="2612" spans="1:7" ht="15.75" thickBot="1">
      <c r="A2612" s="28">
        <f t="shared" si="40"/>
        <v>9</v>
      </c>
      <c r="B2612" s="29" t="s">
        <v>4414</v>
      </c>
      <c r="C2612" s="29" t="s">
        <v>4180</v>
      </c>
      <c r="D2612" s="35">
        <v>0</v>
      </c>
      <c r="E2612" s="34">
        <v>1251156591.3399999</v>
      </c>
      <c r="F2612" s="34">
        <v>1251156591.3399999</v>
      </c>
      <c r="G2612" s="28" t="s">
        <v>697</v>
      </c>
    </row>
    <row r="2613" spans="1:7" ht="15.75" thickBot="1">
      <c r="A2613" s="28">
        <f t="shared" si="40"/>
        <v>9</v>
      </c>
      <c r="B2613" s="29" t="s">
        <v>4415</v>
      </c>
      <c r="C2613" s="29" t="s">
        <v>4182</v>
      </c>
      <c r="D2613" s="35">
        <v>0</v>
      </c>
      <c r="E2613" s="34">
        <v>18541867658.02</v>
      </c>
      <c r="F2613" s="34">
        <v>18541867658.02</v>
      </c>
      <c r="G2613" s="28" t="s">
        <v>697</v>
      </c>
    </row>
    <row r="2614" spans="1:7" ht="15.75" thickBot="1">
      <c r="A2614" s="28">
        <f t="shared" si="40"/>
        <v>9</v>
      </c>
      <c r="B2614" s="29" t="s">
        <v>4416</v>
      </c>
      <c r="C2614" s="29" t="s">
        <v>4184</v>
      </c>
      <c r="D2614" s="35">
        <v>0</v>
      </c>
      <c r="E2614" s="34">
        <v>19520104781.639999</v>
      </c>
      <c r="F2614" s="34">
        <v>19520104781.639999</v>
      </c>
      <c r="G2614" s="28" t="s">
        <v>697</v>
      </c>
    </row>
    <row r="2615" spans="1:7" ht="15.75" thickBot="1">
      <c r="A2615" s="28">
        <f t="shared" si="40"/>
        <v>9</v>
      </c>
      <c r="B2615" s="29" t="s">
        <v>4417</v>
      </c>
      <c r="C2615" s="29" t="s">
        <v>4187</v>
      </c>
      <c r="D2615" s="35">
        <v>0</v>
      </c>
      <c r="E2615" s="35">
        <v>314622260</v>
      </c>
      <c r="F2615" s="35">
        <v>314622260</v>
      </c>
      <c r="G2615" s="28" t="s">
        <v>697</v>
      </c>
    </row>
    <row r="2616" spans="1:7" ht="15.75" thickBot="1">
      <c r="A2616" s="28">
        <f t="shared" si="40"/>
        <v>6</v>
      </c>
      <c r="B2616" s="29" t="s">
        <v>4418</v>
      </c>
      <c r="C2616" s="29" t="s">
        <v>134</v>
      </c>
      <c r="D2616" s="35">
        <v>0</v>
      </c>
      <c r="E2616" s="34">
        <v>7747753524.3000002</v>
      </c>
      <c r="F2616" s="34">
        <v>7747753524.3000002</v>
      </c>
      <c r="G2616" s="28" t="s">
        <v>697</v>
      </c>
    </row>
    <row r="2617" spans="1:7" ht="15.75" thickBot="1">
      <c r="A2617" s="28">
        <f t="shared" si="40"/>
        <v>9</v>
      </c>
      <c r="B2617" s="29" t="s">
        <v>4419</v>
      </c>
      <c r="C2617" s="29" t="s">
        <v>4190</v>
      </c>
      <c r="D2617" s="35">
        <v>0</v>
      </c>
      <c r="E2617" s="34">
        <v>6894590073.54</v>
      </c>
      <c r="F2617" s="34">
        <v>6894590073.54</v>
      </c>
      <c r="G2617" s="28" t="s">
        <v>697</v>
      </c>
    </row>
    <row r="2618" spans="1:7" ht="15.75" thickBot="1">
      <c r="A2618" s="28">
        <f t="shared" si="40"/>
        <v>9</v>
      </c>
      <c r="B2618" s="29" t="s">
        <v>4420</v>
      </c>
      <c r="C2618" s="29" t="s">
        <v>4192</v>
      </c>
      <c r="D2618" s="35">
        <v>0</v>
      </c>
      <c r="E2618" s="34">
        <v>660455869.23000002</v>
      </c>
      <c r="F2618" s="34">
        <v>660455869.23000002</v>
      </c>
      <c r="G2618" s="28" t="s">
        <v>697</v>
      </c>
    </row>
    <row r="2619" spans="1:7" ht="15.75" thickBot="1">
      <c r="A2619" s="28">
        <f t="shared" si="40"/>
        <v>9</v>
      </c>
      <c r="B2619" s="29" t="s">
        <v>4421</v>
      </c>
      <c r="C2619" s="29" t="s">
        <v>4194</v>
      </c>
      <c r="D2619" s="35">
        <v>0</v>
      </c>
      <c r="E2619" s="34">
        <v>60638191.229999997</v>
      </c>
      <c r="F2619" s="34">
        <v>60638191.229999997</v>
      </c>
      <c r="G2619" s="28" t="s">
        <v>697</v>
      </c>
    </row>
    <row r="2620" spans="1:7" ht="15.75" thickBot="1">
      <c r="A2620" s="28">
        <f t="shared" si="40"/>
        <v>9</v>
      </c>
      <c r="B2620" s="29" t="s">
        <v>4422</v>
      </c>
      <c r="C2620" s="29" t="s">
        <v>4196</v>
      </c>
      <c r="D2620" s="35">
        <v>0</v>
      </c>
      <c r="E2620" s="34">
        <v>132069390.3</v>
      </c>
      <c r="F2620" s="34">
        <v>132069390.3</v>
      </c>
      <c r="G2620" s="28" t="s">
        <v>697</v>
      </c>
    </row>
    <row r="2621" spans="1:7" ht="15.75" thickBot="1">
      <c r="A2621" s="28">
        <f t="shared" si="40"/>
        <v>6</v>
      </c>
      <c r="B2621" s="29" t="s">
        <v>4423</v>
      </c>
      <c r="C2621" s="29" t="s">
        <v>4198</v>
      </c>
      <c r="D2621" s="35">
        <v>0</v>
      </c>
      <c r="E2621" s="34">
        <v>19347876614.490002</v>
      </c>
      <c r="F2621" s="34">
        <v>19347876614.490002</v>
      </c>
      <c r="G2621" s="28" t="s">
        <v>697</v>
      </c>
    </row>
    <row r="2622" spans="1:7" ht="15.75" thickBot="1">
      <c r="A2622" s="28">
        <f t="shared" si="40"/>
        <v>9</v>
      </c>
      <c r="B2622" s="29" t="s">
        <v>4424</v>
      </c>
      <c r="C2622" s="29" t="s">
        <v>2744</v>
      </c>
      <c r="D2622" s="35">
        <v>0</v>
      </c>
      <c r="E2622" s="34">
        <v>2637256732.1599998</v>
      </c>
      <c r="F2622" s="34">
        <v>2637256732.1599998</v>
      </c>
      <c r="G2622" s="28" t="s">
        <v>697</v>
      </c>
    </row>
    <row r="2623" spans="1:7" ht="15.75" thickBot="1">
      <c r="A2623" s="28">
        <f t="shared" si="40"/>
        <v>9</v>
      </c>
      <c r="B2623" s="29" t="s">
        <v>4425</v>
      </c>
      <c r="C2623" s="29" t="s">
        <v>4201</v>
      </c>
      <c r="D2623" s="35">
        <v>0</v>
      </c>
      <c r="E2623" s="34">
        <v>5451409763.8900003</v>
      </c>
      <c r="F2623" s="34">
        <v>5451409763.8900003</v>
      </c>
      <c r="G2623" s="28" t="s">
        <v>697</v>
      </c>
    </row>
    <row r="2624" spans="1:7" ht="15.75" thickBot="1">
      <c r="A2624" s="28">
        <f t="shared" si="40"/>
        <v>9</v>
      </c>
      <c r="B2624" s="29" t="s">
        <v>4426</v>
      </c>
      <c r="C2624" s="29" t="s">
        <v>4203</v>
      </c>
      <c r="D2624" s="35">
        <v>0</v>
      </c>
      <c r="E2624" s="35">
        <v>682193575</v>
      </c>
      <c r="F2624" s="35">
        <v>682193575</v>
      </c>
      <c r="G2624" s="28" t="s">
        <v>697</v>
      </c>
    </row>
    <row r="2625" spans="1:7" ht="15.75" thickBot="1">
      <c r="A2625" s="28">
        <f t="shared" si="40"/>
        <v>9</v>
      </c>
      <c r="B2625" s="29" t="s">
        <v>4427</v>
      </c>
      <c r="C2625" s="29" t="s">
        <v>4205</v>
      </c>
      <c r="D2625" s="35">
        <v>0</v>
      </c>
      <c r="E2625" s="34">
        <v>2313374176.2399998</v>
      </c>
      <c r="F2625" s="34">
        <v>2313374176.2399998</v>
      </c>
      <c r="G2625" s="28" t="s">
        <v>697</v>
      </c>
    </row>
    <row r="2626" spans="1:7" ht="15.75" thickBot="1">
      <c r="A2626" s="28">
        <f t="shared" si="40"/>
        <v>9</v>
      </c>
      <c r="B2626" s="29" t="s">
        <v>4428</v>
      </c>
      <c r="C2626" s="29" t="s">
        <v>2750</v>
      </c>
      <c r="D2626" s="35">
        <v>0</v>
      </c>
      <c r="E2626" s="34">
        <v>3416897127.4699998</v>
      </c>
      <c r="F2626" s="34">
        <v>3416897127.4699998</v>
      </c>
      <c r="G2626" s="28" t="s">
        <v>697</v>
      </c>
    </row>
    <row r="2627" spans="1:7" ht="15.75" thickBot="1">
      <c r="A2627" s="28">
        <f t="shared" si="40"/>
        <v>9</v>
      </c>
      <c r="B2627" s="29" t="s">
        <v>4429</v>
      </c>
      <c r="C2627" s="29" t="s">
        <v>2748</v>
      </c>
      <c r="D2627" s="35">
        <v>0</v>
      </c>
      <c r="E2627" s="34">
        <v>2693797727.3099999</v>
      </c>
      <c r="F2627" s="34">
        <v>2693797727.3099999</v>
      </c>
      <c r="G2627" s="28" t="s">
        <v>697</v>
      </c>
    </row>
    <row r="2628" spans="1:7" ht="15.75" thickBot="1">
      <c r="A2628" s="28">
        <f t="shared" si="40"/>
        <v>9</v>
      </c>
      <c r="B2628" s="29" t="s">
        <v>4430</v>
      </c>
      <c r="C2628" s="29" t="s">
        <v>2791</v>
      </c>
      <c r="D2628" s="35">
        <v>0</v>
      </c>
      <c r="E2628" s="35">
        <v>356881214</v>
      </c>
      <c r="F2628" s="35">
        <v>356881214</v>
      </c>
      <c r="G2628" s="28" t="s">
        <v>697</v>
      </c>
    </row>
    <row r="2629" spans="1:7" ht="15.75" thickBot="1">
      <c r="A2629" s="28">
        <f t="shared" si="40"/>
        <v>9</v>
      </c>
      <c r="B2629" s="29" t="s">
        <v>4431</v>
      </c>
      <c r="C2629" s="29" t="s">
        <v>2755</v>
      </c>
      <c r="D2629" s="35">
        <v>0</v>
      </c>
      <c r="E2629" s="34">
        <v>1264709201.4200001</v>
      </c>
      <c r="F2629" s="34">
        <v>1264709201.4200001</v>
      </c>
      <c r="G2629" s="28" t="s">
        <v>697</v>
      </c>
    </row>
    <row r="2630" spans="1:7" ht="15.75" thickBot="1">
      <c r="A2630" s="28">
        <f t="shared" si="40"/>
        <v>9</v>
      </c>
      <c r="B2630" s="29" t="s">
        <v>4432</v>
      </c>
      <c r="C2630" s="29" t="s">
        <v>4213</v>
      </c>
      <c r="D2630" s="35">
        <v>0</v>
      </c>
      <c r="E2630" s="35">
        <v>531357097</v>
      </c>
      <c r="F2630" s="35">
        <v>531357097</v>
      </c>
      <c r="G2630" s="28" t="s">
        <v>697</v>
      </c>
    </row>
    <row r="2631" spans="1:7" ht="15.75" thickBot="1">
      <c r="A2631" s="28">
        <f t="shared" si="40"/>
        <v>6</v>
      </c>
      <c r="B2631" s="29" t="s">
        <v>4433</v>
      </c>
      <c r="C2631" s="29" t="s">
        <v>4236</v>
      </c>
      <c r="D2631" s="35">
        <v>0</v>
      </c>
      <c r="E2631" s="34">
        <v>544661813716.59003</v>
      </c>
      <c r="F2631" s="34">
        <v>544661813716.59003</v>
      </c>
      <c r="G2631" s="28" t="s">
        <v>697</v>
      </c>
    </row>
    <row r="2632" spans="1:7" ht="15.75" thickBot="1">
      <c r="A2632" s="28">
        <f t="shared" si="40"/>
        <v>9</v>
      </c>
      <c r="B2632" s="29" t="s">
        <v>4434</v>
      </c>
      <c r="C2632" s="29" t="s">
        <v>79</v>
      </c>
      <c r="D2632" s="35">
        <v>0</v>
      </c>
      <c r="E2632" s="35">
        <v>1084708291</v>
      </c>
      <c r="F2632" s="35">
        <v>1084708291</v>
      </c>
      <c r="G2632" s="28" t="s">
        <v>697</v>
      </c>
    </row>
    <row r="2633" spans="1:7" ht="15.75" thickBot="1">
      <c r="A2633" s="28">
        <f t="shared" si="40"/>
        <v>9</v>
      </c>
      <c r="B2633" s="29" t="s">
        <v>4435</v>
      </c>
      <c r="C2633" s="29" t="s">
        <v>4254</v>
      </c>
      <c r="D2633" s="35">
        <v>0</v>
      </c>
      <c r="E2633" s="34">
        <v>14784138206.360001</v>
      </c>
      <c r="F2633" s="34">
        <v>14784138206.360001</v>
      </c>
      <c r="G2633" s="28" t="s">
        <v>697</v>
      </c>
    </row>
    <row r="2634" spans="1:7" ht="15.75" thickBot="1">
      <c r="A2634" s="28">
        <f t="shared" si="40"/>
        <v>9</v>
      </c>
      <c r="B2634" s="29" t="s">
        <v>4436</v>
      </c>
      <c r="C2634" s="29" t="s">
        <v>2074</v>
      </c>
      <c r="D2634" s="35">
        <v>0</v>
      </c>
      <c r="E2634" s="34">
        <v>105704018617.42999</v>
      </c>
      <c r="F2634" s="34">
        <v>105704018617.42999</v>
      </c>
      <c r="G2634" s="28" t="s">
        <v>697</v>
      </c>
    </row>
    <row r="2635" spans="1:7" ht="15.75" thickBot="1">
      <c r="A2635" s="28">
        <f t="shared" si="40"/>
        <v>9</v>
      </c>
      <c r="B2635" s="29" t="s">
        <v>4437</v>
      </c>
      <c r="C2635" s="29" t="s">
        <v>4258</v>
      </c>
      <c r="D2635" s="35">
        <v>0</v>
      </c>
      <c r="E2635" s="34">
        <v>2580632534.2800002</v>
      </c>
      <c r="F2635" s="34">
        <v>2580632534.2800002</v>
      </c>
      <c r="G2635" s="28" t="s">
        <v>697</v>
      </c>
    </row>
    <row r="2636" spans="1:7" ht="15.75" thickBot="1">
      <c r="A2636" s="28">
        <f t="shared" si="40"/>
        <v>9</v>
      </c>
      <c r="B2636" s="29" t="s">
        <v>4438</v>
      </c>
      <c r="C2636" s="29" t="s">
        <v>131</v>
      </c>
      <c r="D2636" s="35">
        <v>0</v>
      </c>
      <c r="E2636" s="34">
        <v>58406277101.760002</v>
      </c>
      <c r="F2636" s="34">
        <v>58406277101.760002</v>
      </c>
      <c r="G2636" s="28" t="s">
        <v>697</v>
      </c>
    </row>
    <row r="2637" spans="1:7" ht="15.75" thickBot="1">
      <c r="A2637" s="28">
        <f t="shared" si="40"/>
        <v>9</v>
      </c>
      <c r="B2637" s="29" t="s">
        <v>4439</v>
      </c>
      <c r="C2637" s="29" t="s">
        <v>1306</v>
      </c>
      <c r="D2637" s="35">
        <v>0</v>
      </c>
      <c r="E2637" s="34">
        <v>6955050718.1499996</v>
      </c>
      <c r="F2637" s="34">
        <v>6955050718.1499996</v>
      </c>
      <c r="G2637" s="28" t="s">
        <v>697</v>
      </c>
    </row>
    <row r="2638" spans="1:7" ht="15.75" thickBot="1">
      <c r="A2638" s="28">
        <f t="shared" si="40"/>
        <v>9</v>
      </c>
      <c r="B2638" s="29" t="s">
        <v>4440</v>
      </c>
      <c r="C2638" s="29" t="s">
        <v>2682</v>
      </c>
      <c r="D2638" s="35">
        <v>0</v>
      </c>
      <c r="E2638" s="34">
        <v>3205707326.0599999</v>
      </c>
      <c r="F2638" s="34">
        <v>3205707326.0599999</v>
      </c>
      <c r="G2638" s="28" t="s">
        <v>697</v>
      </c>
    </row>
    <row r="2639" spans="1:7" ht="15.75" thickBot="1">
      <c r="A2639" s="28">
        <f t="shared" si="40"/>
        <v>9</v>
      </c>
      <c r="B2639" s="29" t="s">
        <v>4441</v>
      </c>
      <c r="C2639" s="29" t="s">
        <v>1062</v>
      </c>
      <c r="D2639" s="35">
        <v>0</v>
      </c>
      <c r="E2639" s="34">
        <v>38209351212.309998</v>
      </c>
      <c r="F2639" s="34">
        <v>38209351212.309998</v>
      </c>
      <c r="G2639" s="28" t="s">
        <v>697</v>
      </c>
    </row>
    <row r="2640" spans="1:7" ht="15.75" thickBot="1">
      <c r="A2640" s="28">
        <f t="shared" si="40"/>
        <v>9</v>
      </c>
      <c r="B2640" s="29" t="s">
        <v>4442</v>
      </c>
      <c r="C2640" s="29" t="s">
        <v>2071</v>
      </c>
      <c r="D2640" s="35">
        <v>0</v>
      </c>
      <c r="E2640" s="34">
        <v>2651775434.8000002</v>
      </c>
      <c r="F2640" s="34">
        <v>2651775434.8000002</v>
      </c>
      <c r="G2640" s="28" t="s">
        <v>697</v>
      </c>
    </row>
    <row r="2641" spans="1:7" ht="15.75" thickBot="1">
      <c r="A2641" s="28">
        <f t="shared" si="40"/>
        <v>9</v>
      </c>
      <c r="B2641" s="29" t="s">
        <v>4443</v>
      </c>
      <c r="C2641" s="29" t="s">
        <v>4011</v>
      </c>
      <c r="D2641" s="35">
        <v>0</v>
      </c>
      <c r="E2641" s="35">
        <v>101666212</v>
      </c>
      <c r="F2641" s="35">
        <v>101666212</v>
      </c>
      <c r="G2641" s="28" t="s">
        <v>697</v>
      </c>
    </row>
    <row r="2642" spans="1:7" ht="15.75" thickBot="1">
      <c r="A2642" s="28">
        <f t="shared" si="40"/>
        <v>9</v>
      </c>
      <c r="B2642" s="29" t="s">
        <v>4444</v>
      </c>
      <c r="C2642" s="29" t="s">
        <v>4104</v>
      </c>
      <c r="D2642" s="35">
        <v>0</v>
      </c>
      <c r="E2642" s="34">
        <v>17042629973.74</v>
      </c>
      <c r="F2642" s="34">
        <v>17042629973.74</v>
      </c>
      <c r="G2642" s="28" t="s">
        <v>697</v>
      </c>
    </row>
    <row r="2643" spans="1:7" ht="15.75" thickBot="1">
      <c r="A2643" s="28">
        <f t="shared" ref="A2643:A2706" si="41">LEN(B2643)</f>
        <v>9</v>
      </c>
      <c r="B2643" s="29" t="s">
        <v>4445</v>
      </c>
      <c r="C2643" s="29" t="s">
        <v>4267</v>
      </c>
      <c r="D2643" s="35">
        <v>0</v>
      </c>
      <c r="E2643" s="34">
        <v>3523295159.3099999</v>
      </c>
      <c r="F2643" s="34">
        <v>3523295159.3099999</v>
      </c>
      <c r="G2643" s="28" t="s">
        <v>697</v>
      </c>
    </row>
    <row r="2644" spans="1:7" ht="15.75" thickBot="1">
      <c r="A2644" s="28">
        <f t="shared" si="41"/>
        <v>9</v>
      </c>
      <c r="B2644" s="29" t="s">
        <v>4446</v>
      </c>
      <c r="C2644" s="29" t="s">
        <v>4269</v>
      </c>
      <c r="D2644" s="35">
        <v>0</v>
      </c>
      <c r="E2644" s="34">
        <v>3583394137.0799999</v>
      </c>
      <c r="F2644" s="34">
        <v>3583394137.0799999</v>
      </c>
      <c r="G2644" s="28" t="s">
        <v>697</v>
      </c>
    </row>
    <row r="2645" spans="1:7" ht="15.75" thickBot="1">
      <c r="A2645" s="28">
        <f t="shared" si="41"/>
        <v>9</v>
      </c>
      <c r="B2645" s="29" t="s">
        <v>4447</v>
      </c>
      <c r="C2645" s="29" t="s">
        <v>4279</v>
      </c>
      <c r="D2645" s="35">
        <v>0</v>
      </c>
      <c r="E2645" s="34">
        <v>9832539298.1100006</v>
      </c>
      <c r="F2645" s="34">
        <v>9832539298.1100006</v>
      </c>
      <c r="G2645" s="28" t="s">
        <v>697</v>
      </c>
    </row>
    <row r="2646" spans="1:7" ht="15.75" thickBot="1">
      <c r="A2646" s="28">
        <f t="shared" si="41"/>
        <v>9</v>
      </c>
      <c r="B2646" s="29" t="s">
        <v>4448</v>
      </c>
      <c r="C2646" s="29" t="s">
        <v>1512</v>
      </c>
      <c r="D2646" s="35">
        <v>0</v>
      </c>
      <c r="E2646" s="34">
        <v>8721641970.9899998</v>
      </c>
      <c r="F2646" s="34">
        <v>8721641970.9899998</v>
      </c>
      <c r="G2646" s="28" t="s">
        <v>697</v>
      </c>
    </row>
    <row r="2647" spans="1:7" ht="15.75" thickBot="1">
      <c r="A2647" s="28">
        <f t="shared" si="41"/>
        <v>9</v>
      </c>
      <c r="B2647" s="29" t="s">
        <v>4449</v>
      </c>
      <c r="C2647" s="29" t="s">
        <v>4310</v>
      </c>
      <c r="D2647" s="35">
        <v>0</v>
      </c>
      <c r="E2647" s="34">
        <v>6477772986.8999996</v>
      </c>
      <c r="F2647" s="34">
        <v>6477772986.8999996</v>
      </c>
      <c r="G2647" s="28" t="s">
        <v>697</v>
      </c>
    </row>
    <row r="2648" spans="1:7" ht="15.75" thickBot="1">
      <c r="A2648" s="28">
        <f t="shared" si="41"/>
        <v>9</v>
      </c>
      <c r="B2648" s="29" t="s">
        <v>4450</v>
      </c>
      <c r="C2648" s="29" t="s">
        <v>4321</v>
      </c>
      <c r="D2648" s="35">
        <v>0</v>
      </c>
      <c r="E2648" s="34">
        <v>713635928.38999999</v>
      </c>
      <c r="F2648" s="34">
        <v>713635928.38999999</v>
      </c>
      <c r="G2648" s="28" t="s">
        <v>697</v>
      </c>
    </row>
    <row r="2649" spans="1:7" ht="15.75" thickBot="1">
      <c r="A2649" s="28">
        <f t="shared" si="41"/>
        <v>9</v>
      </c>
      <c r="B2649" s="29" t="s">
        <v>4451</v>
      </c>
      <c r="C2649" s="29" t="s">
        <v>2076</v>
      </c>
      <c r="D2649" s="35">
        <v>0</v>
      </c>
      <c r="E2649" s="34">
        <v>1058273.6499999999</v>
      </c>
      <c r="F2649" s="34">
        <v>1058273.6499999999</v>
      </c>
      <c r="G2649" s="28" t="s">
        <v>697</v>
      </c>
    </row>
    <row r="2650" spans="1:7" ht="15.75" thickBot="1">
      <c r="A2650" s="28">
        <f t="shared" si="41"/>
        <v>9</v>
      </c>
      <c r="B2650" s="29" t="s">
        <v>4452</v>
      </c>
      <c r="C2650" s="29" t="s">
        <v>4453</v>
      </c>
      <c r="D2650" s="35">
        <v>0</v>
      </c>
      <c r="E2650" s="35">
        <v>67858081</v>
      </c>
      <c r="F2650" s="35">
        <v>67858081</v>
      </c>
      <c r="G2650" s="28" t="s">
        <v>697</v>
      </c>
    </row>
    <row r="2651" spans="1:7" ht="15.75" thickBot="1">
      <c r="A2651" s="28">
        <f t="shared" si="41"/>
        <v>9</v>
      </c>
      <c r="B2651" s="29" t="s">
        <v>4454</v>
      </c>
      <c r="C2651" s="29" t="s">
        <v>4334</v>
      </c>
      <c r="D2651" s="35">
        <v>0</v>
      </c>
      <c r="E2651" s="35">
        <v>26965776</v>
      </c>
      <c r="F2651" s="35">
        <v>26965776</v>
      </c>
      <c r="G2651" s="28" t="s">
        <v>697</v>
      </c>
    </row>
    <row r="2652" spans="1:7" ht="15.75" thickBot="1">
      <c r="A2652" s="28">
        <f t="shared" si="41"/>
        <v>9</v>
      </c>
      <c r="B2652" s="29" t="s">
        <v>4455</v>
      </c>
      <c r="C2652" s="29" t="s">
        <v>2687</v>
      </c>
      <c r="D2652" s="35">
        <v>0</v>
      </c>
      <c r="E2652" s="34">
        <v>2589310373.6599998</v>
      </c>
      <c r="F2652" s="34">
        <v>2589310373.6599998</v>
      </c>
      <c r="G2652" s="28" t="s">
        <v>697</v>
      </c>
    </row>
    <row r="2653" spans="1:7" ht="15.75" thickBot="1">
      <c r="A2653" s="28">
        <f t="shared" si="41"/>
        <v>9</v>
      </c>
      <c r="B2653" s="29" t="s">
        <v>4456</v>
      </c>
      <c r="C2653" s="29" t="s">
        <v>1248</v>
      </c>
      <c r="D2653" s="35">
        <v>0</v>
      </c>
      <c r="E2653" s="34">
        <v>6337779681.6599998</v>
      </c>
      <c r="F2653" s="34">
        <v>6337779681.6599998</v>
      </c>
      <c r="G2653" s="28" t="s">
        <v>697</v>
      </c>
    </row>
    <row r="2654" spans="1:7" ht="15.75" thickBot="1">
      <c r="A2654" s="28">
        <f t="shared" si="41"/>
        <v>9</v>
      </c>
      <c r="B2654" s="29" t="s">
        <v>4457</v>
      </c>
      <c r="C2654" s="29" t="s">
        <v>1275</v>
      </c>
      <c r="D2654" s="35">
        <v>0</v>
      </c>
      <c r="E2654" s="34">
        <v>44588582702.760002</v>
      </c>
      <c r="F2654" s="34">
        <v>44588582702.760002</v>
      </c>
      <c r="G2654" s="28" t="s">
        <v>697</v>
      </c>
    </row>
    <row r="2655" spans="1:7" ht="15.75" thickBot="1">
      <c r="A2655" s="28">
        <f t="shared" si="41"/>
        <v>9</v>
      </c>
      <c r="B2655" s="29" t="s">
        <v>4458</v>
      </c>
      <c r="C2655" s="29" t="s">
        <v>2490</v>
      </c>
      <c r="D2655" s="35">
        <v>0</v>
      </c>
      <c r="E2655" s="34">
        <v>113615533679.92999</v>
      </c>
      <c r="F2655" s="34">
        <v>113615533679.92999</v>
      </c>
      <c r="G2655" s="28" t="s">
        <v>697</v>
      </c>
    </row>
    <row r="2656" spans="1:7" ht="15.75" thickBot="1">
      <c r="A2656" s="28">
        <f t="shared" si="41"/>
        <v>9</v>
      </c>
      <c r="B2656" s="29" t="s">
        <v>4459</v>
      </c>
      <c r="C2656" s="29" t="s">
        <v>4354</v>
      </c>
      <c r="D2656" s="35">
        <v>0</v>
      </c>
      <c r="E2656" s="34">
        <v>93856490039.259995</v>
      </c>
      <c r="F2656" s="34">
        <v>93856490039.259995</v>
      </c>
      <c r="G2656" s="28" t="s">
        <v>697</v>
      </c>
    </row>
    <row r="2657" spans="1:7" ht="15.75" thickBot="1">
      <c r="A2657" s="28">
        <f t="shared" si="41"/>
        <v>6</v>
      </c>
      <c r="B2657" s="29" t="s">
        <v>4460</v>
      </c>
      <c r="C2657" s="29" t="s">
        <v>4215</v>
      </c>
      <c r="D2657" s="35">
        <v>0</v>
      </c>
      <c r="E2657" s="34">
        <v>204733503359.26001</v>
      </c>
      <c r="F2657" s="34">
        <v>204733503359.26001</v>
      </c>
      <c r="G2657" s="28" t="s">
        <v>697</v>
      </c>
    </row>
    <row r="2658" spans="1:7" ht="15.75" thickBot="1">
      <c r="A2658" s="28">
        <f t="shared" si="41"/>
        <v>9</v>
      </c>
      <c r="B2658" s="29" t="s">
        <v>4461</v>
      </c>
      <c r="C2658" s="29" t="s">
        <v>4217</v>
      </c>
      <c r="D2658" s="35">
        <v>0</v>
      </c>
      <c r="E2658" s="34">
        <v>111889173000.21001</v>
      </c>
      <c r="F2658" s="34">
        <v>111889173000.21001</v>
      </c>
      <c r="G2658" s="28" t="s">
        <v>697</v>
      </c>
    </row>
    <row r="2659" spans="1:7" ht="15.75" thickBot="1">
      <c r="A2659" s="28">
        <f t="shared" si="41"/>
        <v>9</v>
      </c>
      <c r="B2659" s="29" t="s">
        <v>4462</v>
      </c>
      <c r="C2659" s="29" t="s">
        <v>1275</v>
      </c>
      <c r="D2659" s="35">
        <v>0</v>
      </c>
      <c r="E2659" s="34">
        <v>47716852797.639999</v>
      </c>
      <c r="F2659" s="34">
        <v>47716852797.639999</v>
      </c>
      <c r="G2659" s="28" t="s">
        <v>697</v>
      </c>
    </row>
    <row r="2660" spans="1:7" ht="15.75" thickBot="1">
      <c r="A2660" s="28">
        <f t="shared" si="41"/>
        <v>9</v>
      </c>
      <c r="B2660" s="29" t="s">
        <v>4463</v>
      </c>
      <c r="C2660" s="29" t="s">
        <v>2763</v>
      </c>
      <c r="D2660" s="35">
        <v>0</v>
      </c>
      <c r="E2660" s="34">
        <v>3476041399.1999998</v>
      </c>
      <c r="F2660" s="34">
        <v>3476041399.1999998</v>
      </c>
      <c r="G2660" s="28" t="s">
        <v>697</v>
      </c>
    </row>
    <row r="2661" spans="1:7" ht="15.75" thickBot="1">
      <c r="A2661" s="28">
        <f t="shared" si="41"/>
        <v>9</v>
      </c>
      <c r="B2661" s="29" t="s">
        <v>4464</v>
      </c>
      <c r="C2661" s="29" t="s">
        <v>2765</v>
      </c>
      <c r="D2661" s="35">
        <v>0</v>
      </c>
      <c r="E2661" s="34">
        <v>901247433.66999996</v>
      </c>
      <c r="F2661" s="34">
        <v>901247433.66999996</v>
      </c>
      <c r="G2661" s="28" t="s">
        <v>697</v>
      </c>
    </row>
    <row r="2662" spans="1:7" ht="15.75" thickBot="1">
      <c r="A2662" s="28">
        <f t="shared" si="41"/>
        <v>9</v>
      </c>
      <c r="B2662" s="29" t="s">
        <v>4465</v>
      </c>
      <c r="C2662" s="29" t="s">
        <v>2767</v>
      </c>
      <c r="D2662" s="35">
        <v>0</v>
      </c>
      <c r="E2662" s="34">
        <v>19974700408.540001</v>
      </c>
      <c r="F2662" s="34">
        <v>19974700408.540001</v>
      </c>
      <c r="G2662" s="28" t="s">
        <v>697</v>
      </c>
    </row>
    <row r="2663" spans="1:7" ht="15.75" thickBot="1">
      <c r="A2663" s="28">
        <f t="shared" si="41"/>
        <v>9</v>
      </c>
      <c r="B2663" s="29" t="s">
        <v>4466</v>
      </c>
      <c r="C2663" s="29" t="s">
        <v>2769</v>
      </c>
      <c r="D2663" s="35">
        <v>0</v>
      </c>
      <c r="E2663" s="35">
        <v>15104243917</v>
      </c>
      <c r="F2663" s="35">
        <v>15104243917</v>
      </c>
      <c r="G2663" s="28" t="s">
        <v>697</v>
      </c>
    </row>
    <row r="2664" spans="1:7" ht="15.75" thickBot="1">
      <c r="A2664" s="28">
        <f t="shared" si="41"/>
        <v>9</v>
      </c>
      <c r="B2664" s="29" t="s">
        <v>4467</v>
      </c>
      <c r="C2664" s="29" t="s">
        <v>2771</v>
      </c>
      <c r="D2664" s="35">
        <v>0</v>
      </c>
      <c r="E2664" s="35">
        <v>987543992</v>
      </c>
      <c r="F2664" s="35">
        <v>987543992</v>
      </c>
      <c r="G2664" s="28" t="s">
        <v>697</v>
      </c>
    </row>
    <row r="2665" spans="1:7" ht="15.75" thickBot="1">
      <c r="A2665" s="28">
        <f t="shared" si="41"/>
        <v>9</v>
      </c>
      <c r="B2665" s="29" t="s">
        <v>4468</v>
      </c>
      <c r="C2665" s="29" t="s">
        <v>4227</v>
      </c>
      <c r="D2665" s="35">
        <v>0</v>
      </c>
      <c r="E2665" s="35">
        <v>215193923</v>
      </c>
      <c r="F2665" s="35">
        <v>215193923</v>
      </c>
      <c r="G2665" s="28" t="s">
        <v>697</v>
      </c>
    </row>
    <row r="2666" spans="1:7" ht="15.75" thickBot="1">
      <c r="A2666" s="28">
        <f t="shared" si="41"/>
        <v>9</v>
      </c>
      <c r="B2666" s="29" t="s">
        <v>4469</v>
      </c>
      <c r="C2666" s="29" t="s">
        <v>4229</v>
      </c>
      <c r="D2666" s="35">
        <v>0</v>
      </c>
      <c r="E2666" s="35">
        <v>284092079</v>
      </c>
      <c r="F2666" s="35">
        <v>284092079</v>
      </c>
      <c r="G2666" s="28" t="s">
        <v>697</v>
      </c>
    </row>
    <row r="2667" spans="1:7" ht="15.75" thickBot="1">
      <c r="A2667" s="28">
        <f t="shared" si="41"/>
        <v>9</v>
      </c>
      <c r="B2667" s="29" t="s">
        <v>4470</v>
      </c>
      <c r="C2667" s="29" t="s">
        <v>3994</v>
      </c>
      <c r="D2667" s="35">
        <v>0</v>
      </c>
      <c r="E2667" s="35">
        <v>11500000</v>
      </c>
      <c r="F2667" s="35">
        <v>11500000</v>
      </c>
      <c r="G2667" s="28" t="s">
        <v>697</v>
      </c>
    </row>
    <row r="2668" spans="1:7" ht="15.75" thickBot="1">
      <c r="A2668" s="28">
        <f t="shared" si="41"/>
        <v>9</v>
      </c>
      <c r="B2668" s="29" t="s">
        <v>4471</v>
      </c>
      <c r="C2668" s="29" t="s">
        <v>4234</v>
      </c>
      <c r="D2668" s="35">
        <v>0</v>
      </c>
      <c r="E2668" s="35">
        <v>4172914409</v>
      </c>
      <c r="F2668" s="35">
        <v>4172914409</v>
      </c>
      <c r="G2668" s="28" t="s">
        <v>697</v>
      </c>
    </row>
    <row r="2669" spans="1:7" ht="15.75" thickBot="1">
      <c r="A2669" s="28">
        <f t="shared" si="41"/>
        <v>6</v>
      </c>
      <c r="B2669" s="29" t="s">
        <v>4472</v>
      </c>
      <c r="C2669" s="29" t="s">
        <v>594</v>
      </c>
      <c r="D2669" s="35">
        <v>0</v>
      </c>
      <c r="E2669" s="35">
        <v>10080415245</v>
      </c>
      <c r="F2669" s="35">
        <v>10080415245</v>
      </c>
      <c r="G2669" s="28" t="s">
        <v>697</v>
      </c>
    </row>
    <row r="2670" spans="1:7" ht="15.75" thickBot="1">
      <c r="A2670" s="28">
        <f t="shared" si="41"/>
        <v>9</v>
      </c>
      <c r="B2670" s="29" t="s">
        <v>4473</v>
      </c>
      <c r="C2670" s="29" t="s">
        <v>864</v>
      </c>
      <c r="D2670" s="35">
        <v>0</v>
      </c>
      <c r="E2670" s="34">
        <v>77595309.799999997</v>
      </c>
      <c r="F2670" s="34">
        <v>77595309.799999997</v>
      </c>
      <c r="G2670" s="28" t="s">
        <v>697</v>
      </c>
    </row>
    <row r="2671" spans="1:7" ht="15.75" thickBot="1">
      <c r="A2671" s="28">
        <f t="shared" si="41"/>
        <v>9</v>
      </c>
      <c r="B2671" s="29" t="s">
        <v>4474</v>
      </c>
      <c r="C2671" s="29" t="s">
        <v>866</v>
      </c>
      <c r="D2671" s="35">
        <v>0</v>
      </c>
      <c r="E2671" s="35">
        <v>0</v>
      </c>
      <c r="F2671" s="35">
        <v>0</v>
      </c>
      <c r="G2671" s="28" t="s">
        <v>697</v>
      </c>
    </row>
    <row r="2672" spans="1:7" ht="15.75" thickBot="1">
      <c r="A2672" s="28">
        <f t="shared" si="41"/>
        <v>9</v>
      </c>
      <c r="B2672" s="29" t="s">
        <v>4475</v>
      </c>
      <c r="C2672" s="29" t="s">
        <v>938</v>
      </c>
      <c r="D2672" s="35">
        <v>0</v>
      </c>
      <c r="E2672" s="34">
        <v>5272901168.4099998</v>
      </c>
      <c r="F2672" s="34">
        <v>5272901168.4099998</v>
      </c>
      <c r="G2672" s="28" t="s">
        <v>697</v>
      </c>
    </row>
    <row r="2673" spans="1:7" ht="15.75" thickBot="1">
      <c r="A2673" s="28">
        <f t="shared" si="41"/>
        <v>9</v>
      </c>
      <c r="B2673" s="29" t="s">
        <v>4476</v>
      </c>
      <c r="C2673" s="29" t="s">
        <v>888</v>
      </c>
      <c r="D2673" s="35">
        <v>0</v>
      </c>
      <c r="E2673" s="35">
        <v>375998</v>
      </c>
      <c r="F2673" s="35">
        <v>375998</v>
      </c>
      <c r="G2673" s="28" t="s">
        <v>697</v>
      </c>
    </row>
    <row r="2674" spans="1:7" ht="15.75" thickBot="1">
      <c r="A2674" s="28">
        <f t="shared" si="41"/>
        <v>9</v>
      </c>
      <c r="B2674" s="29" t="s">
        <v>4477</v>
      </c>
      <c r="C2674" s="29" t="s">
        <v>860</v>
      </c>
      <c r="D2674" s="35">
        <v>0</v>
      </c>
      <c r="E2674" s="35">
        <v>190322881</v>
      </c>
      <c r="F2674" s="35">
        <v>190322881</v>
      </c>
      <c r="G2674" s="28" t="s">
        <v>697</v>
      </c>
    </row>
    <row r="2675" spans="1:7" ht="15.75" thickBot="1">
      <c r="A2675" s="28">
        <f t="shared" si="41"/>
        <v>9</v>
      </c>
      <c r="B2675" s="29" t="s">
        <v>4478</v>
      </c>
      <c r="C2675" s="29" t="s">
        <v>1298</v>
      </c>
      <c r="D2675" s="35">
        <v>0</v>
      </c>
      <c r="E2675" s="35">
        <v>140935269</v>
      </c>
      <c r="F2675" s="35">
        <v>140935269</v>
      </c>
      <c r="G2675" s="28" t="s">
        <v>697</v>
      </c>
    </row>
    <row r="2676" spans="1:7" ht="15.75" thickBot="1">
      <c r="A2676" s="28">
        <f t="shared" si="41"/>
        <v>9</v>
      </c>
      <c r="B2676" s="29" t="s">
        <v>4479</v>
      </c>
      <c r="C2676" s="29" t="s">
        <v>2543</v>
      </c>
      <c r="D2676" s="35">
        <v>0</v>
      </c>
      <c r="E2676" s="34">
        <v>53586162.270000003</v>
      </c>
      <c r="F2676" s="34">
        <v>53586162.270000003</v>
      </c>
      <c r="G2676" s="28" t="s">
        <v>697</v>
      </c>
    </row>
    <row r="2677" spans="1:7" ht="15.75" thickBot="1">
      <c r="A2677" s="28">
        <f t="shared" si="41"/>
        <v>9</v>
      </c>
      <c r="B2677" s="29" t="s">
        <v>4480</v>
      </c>
      <c r="C2677" s="29" t="s">
        <v>2525</v>
      </c>
      <c r="D2677" s="35">
        <v>0</v>
      </c>
      <c r="E2677" s="34">
        <v>690761.01</v>
      </c>
      <c r="F2677" s="34">
        <v>690761.01</v>
      </c>
      <c r="G2677" s="28" t="s">
        <v>697</v>
      </c>
    </row>
    <row r="2678" spans="1:7" ht="15.75" thickBot="1">
      <c r="A2678" s="28">
        <f t="shared" si="41"/>
        <v>9</v>
      </c>
      <c r="B2678" s="29" t="s">
        <v>4481</v>
      </c>
      <c r="C2678" s="29" t="s">
        <v>986</v>
      </c>
      <c r="D2678" s="35">
        <v>0</v>
      </c>
      <c r="E2678" s="34">
        <v>2204991273.9499998</v>
      </c>
      <c r="F2678" s="34">
        <v>2204991273.9499998</v>
      </c>
      <c r="G2678" s="28" t="s">
        <v>697</v>
      </c>
    </row>
    <row r="2679" spans="1:7" ht="15.75" thickBot="1">
      <c r="A2679" s="28">
        <f t="shared" si="41"/>
        <v>9</v>
      </c>
      <c r="B2679" s="29" t="s">
        <v>4482</v>
      </c>
      <c r="C2679" s="29" t="s">
        <v>972</v>
      </c>
      <c r="D2679" s="35">
        <v>0</v>
      </c>
      <c r="E2679" s="34">
        <v>185923719.56</v>
      </c>
      <c r="F2679" s="34">
        <v>185923719.56</v>
      </c>
      <c r="G2679" s="28" t="s">
        <v>697</v>
      </c>
    </row>
    <row r="2680" spans="1:7" ht="15.75" thickBot="1">
      <c r="A2680" s="28">
        <f t="shared" si="41"/>
        <v>9</v>
      </c>
      <c r="B2680" s="29" t="s">
        <v>4483</v>
      </c>
      <c r="C2680" s="29" t="s">
        <v>962</v>
      </c>
      <c r="D2680" s="35">
        <v>0</v>
      </c>
      <c r="E2680" s="35">
        <v>308990345</v>
      </c>
      <c r="F2680" s="35">
        <v>308990345</v>
      </c>
      <c r="G2680" s="28" t="s">
        <v>697</v>
      </c>
    </row>
    <row r="2681" spans="1:7" ht="15.75" thickBot="1">
      <c r="A2681" s="28">
        <f t="shared" si="41"/>
        <v>9</v>
      </c>
      <c r="B2681" s="29" t="s">
        <v>4484</v>
      </c>
      <c r="C2681" s="29" t="s">
        <v>2558</v>
      </c>
      <c r="D2681" s="35">
        <v>0</v>
      </c>
      <c r="E2681" s="35">
        <v>148683800</v>
      </c>
      <c r="F2681" s="35">
        <v>148683800</v>
      </c>
      <c r="G2681" s="28" t="s">
        <v>697</v>
      </c>
    </row>
    <row r="2682" spans="1:7" ht="15.75" thickBot="1">
      <c r="A2682" s="28">
        <f t="shared" si="41"/>
        <v>9</v>
      </c>
      <c r="B2682" s="29" t="s">
        <v>4485</v>
      </c>
      <c r="C2682" s="29" t="s">
        <v>4383</v>
      </c>
      <c r="D2682" s="35">
        <v>0</v>
      </c>
      <c r="E2682" s="35">
        <v>1495418557</v>
      </c>
      <c r="F2682" s="35">
        <v>1495418557</v>
      </c>
      <c r="G2682" s="28" t="s">
        <v>697</v>
      </c>
    </row>
    <row r="2683" spans="1:7" ht="15.75" thickBot="1">
      <c r="A2683" s="28">
        <f t="shared" si="41"/>
        <v>3</v>
      </c>
      <c r="B2683" s="29" t="s">
        <v>4486</v>
      </c>
      <c r="C2683" s="29" t="s">
        <v>4487</v>
      </c>
      <c r="D2683" s="35">
        <v>0</v>
      </c>
      <c r="E2683" s="34">
        <v>12886913835395.1</v>
      </c>
      <c r="F2683" s="34">
        <v>12886913835395.1</v>
      </c>
      <c r="G2683" s="28" t="s">
        <v>697</v>
      </c>
    </row>
    <row r="2684" spans="1:7" ht="15.75" thickBot="1">
      <c r="A2684" s="28">
        <f t="shared" si="41"/>
        <v>6</v>
      </c>
      <c r="B2684" s="29" t="s">
        <v>4488</v>
      </c>
      <c r="C2684" s="29" t="s">
        <v>4489</v>
      </c>
      <c r="D2684" s="35">
        <v>0</v>
      </c>
      <c r="E2684" s="34">
        <v>193707354752.62</v>
      </c>
      <c r="F2684" s="34">
        <v>193707354752.62</v>
      </c>
      <c r="G2684" s="28" t="s">
        <v>697</v>
      </c>
    </row>
    <row r="2685" spans="1:7" ht="102.75" thickBot="1">
      <c r="A2685" s="28">
        <f t="shared" si="41"/>
        <v>9</v>
      </c>
      <c r="B2685" s="29" t="s">
        <v>4490</v>
      </c>
      <c r="C2685" s="37" t="s">
        <v>438</v>
      </c>
      <c r="D2685" s="39">
        <v>0</v>
      </c>
      <c r="E2685" s="39">
        <v>276111038</v>
      </c>
      <c r="F2685" s="39">
        <v>276111038</v>
      </c>
      <c r="G2685" s="28" t="s">
        <v>697</v>
      </c>
    </row>
    <row r="2686" spans="1:7" ht="15.75" thickBot="1">
      <c r="A2686" s="28">
        <f t="shared" si="41"/>
        <v>9</v>
      </c>
      <c r="B2686" s="29" t="s">
        <v>4491</v>
      </c>
      <c r="C2686" s="29" t="s">
        <v>440</v>
      </c>
      <c r="D2686" s="35">
        <v>0</v>
      </c>
      <c r="E2686" s="35">
        <v>4908398921</v>
      </c>
      <c r="F2686" s="35">
        <v>4908398921</v>
      </c>
      <c r="G2686" s="28" t="s">
        <v>697</v>
      </c>
    </row>
    <row r="2687" spans="1:7" ht="15.75" thickBot="1">
      <c r="A2687" s="28">
        <f t="shared" si="41"/>
        <v>9</v>
      </c>
      <c r="B2687" s="29" t="s">
        <v>4492</v>
      </c>
      <c r="C2687" s="29" t="s">
        <v>442</v>
      </c>
      <c r="D2687" s="35">
        <v>0</v>
      </c>
      <c r="E2687" s="34">
        <v>9071637713.6200008</v>
      </c>
      <c r="F2687" s="34">
        <v>9071637713.6200008</v>
      </c>
      <c r="G2687" s="28" t="s">
        <v>697</v>
      </c>
    </row>
    <row r="2688" spans="1:7" ht="15.75" thickBot="1">
      <c r="A2688" s="28">
        <f t="shared" si="41"/>
        <v>9</v>
      </c>
      <c r="B2688" s="29" t="s">
        <v>4493</v>
      </c>
      <c r="C2688" s="29" t="s">
        <v>4494</v>
      </c>
      <c r="D2688" s="35">
        <v>0</v>
      </c>
      <c r="E2688" s="35">
        <v>176470453627</v>
      </c>
      <c r="F2688" s="35">
        <v>176470453627</v>
      </c>
      <c r="G2688" s="28" t="s">
        <v>697</v>
      </c>
    </row>
    <row r="2689" spans="1:7" ht="15.75" thickBot="1">
      <c r="A2689" s="28">
        <f t="shared" si="41"/>
        <v>9</v>
      </c>
      <c r="B2689" s="29" t="s">
        <v>4495</v>
      </c>
      <c r="C2689" s="29" t="s">
        <v>4496</v>
      </c>
      <c r="D2689" s="35">
        <v>0</v>
      </c>
      <c r="E2689" s="35">
        <v>2980753453</v>
      </c>
      <c r="F2689" s="35">
        <v>2980753453</v>
      </c>
      <c r="G2689" s="28" t="s">
        <v>697</v>
      </c>
    </row>
    <row r="2690" spans="1:7" ht="15.75" thickBot="1">
      <c r="A2690" s="28">
        <f t="shared" si="41"/>
        <v>6</v>
      </c>
      <c r="B2690" s="29" t="s">
        <v>4497</v>
      </c>
      <c r="C2690" s="29" t="s">
        <v>4498</v>
      </c>
      <c r="D2690" s="35">
        <v>0</v>
      </c>
      <c r="E2690" s="34">
        <v>3671617527342.5801</v>
      </c>
      <c r="F2690" s="34">
        <v>3671617527342.5801</v>
      </c>
      <c r="G2690" s="28" t="s">
        <v>697</v>
      </c>
    </row>
    <row r="2691" spans="1:7" ht="15.75" thickBot="1">
      <c r="A2691" s="28">
        <f t="shared" si="41"/>
        <v>9</v>
      </c>
      <c r="B2691" s="29" t="s">
        <v>4499</v>
      </c>
      <c r="C2691" s="29" t="s">
        <v>133</v>
      </c>
      <c r="D2691" s="35">
        <v>0</v>
      </c>
      <c r="E2691" s="34">
        <v>36024372726.220001</v>
      </c>
      <c r="F2691" s="34">
        <v>36024372726.220001</v>
      </c>
      <c r="G2691" s="28" t="s">
        <v>697</v>
      </c>
    </row>
    <row r="2692" spans="1:7" ht="15.75" thickBot="1">
      <c r="A2692" s="28">
        <f t="shared" si="41"/>
        <v>9</v>
      </c>
      <c r="B2692" s="29" t="s">
        <v>4500</v>
      </c>
      <c r="C2692" s="29" t="s">
        <v>132</v>
      </c>
      <c r="D2692" s="35">
        <v>0</v>
      </c>
      <c r="E2692" s="34">
        <v>49683259149.949997</v>
      </c>
      <c r="F2692" s="34">
        <v>49683259149.949997</v>
      </c>
      <c r="G2692" s="28" t="s">
        <v>697</v>
      </c>
    </row>
    <row r="2693" spans="1:7" ht="15.75" thickBot="1">
      <c r="A2693" s="28">
        <f t="shared" si="41"/>
        <v>9</v>
      </c>
      <c r="B2693" s="29" t="s">
        <v>4501</v>
      </c>
      <c r="C2693" s="29" t="s">
        <v>1074</v>
      </c>
      <c r="D2693" s="35">
        <v>0</v>
      </c>
      <c r="E2693" s="34">
        <v>19511353450.830002</v>
      </c>
      <c r="F2693" s="34">
        <v>19511353450.830002</v>
      </c>
      <c r="G2693" s="28" t="s">
        <v>697</v>
      </c>
    </row>
    <row r="2694" spans="1:7" ht="15.75" thickBot="1">
      <c r="A2694" s="28">
        <f t="shared" si="41"/>
        <v>9</v>
      </c>
      <c r="B2694" s="29" t="s">
        <v>4502</v>
      </c>
      <c r="C2694" s="29" t="s">
        <v>1076</v>
      </c>
      <c r="D2694" s="35">
        <v>0</v>
      </c>
      <c r="E2694" s="34">
        <v>39915342615.699997</v>
      </c>
      <c r="F2694" s="34">
        <v>39915342615.699997</v>
      </c>
      <c r="G2694" s="28" t="s">
        <v>697</v>
      </c>
    </row>
    <row r="2695" spans="1:7" ht="15.75" thickBot="1">
      <c r="A2695" s="28">
        <f t="shared" si="41"/>
        <v>9</v>
      </c>
      <c r="B2695" s="29" t="s">
        <v>4503</v>
      </c>
      <c r="C2695" s="29" t="s">
        <v>1078</v>
      </c>
      <c r="D2695" s="35">
        <v>0</v>
      </c>
      <c r="E2695" s="34">
        <v>17383031644.240002</v>
      </c>
      <c r="F2695" s="34">
        <v>17383031644.240002</v>
      </c>
      <c r="G2695" s="28" t="s">
        <v>697</v>
      </c>
    </row>
    <row r="2696" spans="1:7" ht="15.75" thickBot="1">
      <c r="A2696" s="28">
        <f t="shared" si="41"/>
        <v>9</v>
      </c>
      <c r="B2696" s="29" t="s">
        <v>4504</v>
      </c>
      <c r="C2696" s="29" t="s">
        <v>1080</v>
      </c>
      <c r="D2696" s="35">
        <v>0</v>
      </c>
      <c r="E2696" s="35">
        <v>8891084434</v>
      </c>
      <c r="F2696" s="35">
        <v>8891084434</v>
      </c>
      <c r="G2696" s="28" t="s">
        <v>697</v>
      </c>
    </row>
    <row r="2697" spans="1:7" ht="15.75" thickBot="1">
      <c r="A2697" s="28">
        <f t="shared" si="41"/>
        <v>9</v>
      </c>
      <c r="B2697" s="29" t="s">
        <v>4505</v>
      </c>
      <c r="C2697" s="29" t="s">
        <v>1082</v>
      </c>
      <c r="D2697" s="35">
        <v>0</v>
      </c>
      <c r="E2697" s="34">
        <v>14220694222.02</v>
      </c>
      <c r="F2697" s="34">
        <v>14220694222.02</v>
      </c>
      <c r="G2697" s="28" t="s">
        <v>697</v>
      </c>
    </row>
    <row r="2698" spans="1:7" ht="15.75" thickBot="1">
      <c r="A2698" s="28">
        <f t="shared" si="41"/>
        <v>9</v>
      </c>
      <c r="B2698" s="29" t="s">
        <v>4506</v>
      </c>
      <c r="C2698" s="29" t="s">
        <v>1084</v>
      </c>
      <c r="D2698" s="35">
        <v>0</v>
      </c>
      <c r="E2698" s="35">
        <v>58698900255</v>
      </c>
      <c r="F2698" s="35">
        <v>58698900255</v>
      </c>
      <c r="G2698" s="28" t="s">
        <v>697</v>
      </c>
    </row>
    <row r="2699" spans="1:7" ht="15.75" thickBot="1">
      <c r="A2699" s="28">
        <f t="shared" si="41"/>
        <v>9</v>
      </c>
      <c r="B2699" s="29" t="s">
        <v>4507</v>
      </c>
      <c r="C2699" s="29" t="s">
        <v>474</v>
      </c>
      <c r="D2699" s="35">
        <v>0</v>
      </c>
      <c r="E2699" s="34">
        <v>603560606778.41003</v>
      </c>
      <c r="F2699" s="34">
        <v>603560606778.41003</v>
      </c>
      <c r="G2699" s="28" t="s">
        <v>697</v>
      </c>
    </row>
    <row r="2700" spans="1:7" ht="15.75" thickBot="1">
      <c r="A2700" s="28">
        <f t="shared" si="41"/>
        <v>9</v>
      </c>
      <c r="B2700" s="29" t="s">
        <v>4508</v>
      </c>
      <c r="C2700" s="29" t="s">
        <v>128</v>
      </c>
      <c r="D2700" s="35">
        <v>0</v>
      </c>
      <c r="E2700" s="34">
        <v>12528963570.98</v>
      </c>
      <c r="F2700" s="34">
        <v>12528963570.98</v>
      </c>
      <c r="G2700" s="28" t="s">
        <v>697</v>
      </c>
    </row>
    <row r="2701" spans="1:7" ht="15.75" thickBot="1">
      <c r="A2701" s="28">
        <f t="shared" si="41"/>
        <v>9</v>
      </c>
      <c r="B2701" s="29" t="s">
        <v>4509</v>
      </c>
      <c r="C2701" s="29" t="s">
        <v>1329</v>
      </c>
      <c r="D2701" s="35">
        <v>0</v>
      </c>
      <c r="E2701" s="34">
        <v>1110460964403.0701</v>
      </c>
      <c r="F2701" s="34">
        <v>1110460964403.0701</v>
      </c>
      <c r="G2701" s="28" t="s">
        <v>697</v>
      </c>
    </row>
    <row r="2702" spans="1:7" ht="15.75" thickBot="1">
      <c r="A2702" s="28">
        <f t="shared" si="41"/>
        <v>9</v>
      </c>
      <c r="B2702" s="29" t="s">
        <v>4510</v>
      </c>
      <c r="C2702" s="29" t="s">
        <v>3263</v>
      </c>
      <c r="D2702" s="35">
        <v>0</v>
      </c>
      <c r="E2702" s="34">
        <v>1466450721261.1001</v>
      </c>
      <c r="F2702" s="34">
        <v>1466450721261.1001</v>
      </c>
      <c r="G2702" s="28" t="s">
        <v>697</v>
      </c>
    </row>
    <row r="2703" spans="1:7" ht="15.75" thickBot="1">
      <c r="A2703" s="28">
        <f t="shared" si="41"/>
        <v>9</v>
      </c>
      <c r="B2703" s="29" t="s">
        <v>4511</v>
      </c>
      <c r="C2703" s="29" t="s">
        <v>4512</v>
      </c>
      <c r="D2703" s="35">
        <v>0</v>
      </c>
      <c r="E2703" s="34">
        <v>312587.61</v>
      </c>
      <c r="F2703" s="34">
        <v>312587.61</v>
      </c>
      <c r="G2703" s="28" t="s">
        <v>697</v>
      </c>
    </row>
    <row r="2704" spans="1:7" ht="15.75" thickBot="1">
      <c r="A2704" s="28">
        <f t="shared" si="41"/>
        <v>9</v>
      </c>
      <c r="B2704" s="29" t="s">
        <v>4513</v>
      </c>
      <c r="C2704" s="29" t="s">
        <v>489</v>
      </c>
      <c r="D2704" s="35">
        <v>0</v>
      </c>
      <c r="E2704" s="34">
        <v>234287920243.45001</v>
      </c>
      <c r="F2704" s="34">
        <v>234287920243.45001</v>
      </c>
      <c r="G2704" s="28" t="s">
        <v>697</v>
      </c>
    </row>
    <row r="2705" spans="1:7" ht="15.75" thickBot="1">
      <c r="A2705" s="28">
        <f t="shared" si="41"/>
        <v>6</v>
      </c>
      <c r="B2705" s="29" t="s">
        <v>4514</v>
      </c>
      <c r="C2705" s="29" t="s">
        <v>4515</v>
      </c>
      <c r="D2705" s="35">
        <v>0</v>
      </c>
      <c r="E2705" s="34">
        <v>125262638642.35001</v>
      </c>
      <c r="F2705" s="34">
        <v>125262638642.35001</v>
      </c>
      <c r="G2705" s="28" t="s">
        <v>697</v>
      </c>
    </row>
    <row r="2706" spans="1:7" ht="15.75" thickBot="1">
      <c r="A2706" s="28">
        <f t="shared" si="41"/>
        <v>9</v>
      </c>
      <c r="B2706" s="29" t="s">
        <v>4516</v>
      </c>
      <c r="C2706" s="29" t="s">
        <v>133</v>
      </c>
      <c r="D2706" s="35">
        <v>0</v>
      </c>
      <c r="E2706" s="34">
        <v>2236059734.0599999</v>
      </c>
      <c r="F2706" s="34">
        <v>2236059734.0599999</v>
      </c>
      <c r="G2706" s="28" t="s">
        <v>697</v>
      </c>
    </row>
    <row r="2707" spans="1:7" ht="15.75" thickBot="1">
      <c r="A2707" s="28">
        <f t="shared" ref="A2707:A2770" si="42">LEN(B2707)</f>
        <v>9</v>
      </c>
      <c r="B2707" s="29" t="s">
        <v>4517</v>
      </c>
      <c r="C2707" s="29" t="s">
        <v>132</v>
      </c>
      <c r="D2707" s="35">
        <v>0</v>
      </c>
      <c r="E2707" s="34">
        <v>3948001552.29</v>
      </c>
      <c r="F2707" s="34">
        <v>3948001552.29</v>
      </c>
      <c r="G2707" s="28" t="s">
        <v>697</v>
      </c>
    </row>
    <row r="2708" spans="1:7" ht="15.75" thickBot="1">
      <c r="A2708" s="28">
        <f t="shared" si="42"/>
        <v>9</v>
      </c>
      <c r="B2708" s="29" t="s">
        <v>4518</v>
      </c>
      <c r="C2708" s="29" t="s">
        <v>1074</v>
      </c>
      <c r="D2708" s="35">
        <v>0</v>
      </c>
      <c r="E2708" s="34">
        <v>52435812558.360001</v>
      </c>
      <c r="F2708" s="34">
        <v>52435812558.360001</v>
      </c>
      <c r="G2708" s="28" t="s">
        <v>697</v>
      </c>
    </row>
    <row r="2709" spans="1:7" ht="15.75" thickBot="1">
      <c r="A2709" s="28">
        <f t="shared" si="42"/>
        <v>9</v>
      </c>
      <c r="B2709" s="29" t="s">
        <v>4519</v>
      </c>
      <c r="C2709" s="29" t="s">
        <v>1076</v>
      </c>
      <c r="D2709" s="35">
        <v>0</v>
      </c>
      <c r="E2709" s="34">
        <v>7974255422.1899996</v>
      </c>
      <c r="F2709" s="34">
        <v>7974255422.1899996</v>
      </c>
      <c r="G2709" s="28" t="s">
        <v>697</v>
      </c>
    </row>
    <row r="2710" spans="1:7" ht="15.75" thickBot="1">
      <c r="A2710" s="28">
        <f t="shared" si="42"/>
        <v>9</v>
      </c>
      <c r="B2710" s="29" t="s">
        <v>4520</v>
      </c>
      <c r="C2710" s="29" t="s">
        <v>1078</v>
      </c>
      <c r="D2710" s="35">
        <v>0</v>
      </c>
      <c r="E2710" s="34">
        <v>3836888847.25</v>
      </c>
      <c r="F2710" s="34">
        <v>3836888847.25</v>
      </c>
      <c r="G2710" s="28" t="s">
        <v>697</v>
      </c>
    </row>
    <row r="2711" spans="1:7" ht="15.75" thickBot="1">
      <c r="A2711" s="28">
        <f t="shared" si="42"/>
        <v>9</v>
      </c>
      <c r="B2711" s="29" t="s">
        <v>4521</v>
      </c>
      <c r="C2711" s="29" t="s">
        <v>1080</v>
      </c>
      <c r="D2711" s="35">
        <v>0</v>
      </c>
      <c r="E2711" s="34">
        <v>1207468192.8699999</v>
      </c>
      <c r="F2711" s="34">
        <v>1207468192.8699999</v>
      </c>
      <c r="G2711" s="28" t="s">
        <v>697</v>
      </c>
    </row>
    <row r="2712" spans="1:7" ht="15.75" thickBot="1">
      <c r="A2712" s="28">
        <f t="shared" si="42"/>
        <v>9</v>
      </c>
      <c r="B2712" s="29" t="s">
        <v>4522</v>
      </c>
      <c r="C2712" s="29" t="s">
        <v>1082</v>
      </c>
      <c r="D2712" s="35">
        <v>0</v>
      </c>
      <c r="E2712" s="34">
        <v>1424696976.4300001</v>
      </c>
      <c r="F2712" s="34">
        <v>1424696976.4300001</v>
      </c>
      <c r="G2712" s="28" t="s">
        <v>697</v>
      </c>
    </row>
    <row r="2713" spans="1:7" ht="15.75" thickBot="1">
      <c r="A2713" s="28">
        <f t="shared" si="42"/>
        <v>9</v>
      </c>
      <c r="B2713" s="29" t="s">
        <v>4523</v>
      </c>
      <c r="C2713" s="29" t="s">
        <v>1084</v>
      </c>
      <c r="D2713" s="35">
        <v>0</v>
      </c>
      <c r="E2713" s="35">
        <v>311634683</v>
      </c>
      <c r="F2713" s="35">
        <v>311634683</v>
      </c>
      <c r="G2713" s="28" t="s">
        <v>697</v>
      </c>
    </row>
    <row r="2714" spans="1:7" ht="15.75" thickBot="1">
      <c r="A2714" s="28">
        <f t="shared" si="42"/>
        <v>9</v>
      </c>
      <c r="B2714" s="29" t="s">
        <v>4524</v>
      </c>
      <c r="C2714" s="29" t="s">
        <v>474</v>
      </c>
      <c r="D2714" s="35">
        <v>0</v>
      </c>
      <c r="E2714" s="35">
        <v>1427947676</v>
      </c>
      <c r="F2714" s="35">
        <v>1427947676</v>
      </c>
      <c r="G2714" s="28" t="s">
        <v>697</v>
      </c>
    </row>
    <row r="2715" spans="1:7" ht="15.75" thickBot="1">
      <c r="A2715" s="28">
        <f t="shared" si="42"/>
        <v>9</v>
      </c>
      <c r="B2715" s="29" t="s">
        <v>4525</v>
      </c>
      <c r="C2715" s="29" t="s">
        <v>1359</v>
      </c>
      <c r="D2715" s="35">
        <v>0</v>
      </c>
      <c r="E2715" s="34">
        <v>50459872999.900002</v>
      </c>
      <c r="F2715" s="34">
        <v>50459872999.900002</v>
      </c>
      <c r="G2715" s="28" t="s">
        <v>697</v>
      </c>
    </row>
    <row r="2716" spans="1:7" ht="15.75" thickBot="1">
      <c r="A2716" s="28">
        <f t="shared" si="42"/>
        <v>6</v>
      </c>
      <c r="B2716" s="29" t="s">
        <v>4526</v>
      </c>
      <c r="C2716" s="29" t="s">
        <v>4527</v>
      </c>
      <c r="D2716" s="35">
        <v>0</v>
      </c>
      <c r="E2716" s="34">
        <v>59527133212.989998</v>
      </c>
      <c r="F2716" s="34">
        <v>59527133212.989998</v>
      </c>
      <c r="G2716" s="28" t="s">
        <v>697</v>
      </c>
    </row>
    <row r="2717" spans="1:7" ht="15.75" thickBot="1">
      <c r="A2717" s="28">
        <f t="shared" si="42"/>
        <v>9</v>
      </c>
      <c r="B2717" s="29" t="s">
        <v>4528</v>
      </c>
      <c r="C2717" s="29" t="s">
        <v>126</v>
      </c>
      <c r="D2717" s="35">
        <v>0</v>
      </c>
      <c r="E2717" s="34">
        <v>59494990436.989998</v>
      </c>
      <c r="F2717" s="34">
        <v>59494990436.989998</v>
      </c>
      <c r="G2717" s="28" t="s">
        <v>697</v>
      </c>
    </row>
    <row r="2718" spans="1:7" ht="15.75" thickBot="1">
      <c r="A2718" s="28">
        <f t="shared" si="42"/>
        <v>9</v>
      </c>
      <c r="B2718" s="29" t="s">
        <v>4529</v>
      </c>
      <c r="C2718" s="29" t="s">
        <v>125</v>
      </c>
      <c r="D2718" s="35">
        <v>0</v>
      </c>
      <c r="E2718" s="35">
        <v>32142776</v>
      </c>
      <c r="F2718" s="35">
        <v>32142776</v>
      </c>
      <c r="G2718" s="28" t="s">
        <v>697</v>
      </c>
    </row>
    <row r="2719" spans="1:7" ht="15.75" thickBot="1">
      <c r="A2719" s="28">
        <f t="shared" si="42"/>
        <v>6</v>
      </c>
      <c r="B2719" s="29" t="s">
        <v>4530</v>
      </c>
      <c r="C2719" s="29" t="s">
        <v>4531</v>
      </c>
      <c r="D2719" s="35">
        <v>0</v>
      </c>
      <c r="E2719" s="34">
        <v>9585287350.3199997</v>
      </c>
      <c r="F2719" s="34">
        <v>9585287350.3199997</v>
      </c>
      <c r="G2719" s="28" t="s">
        <v>697</v>
      </c>
    </row>
    <row r="2720" spans="1:7" ht="15.75" thickBot="1">
      <c r="A2720" s="28">
        <f t="shared" si="42"/>
        <v>9</v>
      </c>
      <c r="B2720" s="29" t="s">
        <v>4532</v>
      </c>
      <c r="C2720" s="29" t="s">
        <v>116</v>
      </c>
      <c r="D2720" s="35">
        <v>0</v>
      </c>
      <c r="E2720" s="34">
        <v>1185198417.6099999</v>
      </c>
      <c r="F2720" s="34">
        <v>1185198417.6099999</v>
      </c>
      <c r="G2720" s="28" t="s">
        <v>697</v>
      </c>
    </row>
    <row r="2721" spans="1:7" ht="15.75" thickBot="1">
      <c r="A2721" s="28">
        <f t="shared" si="42"/>
        <v>9</v>
      </c>
      <c r="B2721" s="29" t="s">
        <v>4533</v>
      </c>
      <c r="C2721" s="29" t="s">
        <v>115</v>
      </c>
      <c r="D2721" s="35">
        <v>0</v>
      </c>
      <c r="E2721" s="34">
        <v>1160672898.5699999</v>
      </c>
      <c r="F2721" s="34">
        <v>1160672898.5699999</v>
      </c>
      <c r="G2721" s="28" t="s">
        <v>697</v>
      </c>
    </row>
    <row r="2722" spans="1:7" ht="15.75" thickBot="1">
      <c r="A2722" s="28">
        <f t="shared" si="42"/>
        <v>9</v>
      </c>
      <c r="B2722" s="29" t="s">
        <v>4534</v>
      </c>
      <c r="C2722" s="29" t="s">
        <v>110</v>
      </c>
      <c r="D2722" s="35">
        <v>0</v>
      </c>
      <c r="E2722" s="34">
        <v>510998.1</v>
      </c>
      <c r="F2722" s="34">
        <v>510998.1</v>
      </c>
      <c r="G2722" s="28" t="s">
        <v>697</v>
      </c>
    </row>
    <row r="2723" spans="1:7" ht="15.75" thickBot="1">
      <c r="A2723" s="28">
        <f t="shared" si="42"/>
        <v>9</v>
      </c>
      <c r="B2723" s="29" t="s">
        <v>4535</v>
      </c>
      <c r="C2723" s="29" t="s">
        <v>4536</v>
      </c>
      <c r="D2723" s="35">
        <v>0</v>
      </c>
      <c r="E2723" s="35">
        <v>19300</v>
      </c>
      <c r="F2723" s="35">
        <v>19300</v>
      </c>
      <c r="G2723" s="28" t="s">
        <v>697</v>
      </c>
    </row>
    <row r="2724" spans="1:7" ht="15.75" thickBot="1">
      <c r="A2724" s="28">
        <f t="shared" si="42"/>
        <v>9</v>
      </c>
      <c r="B2724" s="29" t="s">
        <v>4537</v>
      </c>
      <c r="C2724" s="29" t="s">
        <v>1553</v>
      </c>
      <c r="D2724" s="35">
        <v>0</v>
      </c>
      <c r="E2724" s="35">
        <v>534935</v>
      </c>
      <c r="F2724" s="35">
        <v>534935</v>
      </c>
      <c r="G2724" s="28" t="s">
        <v>697</v>
      </c>
    </row>
    <row r="2725" spans="1:7" ht="15.75" thickBot="1">
      <c r="A2725" s="28">
        <f t="shared" si="42"/>
        <v>9</v>
      </c>
      <c r="B2725" s="29" t="s">
        <v>4538</v>
      </c>
      <c r="C2725" s="29" t="s">
        <v>1555</v>
      </c>
      <c r="D2725" s="35">
        <v>0</v>
      </c>
      <c r="E2725" s="35">
        <v>2171647884</v>
      </c>
      <c r="F2725" s="35">
        <v>2171647884</v>
      </c>
      <c r="G2725" s="28" t="s">
        <v>697</v>
      </c>
    </row>
    <row r="2726" spans="1:7" ht="15.75" thickBot="1">
      <c r="A2726" s="28">
        <f t="shared" si="42"/>
        <v>9</v>
      </c>
      <c r="B2726" s="29" t="s">
        <v>4539</v>
      </c>
      <c r="C2726" s="29" t="s">
        <v>4540</v>
      </c>
      <c r="D2726" s="35">
        <v>0</v>
      </c>
      <c r="E2726" s="34">
        <v>4493688456.04</v>
      </c>
      <c r="F2726" s="34">
        <v>4493688456.04</v>
      </c>
      <c r="G2726" s="28" t="s">
        <v>697</v>
      </c>
    </row>
    <row r="2727" spans="1:7" ht="15.75" thickBot="1">
      <c r="A2727" s="28">
        <f t="shared" si="42"/>
        <v>9</v>
      </c>
      <c r="B2727" s="29" t="s">
        <v>4541</v>
      </c>
      <c r="C2727" s="29" t="s">
        <v>507</v>
      </c>
      <c r="D2727" s="35">
        <v>0</v>
      </c>
      <c r="E2727" s="35">
        <v>573014461</v>
      </c>
      <c r="F2727" s="35">
        <v>573014461</v>
      </c>
      <c r="G2727" s="28" t="s">
        <v>697</v>
      </c>
    </row>
    <row r="2728" spans="1:7" ht="15.75" thickBot="1">
      <c r="A2728" s="28">
        <f t="shared" si="42"/>
        <v>6</v>
      </c>
      <c r="B2728" s="29" t="s">
        <v>4542</v>
      </c>
      <c r="C2728" s="29" t="s">
        <v>4543</v>
      </c>
      <c r="D2728" s="35">
        <v>0</v>
      </c>
      <c r="E2728" s="34">
        <v>157337828597.32001</v>
      </c>
      <c r="F2728" s="34">
        <v>157337828597.32001</v>
      </c>
      <c r="G2728" s="28" t="s">
        <v>697</v>
      </c>
    </row>
    <row r="2729" spans="1:7" ht="15.75" thickBot="1">
      <c r="A2729" s="28">
        <f t="shared" si="42"/>
        <v>9</v>
      </c>
      <c r="B2729" s="29" t="s">
        <v>4544</v>
      </c>
      <c r="C2729" s="29" t="s">
        <v>107</v>
      </c>
      <c r="D2729" s="35">
        <v>0</v>
      </c>
      <c r="E2729" s="34">
        <v>38582886280.410004</v>
      </c>
      <c r="F2729" s="34">
        <v>38582886280.410004</v>
      </c>
      <c r="G2729" s="28" t="s">
        <v>697</v>
      </c>
    </row>
    <row r="2730" spans="1:7" ht="15.75" thickBot="1">
      <c r="A2730" s="28">
        <f t="shared" si="42"/>
        <v>9</v>
      </c>
      <c r="B2730" s="29" t="s">
        <v>4545</v>
      </c>
      <c r="C2730" s="29" t="s">
        <v>509</v>
      </c>
      <c r="D2730" s="35">
        <v>0</v>
      </c>
      <c r="E2730" s="35">
        <v>122432427</v>
      </c>
      <c r="F2730" s="35">
        <v>122432427</v>
      </c>
      <c r="G2730" s="28" t="s">
        <v>697</v>
      </c>
    </row>
    <row r="2731" spans="1:7" ht="15.75" thickBot="1">
      <c r="A2731" s="28">
        <f t="shared" si="42"/>
        <v>9</v>
      </c>
      <c r="B2731" s="29" t="s">
        <v>4546</v>
      </c>
      <c r="C2731" s="29" t="s">
        <v>104</v>
      </c>
      <c r="D2731" s="35">
        <v>0</v>
      </c>
      <c r="E2731" s="35">
        <v>1646801593</v>
      </c>
      <c r="F2731" s="35">
        <v>1646801593</v>
      </c>
      <c r="G2731" s="28" t="s">
        <v>697</v>
      </c>
    </row>
    <row r="2732" spans="1:7" ht="15.75" thickBot="1">
      <c r="A2732" s="28">
        <f t="shared" si="42"/>
        <v>9</v>
      </c>
      <c r="B2732" s="29" t="s">
        <v>4547</v>
      </c>
      <c r="C2732" s="29" t="s">
        <v>103</v>
      </c>
      <c r="D2732" s="35">
        <v>0</v>
      </c>
      <c r="E2732" s="35">
        <v>1150445096</v>
      </c>
      <c r="F2732" s="35">
        <v>1150445096</v>
      </c>
      <c r="G2732" s="28" t="s">
        <v>697</v>
      </c>
    </row>
    <row r="2733" spans="1:7" ht="15.75" thickBot="1">
      <c r="A2733" s="28">
        <f t="shared" si="42"/>
        <v>9</v>
      </c>
      <c r="B2733" s="29" t="s">
        <v>4548</v>
      </c>
      <c r="C2733" s="29" t="s">
        <v>99</v>
      </c>
      <c r="D2733" s="35">
        <v>0</v>
      </c>
      <c r="E2733" s="34">
        <v>33202561167.669998</v>
      </c>
      <c r="F2733" s="34">
        <v>33202561167.669998</v>
      </c>
      <c r="G2733" s="28" t="s">
        <v>697</v>
      </c>
    </row>
    <row r="2734" spans="1:7" ht="15.75" thickBot="1">
      <c r="A2734" s="28">
        <f t="shared" si="42"/>
        <v>9</v>
      </c>
      <c r="B2734" s="29" t="s">
        <v>4549</v>
      </c>
      <c r="C2734" s="29" t="s">
        <v>198</v>
      </c>
      <c r="D2734" s="35">
        <v>0</v>
      </c>
      <c r="E2734" s="34">
        <v>10966553652.799999</v>
      </c>
      <c r="F2734" s="34">
        <v>10966553652.799999</v>
      </c>
      <c r="G2734" s="28" t="s">
        <v>697</v>
      </c>
    </row>
    <row r="2735" spans="1:7" ht="15.75" thickBot="1">
      <c r="A2735" s="28">
        <f t="shared" si="42"/>
        <v>9</v>
      </c>
      <c r="B2735" s="29" t="s">
        <v>4550</v>
      </c>
      <c r="C2735" s="29" t="s">
        <v>98</v>
      </c>
      <c r="D2735" s="35">
        <v>0</v>
      </c>
      <c r="E2735" s="34">
        <v>6918799867.8800001</v>
      </c>
      <c r="F2735" s="34">
        <v>6918799867.8800001</v>
      </c>
      <c r="G2735" s="28" t="s">
        <v>697</v>
      </c>
    </row>
    <row r="2736" spans="1:7" ht="15.75" thickBot="1">
      <c r="A2736" s="28">
        <f t="shared" si="42"/>
        <v>9</v>
      </c>
      <c r="B2736" s="29" t="s">
        <v>4551</v>
      </c>
      <c r="C2736" s="29" t="s">
        <v>199</v>
      </c>
      <c r="D2736" s="35">
        <v>0</v>
      </c>
      <c r="E2736" s="34">
        <v>3860251980.0799999</v>
      </c>
      <c r="F2736" s="34">
        <v>3860251980.0799999</v>
      </c>
      <c r="G2736" s="28" t="s">
        <v>697</v>
      </c>
    </row>
    <row r="2737" spans="1:7" ht="15.75" thickBot="1">
      <c r="A2737" s="28">
        <f t="shared" si="42"/>
        <v>9</v>
      </c>
      <c r="B2737" s="29" t="s">
        <v>4552</v>
      </c>
      <c r="C2737" s="29" t="s">
        <v>97</v>
      </c>
      <c r="D2737" s="35">
        <v>0</v>
      </c>
      <c r="E2737" s="34">
        <v>9280960139.6900005</v>
      </c>
      <c r="F2737" s="34">
        <v>9280960139.6900005</v>
      </c>
      <c r="G2737" s="28" t="s">
        <v>697</v>
      </c>
    </row>
    <row r="2738" spans="1:7" ht="15.75" thickBot="1">
      <c r="A2738" s="28">
        <f t="shared" si="42"/>
        <v>9</v>
      </c>
      <c r="B2738" s="29" t="s">
        <v>4553</v>
      </c>
      <c r="C2738" s="29" t="s">
        <v>200</v>
      </c>
      <c r="D2738" s="35">
        <v>0</v>
      </c>
      <c r="E2738" s="34">
        <v>6693857778.2399998</v>
      </c>
      <c r="F2738" s="34">
        <v>6693857778.2399998</v>
      </c>
      <c r="G2738" s="28" t="s">
        <v>697</v>
      </c>
    </row>
    <row r="2739" spans="1:7" ht="15.75" thickBot="1">
      <c r="A2739" s="28">
        <f t="shared" si="42"/>
        <v>9</v>
      </c>
      <c r="B2739" s="29" t="s">
        <v>4554</v>
      </c>
      <c r="C2739" s="29" t="s">
        <v>96</v>
      </c>
      <c r="D2739" s="35">
        <v>0</v>
      </c>
      <c r="E2739" s="34">
        <v>10446216433.84</v>
      </c>
      <c r="F2739" s="34">
        <v>10446216433.84</v>
      </c>
      <c r="G2739" s="28" t="s">
        <v>697</v>
      </c>
    </row>
    <row r="2740" spans="1:7" ht="15.75" thickBot="1">
      <c r="A2740" s="28">
        <f t="shared" si="42"/>
        <v>9</v>
      </c>
      <c r="B2740" s="29" t="s">
        <v>4555</v>
      </c>
      <c r="C2740" s="29" t="s">
        <v>1933</v>
      </c>
      <c r="D2740" s="35">
        <v>0</v>
      </c>
      <c r="E2740" s="34">
        <v>10290894958.360001</v>
      </c>
      <c r="F2740" s="34">
        <v>10290894958.360001</v>
      </c>
      <c r="G2740" s="28" t="s">
        <v>697</v>
      </c>
    </row>
    <row r="2741" spans="1:7" ht="15.75" thickBot="1">
      <c r="A2741" s="28">
        <f t="shared" si="42"/>
        <v>9</v>
      </c>
      <c r="B2741" s="29" t="s">
        <v>4556</v>
      </c>
      <c r="C2741" s="29" t="s">
        <v>95</v>
      </c>
      <c r="D2741" s="35">
        <v>0</v>
      </c>
      <c r="E2741" s="34">
        <v>352700431.41000003</v>
      </c>
      <c r="F2741" s="34">
        <v>352700431.41000003</v>
      </c>
      <c r="G2741" s="28" t="s">
        <v>697</v>
      </c>
    </row>
    <row r="2742" spans="1:7" ht="15.75" thickBot="1">
      <c r="A2742" s="28">
        <f t="shared" si="42"/>
        <v>9</v>
      </c>
      <c r="B2742" s="29" t="s">
        <v>4557</v>
      </c>
      <c r="C2742" s="29" t="s">
        <v>510</v>
      </c>
      <c r="D2742" s="35">
        <v>0</v>
      </c>
      <c r="E2742" s="35">
        <v>268210800</v>
      </c>
      <c r="F2742" s="35">
        <v>268210800</v>
      </c>
      <c r="G2742" s="28" t="s">
        <v>697</v>
      </c>
    </row>
    <row r="2743" spans="1:7" ht="15.75" thickBot="1">
      <c r="A2743" s="28">
        <f t="shared" si="42"/>
        <v>9</v>
      </c>
      <c r="B2743" s="29" t="s">
        <v>4558</v>
      </c>
      <c r="C2743" s="29" t="s">
        <v>512</v>
      </c>
      <c r="D2743" s="35">
        <v>0</v>
      </c>
      <c r="E2743" s="35">
        <v>10609657</v>
      </c>
      <c r="F2743" s="35">
        <v>10609657</v>
      </c>
      <c r="G2743" s="28" t="s">
        <v>697</v>
      </c>
    </row>
    <row r="2744" spans="1:7" ht="15.75" thickBot="1">
      <c r="A2744" s="28">
        <f t="shared" si="42"/>
        <v>9</v>
      </c>
      <c r="B2744" s="29" t="s">
        <v>4559</v>
      </c>
      <c r="C2744" s="29" t="s">
        <v>71</v>
      </c>
      <c r="D2744" s="35">
        <v>0</v>
      </c>
      <c r="E2744" s="34">
        <v>685604684.94000006</v>
      </c>
      <c r="F2744" s="34">
        <v>685604684.94000006</v>
      </c>
      <c r="G2744" s="28" t="s">
        <v>697</v>
      </c>
    </row>
    <row r="2745" spans="1:7" ht="15.75" thickBot="1">
      <c r="A2745" s="28">
        <f t="shared" si="42"/>
        <v>9</v>
      </c>
      <c r="B2745" s="29" t="s">
        <v>4560</v>
      </c>
      <c r="C2745" s="29" t="s">
        <v>515</v>
      </c>
      <c r="D2745" s="35">
        <v>0</v>
      </c>
      <c r="E2745" s="35">
        <v>1855462459</v>
      </c>
      <c r="F2745" s="35">
        <v>1855462459</v>
      </c>
      <c r="G2745" s="28" t="s">
        <v>697</v>
      </c>
    </row>
    <row r="2746" spans="1:7" ht="15.75" thickBot="1">
      <c r="A2746" s="28">
        <f t="shared" si="42"/>
        <v>9</v>
      </c>
      <c r="B2746" s="29" t="s">
        <v>4561</v>
      </c>
      <c r="C2746" s="29" t="s">
        <v>101</v>
      </c>
      <c r="D2746" s="35">
        <v>0</v>
      </c>
      <c r="E2746" s="35">
        <v>29316751</v>
      </c>
      <c r="F2746" s="35">
        <v>29316751</v>
      </c>
      <c r="G2746" s="28" t="s">
        <v>697</v>
      </c>
    </row>
    <row r="2747" spans="1:7" ht="15.75" thickBot="1">
      <c r="A2747" s="28">
        <f t="shared" si="42"/>
        <v>9</v>
      </c>
      <c r="B2747" s="29" t="s">
        <v>4562</v>
      </c>
      <c r="C2747" s="29" t="s">
        <v>100</v>
      </c>
      <c r="D2747" s="35">
        <v>0</v>
      </c>
      <c r="E2747" s="35">
        <v>20973262439</v>
      </c>
      <c r="F2747" s="35">
        <v>20973262439</v>
      </c>
      <c r="G2747" s="28" t="s">
        <v>697</v>
      </c>
    </row>
    <row r="2748" spans="1:7" ht="15.75" thickBot="1">
      <c r="A2748" s="28">
        <f t="shared" si="42"/>
        <v>6</v>
      </c>
      <c r="B2748" s="29" t="s">
        <v>4563</v>
      </c>
      <c r="C2748" s="29" t="s">
        <v>4564</v>
      </c>
      <c r="D2748" s="35">
        <v>0</v>
      </c>
      <c r="E2748" s="35">
        <v>2772463447</v>
      </c>
      <c r="F2748" s="35">
        <v>2772463447</v>
      </c>
      <c r="G2748" s="28" t="s">
        <v>697</v>
      </c>
    </row>
    <row r="2749" spans="1:7" ht="15.75" thickBot="1">
      <c r="A2749" s="28">
        <f t="shared" si="42"/>
        <v>9</v>
      </c>
      <c r="B2749" s="29" t="s">
        <v>4565</v>
      </c>
      <c r="C2749" s="29" t="s">
        <v>2160</v>
      </c>
      <c r="D2749" s="35">
        <v>0</v>
      </c>
      <c r="E2749" s="35">
        <v>2772463447</v>
      </c>
      <c r="F2749" s="35">
        <v>2772463447</v>
      </c>
      <c r="G2749" s="28" t="s">
        <v>697</v>
      </c>
    </row>
    <row r="2750" spans="1:7" ht="15.75" thickBot="1">
      <c r="A2750" s="28">
        <f t="shared" si="42"/>
        <v>6</v>
      </c>
      <c r="B2750" s="29" t="s">
        <v>4566</v>
      </c>
      <c r="C2750" s="29" t="s">
        <v>4567</v>
      </c>
      <c r="D2750" s="35">
        <v>0</v>
      </c>
      <c r="E2750" s="35">
        <v>177265385</v>
      </c>
      <c r="F2750" s="35">
        <v>177265385</v>
      </c>
      <c r="G2750" s="28" t="s">
        <v>697</v>
      </c>
    </row>
    <row r="2751" spans="1:7" ht="15.75" thickBot="1">
      <c r="A2751" s="28">
        <f t="shared" si="42"/>
        <v>9</v>
      </c>
      <c r="B2751" s="29" t="s">
        <v>4568</v>
      </c>
      <c r="C2751" s="29" t="s">
        <v>107</v>
      </c>
      <c r="D2751" s="35">
        <v>0</v>
      </c>
      <c r="E2751" s="35">
        <v>907385</v>
      </c>
      <c r="F2751" s="35">
        <v>907385</v>
      </c>
      <c r="G2751" s="28" t="s">
        <v>697</v>
      </c>
    </row>
    <row r="2752" spans="1:7" ht="15.75" thickBot="1">
      <c r="A2752" s="28">
        <f t="shared" si="42"/>
        <v>9</v>
      </c>
      <c r="B2752" s="29" t="s">
        <v>4569</v>
      </c>
      <c r="C2752" s="29" t="s">
        <v>99</v>
      </c>
      <c r="D2752" s="35">
        <v>0</v>
      </c>
      <c r="E2752" s="35">
        <v>176358000</v>
      </c>
      <c r="F2752" s="35">
        <v>176358000</v>
      </c>
      <c r="G2752" s="28" t="s">
        <v>697</v>
      </c>
    </row>
    <row r="2753" spans="1:7" ht="15.75" thickBot="1">
      <c r="A2753" s="28">
        <f t="shared" si="42"/>
        <v>6</v>
      </c>
      <c r="B2753" s="29" t="s">
        <v>4570</v>
      </c>
      <c r="C2753" s="29" t="s">
        <v>4571</v>
      </c>
      <c r="D2753" s="35">
        <v>0</v>
      </c>
      <c r="E2753" s="34">
        <v>3390837904.1100001</v>
      </c>
      <c r="F2753" s="34">
        <v>3390837904.1100001</v>
      </c>
      <c r="G2753" s="28" t="s">
        <v>697</v>
      </c>
    </row>
    <row r="2754" spans="1:7" ht="15.75" thickBot="1">
      <c r="A2754" s="28">
        <f t="shared" si="42"/>
        <v>9</v>
      </c>
      <c r="B2754" s="29" t="s">
        <v>4572</v>
      </c>
      <c r="C2754" s="29" t="s">
        <v>2175</v>
      </c>
      <c r="D2754" s="35">
        <v>0</v>
      </c>
      <c r="E2754" s="35">
        <v>205982400</v>
      </c>
      <c r="F2754" s="35">
        <v>205982400</v>
      </c>
      <c r="G2754" s="28" t="s">
        <v>697</v>
      </c>
    </row>
    <row r="2755" spans="1:7" ht="15.75" thickBot="1">
      <c r="A2755" s="28">
        <f t="shared" si="42"/>
        <v>9</v>
      </c>
      <c r="B2755" s="29" t="s">
        <v>4573</v>
      </c>
      <c r="C2755" s="29" t="s">
        <v>2177</v>
      </c>
      <c r="D2755" s="35">
        <v>0</v>
      </c>
      <c r="E2755" s="35">
        <v>4796426</v>
      </c>
      <c r="F2755" s="35">
        <v>4796426</v>
      </c>
      <c r="G2755" s="28" t="s">
        <v>697</v>
      </c>
    </row>
    <row r="2756" spans="1:7" ht="15.75" thickBot="1">
      <c r="A2756" s="28">
        <f t="shared" si="42"/>
        <v>9</v>
      </c>
      <c r="B2756" s="29" t="s">
        <v>4574</v>
      </c>
      <c r="C2756" s="29" t="s">
        <v>2182</v>
      </c>
      <c r="D2756" s="35">
        <v>0</v>
      </c>
      <c r="E2756" s="34">
        <v>91866664.019999996</v>
      </c>
      <c r="F2756" s="34">
        <v>91866664.019999996</v>
      </c>
      <c r="G2756" s="28" t="s">
        <v>697</v>
      </c>
    </row>
    <row r="2757" spans="1:7" ht="15.75" thickBot="1">
      <c r="A2757" s="28">
        <f t="shared" si="42"/>
        <v>9</v>
      </c>
      <c r="B2757" s="29" t="s">
        <v>4575</v>
      </c>
      <c r="C2757" s="29" t="s">
        <v>972</v>
      </c>
      <c r="D2757" s="35">
        <v>0</v>
      </c>
      <c r="E2757" s="34">
        <v>1681497409.49</v>
      </c>
      <c r="F2757" s="34">
        <v>1681497409.49</v>
      </c>
      <c r="G2757" s="28" t="s">
        <v>697</v>
      </c>
    </row>
    <row r="2758" spans="1:7" ht="15.75" thickBot="1">
      <c r="A2758" s="28">
        <f t="shared" si="42"/>
        <v>9</v>
      </c>
      <c r="B2758" s="29" t="s">
        <v>4576</v>
      </c>
      <c r="C2758" s="29" t="s">
        <v>2185</v>
      </c>
      <c r="D2758" s="35">
        <v>0</v>
      </c>
      <c r="E2758" s="34">
        <v>1287934782.5999999</v>
      </c>
      <c r="F2758" s="34">
        <v>1287934782.5999999</v>
      </c>
      <c r="G2758" s="28" t="s">
        <v>697</v>
      </c>
    </row>
    <row r="2759" spans="1:7" ht="15.75" thickBot="1">
      <c r="A2759" s="28">
        <f t="shared" si="42"/>
        <v>9</v>
      </c>
      <c r="B2759" s="29" t="s">
        <v>4577</v>
      </c>
      <c r="C2759" s="29" t="s">
        <v>2191</v>
      </c>
      <c r="D2759" s="35">
        <v>0</v>
      </c>
      <c r="E2759" s="35">
        <v>118760222</v>
      </c>
      <c r="F2759" s="35">
        <v>118760222</v>
      </c>
      <c r="G2759" s="28" t="s">
        <v>697</v>
      </c>
    </row>
    <row r="2760" spans="1:7" ht="15.75" thickBot="1">
      <c r="A2760" s="28">
        <f t="shared" si="42"/>
        <v>6</v>
      </c>
      <c r="B2760" s="29" t="s">
        <v>4578</v>
      </c>
      <c r="C2760" s="29" t="s">
        <v>4579</v>
      </c>
      <c r="D2760" s="35">
        <v>0</v>
      </c>
      <c r="E2760" s="34">
        <v>2229787695065.3701</v>
      </c>
      <c r="F2760" s="34">
        <v>2229787695065.3701</v>
      </c>
      <c r="G2760" s="28" t="s">
        <v>697</v>
      </c>
    </row>
    <row r="2761" spans="1:7" ht="15.75" thickBot="1">
      <c r="A2761" s="28">
        <f t="shared" si="42"/>
        <v>9</v>
      </c>
      <c r="B2761" s="29" t="s">
        <v>4580</v>
      </c>
      <c r="C2761" s="29" t="s">
        <v>99</v>
      </c>
      <c r="D2761" s="35">
        <v>0</v>
      </c>
      <c r="E2761" s="34">
        <v>694384969528.10999</v>
      </c>
      <c r="F2761" s="34">
        <v>694384969528.10999</v>
      </c>
      <c r="G2761" s="28" t="s">
        <v>697</v>
      </c>
    </row>
    <row r="2762" spans="1:7" ht="15.75" thickBot="1">
      <c r="A2762" s="28">
        <f t="shared" si="42"/>
        <v>9</v>
      </c>
      <c r="B2762" s="29" t="s">
        <v>4581</v>
      </c>
      <c r="C2762" s="29" t="s">
        <v>198</v>
      </c>
      <c r="D2762" s="35">
        <v>0</v>
      </c>
      <c r="E2762" s="34">
        <v>169603843943.32999</v>
      </c>
      <c r="F2762" s="34">
        <v>169603843943.32999</v>
      </c>
      <c r="G2762" s="28" t="s">
        <v>697</v>
      </c>
    </row>
    <row r="2763" spans="1:7" ht="15.75" thickBot="1">
      <c r="A2763" s="28">
        <f t="shared" si="42"/>
        <v>9</v>
      </c>
      <c r="B2763" s="29" t="s">
        <v>4582</v>
      </c>
      <c r="C2763" s="29" t="s">
        <v>98</v>
      </c>
      <c r="D2763" s="35">
        <v>0</v>
      </c>
      <c r="E2763" s="34">
        <v>311492375659.04999</v>
      </c>
      <c r="F2763" s="34">
        <v>311492375659.04999</v>
      </c>
      <c r="G2763" s="28" t="s">
        <v>697</v>
      </c>
    </row>
    <row r="2764" spans="1:7" ht="15.75" thickBot="1">
      <c r="A2764" s="28">
        <f t="shared" si="42"/>
        <v>9</v>
      </c>
      <c r="B2764" s="29" t="s">
        <v>4583</v>
      </c>
      <c r="C2764" s="29" t="s">
        <v>199</v>
      </c>
      <c r="D2764" s="35">
        <v>0</v>
      </c>
      <c r="E2764" s="34">
        <v>114273920215.03999</v>
      </c>
      <c r="F2764" s="34">
        <v>114273920215.03999</v>
      </c>
      <c r="G2764" s="28" t="s">
        <v>697</v>
      </c>
    </row>
    <row r="2765" spans="1:7" ht="15.75" thickBot="1">
      <c r="A2765" s="28">
        <f t="shared" si="42"/>
        <v>9</v>
      </c>
      <c r="B2765" s="29" t="s">
        <v>4584</v>
      </c>
      <c r="C2765" s="29" t="s">
        <v>97</v>
      </c>
      <c r="D2765" s="35">
        <v>0</v>
      </c>
      <c r="E2765" s="34">
        <v>80193713337.25</v>
      </c>
      <c r="F2765" s="34">
        <v>80193713337.25</v>
      </c>
      <c r="G2765" s="28" t="s">
        <v>697</v>
      </c>
    </row>
    <row r="2766" spans="1:7" ht="15.75" thickBot="1">
      <c r="A2766" s="28">
        <f t="shared" si="42"/>
        <v>9</v>
      </c>
      <c r="B2766" s="29" t="s">
        <v>4585</v>
      </c>
      <c r="C2766" s="29" t="s">
        <v>200</v>
      </c>
      <c r="D2766" s="35">
        <v>0</v>
      </c>
      <c r="E2766" s="34">
        <v>143569255044.60001</v>
      </c>
      <c r="F2766" s="34">
        <v>143569255044.60001</v>
      </c>
      <c r="G2766" s="28" t="s">
        <v>697</v>
      </c>
    </row>
    <row r="2767" spans="1:7" ht="15.75" thickBot="1">
      <c r="A2767" s="28">
        <f t="shared" si="42"/>
        <v>9</v>
      </c>
      <c r="B2767" s="29" t="s">
        <v>4586</v>
      </c>
      <c r="C2767" s="29" t="s">
        <v>96</v>
      </c>
      <c r="D2767" s="35">
        <v>0</v>
      </c>
      <c r="E2767" s="34">
        <v>464834541637.08002</v>
      </c>
      <c r="F2767" s="34">
        <v>464834541637.08002</v>
      </c>
      <c r="G2767" s="28" t="s">
        <v>697</v>
      </c>
    </row>
    <row r="2768" spans="1:7" ht="15.75" thickBot="1">
      <c r="A2768" s="28">
        <f t="shared" si="42"/>
        <v>9</v>
      </c>
      <c r="B2768" s="29" t="s">
        <v>4587</v>
      </c>
      <c r="C2768" s="29" t="s">
        <v>201</v>
      </c>
      <c r="D2768" s="35">
        <v>0</v>
      </c>
      <c r="E2768" s="34">
        <v>162299805321.95999</v>
      </c>
      <c r="F2768" s="34">
        <v>162299805321.95999</v>
      </c>
      <c r="G2768" s="28" t="s">
        <v>697</v>
      </c>
    </row>
    <row r="2769" spans="1:7" ht="15.75" thickBot="1">
      <c r="A2769" s="28">
        <f t="shared" si="42"/>
        <v>9</v>
      </c>
      <c r="B2769" s="29" t="s">
        <v>4588</v>
      </c>
      <c r="C2769" s="29" t="s">
        <v>95</v>
      </c>
      <c r="D2769" s="35">
        <v>0</v>
      </c>
      <c r="E2769" s="34">
        <v>10344386262.379999</v>
      </c>
      <c r="F2769" s="34">
        <v>10344386262.379999</v>
      </c>
      <c r="G2769" s="28" t="s">
        <v>697</v>
      </c>
    </row>
    <row r="2770" spans="1:7" ht="15.75" thickBot="1">
      <c r="A2770" s="28">
        <f t="shared" si="42"/>
        <v>9</v>
      </c>
      <c r="B2770" s="29" t="s">
        <v>4589</v>
      </c>
      <c r="C2770" s="29" t="s">
        <v>509</v>
      </c>
      <c r="D2770" s="35">
        <v>0</v>
      </c>
      <c r="E2770" s="34">
        <v>899881056.57000005</v>
      </c>
      <c r="F2770" s="34">
        <v>899881056.57000005</v>
      </c>
      <c r="G2770" s="28" t="s">
        <v>697</v>
      </c>
    </row>
    <row r="2771" spans="1:7" ht="15.75" thickBot="1">
      <c r="A2771" s="28">
        <f t="shared" ref="A2771:A2834" si="43">LEN(B2771)</f>
        <v>9</v>
      </c>
      <c r="B2771" s="29" t="s">
        <v>4590</v>
      </c>
      <c r="C2771" s="29" t="s">
        <v>510</v>
      </c>
      <c r="D2771" s="35">
        <v>0</v>
      </c>
      <c r="E2771" s="34">
        <v>285766989.94999999</v>
      </c>
      <c r="F2771" s="34">
        <v>285766989.94999999</v>
      </c>
      <c r="G2771" s="28" t="s">
        <v>697</v>
      </c>
    </row>
    <row r="2772" spans="1:7" ht="15.75" thickBot="1">
      <c r="A2772" s="28">
        <f t="shared" si="43"/>
        <v>9</v>
      </c>
      <c r="B2772" s="29" t="s">
        <v>4591</v>
      </c>
      <c r="C2772" s="29" t="s">
        <v>71</v>
      </c>
      <c r="D2772" s="35">
        <v>0</v>
      </c>
      <c r="E2772" s="34">
        <v>6756878268.3299999</v>
      </c>
      <c r="F2772" s="34">
        <v>6756878268.3299999</v>
      </c>
      <c r="G2772" s="28" t="s">
        <v>697</v>
      </c>
    </row>
    <row r="2773" spans="1:7" ht="15.75" thickBot="1">
      <c r="A2773" s="28">
        <f t="shared" si="43"/>
        <v>9</v>
      </c>
      <c r="B2773" s="29" t="s">
        <v>4592</v>
      </c>
      <c r="C2773" s="29" t="s">
        <v>102</v>
      </c>
      <c r="D2773" s="35">
        <v>0</v>
      </c>
      <c r="E2773" s="34">
        <v>32160138456.119999</v>
      </c>
      <c r="F2773" s="34">
        <v>32160138456.119999</v>
      </c>
      <c r="G2773" s="28" t="s">
        <v>697</v>
      </c>
    </row>
    <row r="2774" spans="1:7" ht="15.75" thickBot="1">
      <c r="A2774" s="28">
        <f t="shared" si="43"/>
        <v>9</v>
      </c>
      <c r="B2774" s="29" t="s">
        <v>4593</v>
      </c>
      <c r="C2774" s="29" t="s">
        <v>101</v>
      </c>
      <c r="D2774" s="35">
        <v>0</v>
      </c>
      <c r="E2774" s="34">
        <v>33820046.740000002</v>
      </c>
      <c r="F2774" s="34">
        <v>33820046.740000002</v>
      </c>
      <c r="G2774" s="28" t="s">
        <v>697</v>
      </c>
    </row>
    <row r="2775" spans="1:7" ht="15.75" thickBot="1">
      <c r="A2775" s="28">
        <f t="shared" si="43"/>
        <v>9</v>
      </c>
      <c r="B2775" s="29" t="s">
        <v>4594</v>
      </c>
      <c r="C2775" s="29" t="s">
        <v>100</v>
      </c>
      <c r="D2775" s="35">
        <v>0</v>
      </c>
      <c r="E2775" s="34">
        <v>4196588847.8299999</v>
      </c>
      <c r="F2775" s="34">
        <v>4196588847.8299999</v>
      </c>
      <c r="G2775" s="28" t="s">
        <v>697</v>
      </c>
    </row>
    <row r="2776" spans="1:7" ht="15.75" thickBot="1">
      <c r="A2776" s="28">
        <f t="shared" si="43"/>
        <v>9</v>
      </c>
      <c r="B2776" s="29" t="s">
        <v>4595</v>
      </c>
      <c r="C2776" s="29" t="s">
        <v>515</v>
      </c>
      <c r="D2776" s="35">
        <v>0</v>
      </c>
      <c r="E2776" s="34">
        <v>34457810451.029999</v>
      </c>
      <c r="F2776" s="34">
        <v>34457810451.029999</v>
      </c>
      <c r="G2776" s="28" t="s">
        <v>697</v>
      </c>
    </row>
    <row r="2777" spans="1:7" ht="15.75" thickBot="1">
      <c r="A2777" s="28">
        <f t="shared" si="43"/>
        <v>6</v>
      </c>
      <c r="B2777" s="29" t="s">
        <v>4596</v>
      </c>
      <c r="C2777" s="29" t="s">
        <v>4597</v>
      </c>
      <c r="D2777" s="35">
        <v>0</v>
      </c>
      <c r="E2777" s="34">
        <v>3667269568.4299998</v>
      </c>
      <c r="F2777" s="34">
        <v>3667269568.4299998</v>
      </c>
      <c r="G2777" s="28" t="s">
        <v>697</v>
      </c>
    </row>
    <row r="2778" spans="1:7" ht="15.75" thickBot="1">
      <c r="A2778" s="28">
        <f t="shared" si="43"/>
        <v>9</v>
      </c>
      <c r="B2778" s="29" t="s">
        <v>4598</v>
      </c>
      <c r="C2778" s="29" t="s">
        <v>99</v>
      </c>
      <c r="D2778" s="35">
        <v>0</v>
      </c>
      <c r="E2778" s="34">
        <v>3562039842.4299998</v>
      </c>
      <c r="F2778" s="34">
        <v>3562039842.4299998</v>
      </c>
      <c r="G2778" s="28" t="s">
        <v>697</v>
      </c>
    </row>
    <row r="2779" spans="1:7" ht="15.75" thickBot="1">
      <c r="A2779" s="28">
        <f t="shared" si="43"/>
        <v>9</v>
      </c>
      <c r="B2779" s="29" t="s">
        <v>4599</v>
      </c>
      <c r="C2779" s="29" t="s">
        <v>2167</v>
      </c>
      <c r="D2779" s="35">
        <v>0</v>
      </c>
      <c r="E2779" s="35">
        <v>105229726</v>
      </c>
      <c r="F2779" s="35">
        <v>105229726</v>
      </c>
      <c r="G2779" s="28" t="s">
        <v>697</v>
      </c>
    </row>
    <row r="2780" spans="1:7" ht="15.75" thickBot="1">
      <c r="A2780" s="28">
        <f t="shared" si="43"/>
        <v>6</v>
      </c>
      <c r="B2780" s="29" t="s">
        <v>4600</v>
      </c>
      <c r="C2780" s="29" t="s">
        <v>4601</v>
      </c>
      <c r="D2780" s="35">
        <v>0</v>
      </c>
      <c r="E2780" s="34">
        <v>2849910437053.54</v>
      </c>
      <c r="F2780" s="34">
        <v>2849910437053.54</v>
      </c>
      <c r="G2780" s="28" t="s">
        <v>697</v>
      </c>
    </row>
    <row r="2781" spans="1:7" ht="15.75" thickBot="1">
      <c r="A2781" s="28">
        <f t="shared" si="43"/>
        <v>9</v>
      </c>
      <c r="B2781" s="29" t="s">
        <v>4602</v>
      </c>
      <c r="C2781" s="29" t="s">
        <v>1948</v>
      </c>
      <c r="D2781" s="35">
        <v>0</v>
      </c>
      <c r="E2781" s="34">
        <v>2661542118571.1401</v>
      </c>
      <c r="F2781" s="34">
        <v>2661542118571.1401</v>
      </c>
      <c r="G2781" s="28" t="s">
        <v>697</v>
      </c>
    </row>
    <row r="2782" spans="1:7" ht="15.75" thickBot="1">
      <c r="A2782" s="28">
        <f t="shared" si="43"/>
        <v>9</v>
      </c>
      <c r="B2782" s="29" t="s">
        <v>4603</v>
      </c>
      <c r="C2782" s="29" t="s">
        <v>1955</v>
      </c>
      <c r="D2782" s="35">
        <v>0</v>
      </c>
      <c r="E2782" s="34">
        <v>28884111645.720001</v>
      </c>
      <c r="F2782" s="34">
        <v>28884111645.720001</v>
      </c>
      <c r="G2782" s="28" t="s">
        <v>697</v>
      </c>
    </row>
    <row r="2783" spans="1:7" ht="15.75" thickBot="1">
      <c r="A2783" s="28">
        <f t="shared" si="43"/>
        <v>9</v>
      </c>
      <c r="B2783" s="29" t="s">
        <v>4604</v>
      </c>
      <c r="C2783" s="29" t="s">
        <v>1951</v>
      </c>
      <c r="D2783" s="35">
        <v>0</v>
      </c>
      <c r="E2783" s="34">
        <v>96650281992.809998</v>
      </c>
      <c r="F2783" s="34">
        <v>96650281992.809998</v>
      </c>
      <c r="G2783" s="28" t="s">
        <v>697</v>
      </c>
    </row>
    <row r="2784" spans="1:7" ht="15.75" thickBot="1">
      <c r="A2784" s="28">
        <f t="shared" si="43"/>
        <v>9</v>
      </c>
      <c r="B2784" s="29" t="s">
        <v>4605</v>
      </c>
      <c r="C2784" s="29" t="s">
        <v>1984</v>
      </c>
      <c r="D2784" s="35">
        <v>0</v>
      </c>
      <c r="E2784" s="35">
        <v>547630696</v>
      </c>
      <c r="F2784" s="35">
        <v>547630696</v>
      </c>
      <c r="G2784" s="28" t="s">
        <v>697</v>
      </c>
    </row>
    <row r="2785" spans="1:7" ht="15.75" thickBot="1">
      <c r="A2785" s="28">
        <f t="shared" si="43"/>
        <v>9</v>
      </c>
      <c r="B2785" s="29" t="s">
        <v>4606</v>
      </c>
      <c r="C2785" s="29" t="s">
        <v>1959</v>
      </c>
      <c r="D2785" s="35">
        <v>0</v>
      </c>
      <c r="E2785" s="34">
        <v>1152910398.51</v>
      </c>
      <c r="F2785" s="34">
        <v>1152910398.51</v>
      </c>
      <c r="G2785" s="28" t="s">
        <v>697</v>
      </c>
    </row>
    <row r="2786" spans="1:7" ht="15.75" thickBot="1">
      <c r="A2786" s="28">
        <f t="shared" si="43"/>
        <v>9</v>
      </c>
      <c r="B2786" s="29" t="s">
        <v>4607</v>
      </c>
      <c r="C2786" s="29" t="s">
        <v>1961</v>
      </c>
      <c r="D2786" s="35">
        <v>0</v>
      </c>
      <c r="E2786" s="35">
        <v>42157831</v>
      </c>
      <c r="F2786" s="35">
        <v>42157831</v>
      </c>
      <c r="G2786" s="28" t="s">
        <v>697</v>
      </c>
    </row>
    <row r="2787" spans="1:7" ht="15.75" thickBot="1">
      <c r="A2787" s="28">
        <f t="shared" si="43"/>
        <v>9</v>
      </c>
      <c r="B2787" s="29" t="s">
        <v>4608</v>
      </c>
      <c r="C2787" s="29" t="s">
        <v>1957</v>
      </c>
      <c r="D2787" s="35">
        <v>0</v>
      </c>
      <c r="E2787" s="34">
        <v>4245709337.5999999</v>
      </c>
      <c r="F2787" s="34">
        <v>4245709337.5999999</v>
      </c>
      <c r="G2787" s="28" t="s">
        <v>697</v>
      </c>
    </row>
    <row r="2788" spans="1:7" ht="15.75" thickBot="1">
      <c r="A2788" s="28">
        <f t="shared" si="43"/>
        <v>9</v>
      </c>
      <c r="B2788" s="29" t="s">
        <v>4609</v>
      </c>
      <c r="C2788" s="29" t="s">
        <v>1965</v>
      </c>
      <c r="D2788" s="35">
        <v>0</v>
      </c>
      <c r="E2788" s="35">
        <v>3764500</v>
      </c>
      <c r="F2788" s="35">
        <v>3764500</v>
      </c>
      <c r="G2788" s="28" t="s">
        <v>697</v>
      </c>
    </row>
    <row r="2789" spans="1:7" ht="15.75" thickBot="1">
      <c r="A2789" s="28">
        <f t="shared" si="43"/>
        <v>9</v>
      </c>
      <c r="B2789" s="29" t="s">
        <v>4610</v>
      </c>
      <c r="C2789" s="29" t="s">
        <v>99</v>
      </c>
      <c r="D2789" s="35">
        <v>0</v>
      </c>
      <c r="E2789" s="34">
        <v>4791488177.9799995</v>
      </c>
      <c r="F2789" s="34">
        <v>4791488177.9799995</v>
      </c>
      <c r="G2789" s="28" t="s">
        <v>697</v>
      </c>
    </row>
    <row r="2790" spans="1:7" ht="15.75" thickBot="1">
      <c r="A2790" s="28">
        <f t="shared" si="43"/>
        <v>9</v>
      </c>
      <c r="B2790" s="29" t="s">
        <v>4611</v>
      </c>
      <c r="C2790" s="29" t="s">
        <v>523</v>
      </c>
      <c r="D2790" s="35">
        <v>0</v>
      </c>
      <c r="E2790" s="34">
        <v>987323120.78999996</v>
      </c>
      <c r="F2790" s="34">
        <v>987323120.78999996</v>
      </c>
      <c r="G2790" s="28" t="s">
        <v>697</v>
      </c>
    </row>
    <row r="2791" spans="1:7" ht="15.75" thickBot="1">
      <c r="A2791" s="28">
        <f t="shared" si="43"/>
        <v>9</v>
      </c>
      <c r="B2791" s="29" t="s">
        <v>4612</v>
      </c>
      <c r="C2791" s="29" t="s">
        <v>1975</v>
      </c>
      <c r="D2791" s="35">
        <v>0</v>
      </c>
      <c r="E2791" s="34">
        <v>51062940781.989998</v>
      </c>
      <c r="F2791" s="34">
        <v>51062940781.989998</v>
      </c>
      <c r="G2791" s="28" t="s">
        <v>697</v>
      </c>
    </row>
    <row r="2792" spans="1:7" ht="15.75" thickBot="1">
      <c r="A2792" s="28">
        <f t="shared" si="43"/>
        <v>6</v>
      </c>
      <c r="B2792" s="29" t="s">
        <v>4613</v>
      </c>
      <c r="C2792" s="29" t="s">
        <v>4614</v>
      </c>
      <c r="D2792" s="35">
        <v>0</v>
      </c>
      <c r="E2792" s="34">
        <v>2749925338.6799998</v>
      </c>
      <c r="F2792" s="34">
        <v>2749925338.6799998</v>
      </c>
      <c r="G2792" s="28" t="s">
        <v>697</v>
      </c>
    </row>
    <row r="2793" spans="1:7" ht="15.75" thickBot="1">
      <c r="A2793" s="28">
        <f t="shared" si="43"/>
        <v>9</v>
      </c>
      <c r="B2793" s="29" t="s">
        <v>4615</v>
      </c>
      <c r="C2793" s="29" t="s">
        <v>1995</v>
      </c>
      <c r="D2793" s="35">
        <v>0</v>
      </c>
      <c r="E2793" s="34">
        <v>697758746.88</v>
      </c>
      <c r="F2793" s="34">
        <v>697758746.88</v>
      </c>
      <c r="G2793" s="28" t="s">
        <v>697</v>
      </c>
    </row>
    <row r="2794" spans="1:7" ht="15.75" thickBot="1">
      <c r="A2794" s="28">
        <f t="shared" si="43"/>
        <v>9</v>
      </c>
      <c r="B2794" s="29" t="s">
        <v>4616</v>
      </c>
      <c r="C2794" s="29" t="s">
        <v>1880</v>
      </c>
      <c r="D2794" s="35">
        <v>0</v>
      </c>
      <c r="E2794" s="34">
        <v>411438428.06999999</v>
      </c>
      <c r="F2794" s="34">
        <v>411438428.06999999</v>
      </c>
      <c r="G2794" s="28" t="s">
        <v>697</v>
      </c>
    </row>
    <row r="2795" spans="1:7" ht="15.75" thickBot="1">
      <c r="A2795" s="31">
        <f t="shared" si="43"/>
        <v>9</v>
      </c>
      <c r="B2795" s="29" t="s">
        <v>4617</v>
      </c>
      <c r="C2795" s="29" t="s">
        <v>1999</v>
      </c>
      <c r="D2795" s="35">
        <v>0</v>
      </c>
      <c r="E2795" s="35">
        <v>6399996</v>
      </c>
      <c r="F2795" s="35">
        <v>6399996</v>
      </c>
      <c r="G2795" s="28" t="s">
        <v>697</v>
      </c>
    </row>
    <row r="2796" spans="1:7" ht="15.75" thickBot="1">
      <c r="A2796" s="28">
        <f t="shared" si="43"/>
        <v>9</v>
      </c>
      <c r="B2796" s="29" t="s">
        <v>4618</v>
      </c>
      <c r="C2796" s="29" t="s">
        <v>2002</v>
      </c>
      <c r="D2796" s="35">
        <v>0</v>
      </c>
      <c r="E2796" s="34">
        <v>1563461424.8299999</v>
      </c>
      <c r="F2796" s="34">
        <v>1563461424.8299999</v>
      </c>
      <c r="G2796" s="28" t="s">
        <v>697</v>
      </c>
    </row>
    <row r="2797" spans="1:7" ht="15.75" thickBot="1">
      <c r="A2797" s="28">
        <f t="shared" si="43"/>
        <v>9</v>
      </c>
      <c r="B2797" s="29" t="s">
        <v>4619</v>
      </c>
      <c r="C2797" s="29" t="s">
        <v>2004</v>
      </c>
      <c r="D2797" s="35">
        <v>0</v>
      </c>
      <c r="E2797" s="34">
        <v>70866742.900000006</v>
      </c>
      <c r="F2797" s="34">
        <v>70866742.900000006</v>
      </c>
      <c r="G2797" s="28" t="s">
        <v>697</v>
      </c>
    </row>
    <row r="2798" spans="1:7" ht="15.75" thickBot="1">
      <c r="A2798" s="28">
        <f t="shared" si="43"/>
        <v>6</v>
      </c>
      <c r="B2798" s="29" t="s">
        <v>4620</v>
      </c>
      <c r="C2798" s="29" t="s">
        <v>4621</v>
      </c>
      <c r="D2798" s="35">
        <v>0</v>
      </c>
      <c r="E2798" s="34">
        <v>257990336264.29001</v>
      </c>
      <c r="F2798" s="34">
        <v>257990336264.29001</v>
      </c>
      <c r="G2798" s="28" t="s">
        <v>697</v>
      </c>
    </row>
    <row r="2799" spans="1:7" ht="15.75" thickBot="1">
      <c r="A2799" s="28">
        <f t="shared" si="43"/>
        <v>9</v>
      </c>
      <c r="B2799" s="29" t="s">
        <v>4622</v>
      </c>
      <c r="C2799" s="29" t="s">
        <v>2177</v>
      </c>
      <c r="D2799" s="35">
        <v>0</v>
      </c>
      <c r="E2799" s="35">
        <v>59272348</v>
      </c>
      <c r="F2799" s="35">
        <v>59272348</v>
      </c>
      <c r="G2799" s="28" t="s">
        <v>697</v>
      </c>
    </row>
    <row r="2800" spans="1:7" ht="15.75" thickBot="1">
      <c r="A2800" s="28">
        <f t="shared" si="43"/>
        <v>9</v>
      </c>
      <c r="B2800" s="29" t="s">
        <v>4623</v>
      </c>
      <c r="C2800" s="29" t="s">
        <v>964</v>
      </c>
      <c r="D2800" s="35">
        <v>0</v>
      </c>
      <c r="E2800" s="35">
        <v>92565654</v>
      </c>
      <c r="F2800" s="35">
        <v>92565654</v>
      </c>
      <c r="G2800" s="28" t="s">
        <v>697</v>
      </c>
    </row>
    <row r="2801" spans="1:7" ht="15.75" thickBot="1">
      <c r="A2801" s="28">
        <f t="shared" si="43"/>
        <v>9</v>
      </c>
      <c r="B2801" s="29" t="s">
        <v>4624</v>
      </c>
      <c r="C2801" s="29" t="s">
        <v>2180</v>
      </c>
      <c r="D2801" s="35">
        <v>0</v>
      </c>
      <c r="E2801" s="35">
        <v>4645920</v>
      </c>
      <c r="F2801" s="35">
        <v>4645920</v>
      </c>
      <c r="G2801" s="28" t="s">
        <v>697</v>
      </c>
    </row>
    <row r="2802" spans="1:7" ht="15.75" thickBot="1">
      <c r="A2802" s="28">
        <f t="shared" si="43"/>
        <v>9</v>
      </c>
      <c r="B2802" s="29" t="s">
        <v>4625</v>
      </c>
      <c r="C2802" s="29" t="s">
        <v>2182</v>
      </c>
      <c r="D2802" s="35">
        <v>0</v>
      </c>
      <c r="E2802" s="34">
        <v>49355242821.010002</v>
      </c>
      <c r="F2802" s="34">
        <v>49355242821.010002</v>
      </c>
      <c r="G2802" s="28" t="s">
        <v>697</v>
      </c>
    </row>
    <row r="2803" spans="1:7" ht="15.75" thickBot="1">
      <c r="A2803" s="28">
        <f t="shared" si="43"/>
        <v>9</v>
      </c>
      <c r="B2803" s="29" t="s">
        <v>4626</v>
      </c>
      <c r="C2803" s="29" t="s">
        <v>972</v>
      </c>
      <c r="D2803" s="35">
        <v>0</v>
      </c>
      <c r="E2803" s="34">
        <v>78972118867.149994</v>
      </c>
      <c r="F2803" s="34">
        <v>78972118867.149994</v>
      </c>
      <c r="G2803" s="28" t="s">
        <v>697</v>
      </c>
    </row>
    <row r="2804" spans="1:7" ht="15.75" thickBot="1">
      <c r="A2804" s="28">
        <f t="shared" si="43"/>
        <v>9</v>
      </c>
      <c r="B2804" s="29" t="s">
        <v>4627</v>
      </c>
      <c r="C2804" s="29" t="s">
        <v>2185</v>
      </c>
      <c r="D2804" s="35">
        <v>0</v>
      </c>
      <c r="E2804" s="34">
        <v>127542193888.33</v>
      </c>
      <c r="F2804" s="34">
        <v>127542193888.33</v>
      </c>
      <c r="G2804" s="28" t="s">
        <v>697</v>
      </c>
    </row>
    <row r="2805" spans="1:7" ht="15.75" thickBot="1">
      <c r="A2805" s="28">
        <f t="shared" si="43"/>
        <v>9</v>
      </c>
      <c r="B2805" s="29" t="s">
        <v>4628</v>
      </c>
      <c r="C2805" s="29" t="s">
        <v>2189</v>
      </c>
      <c r="D2805" s="35">
        <v>0</v>
      </c>
      <c r="E2805" s="35">
        <v>1716667</v>
      </c>
      <c r="F2805" s="35">
        <v>1716667</v>
      </c>
      <c r="G2805" s="28" t="s">
        <v>697</v>
      </c>
    </row>
    <row r="2806" spans="1:7" ht="15.75" thickBot="1">
      <c r="A2806" s="28">
        <f t="shared" si="43"/>
        <v>9</v>
      </c>
      <c r="B2806" s="29" t="s">
        <v>4629</v>
      </c>
      <c r="C2806" s="29" t="s">
        <v>2191</v>
      </c>
      <c r="D2806" s="35">
        <v>0</v>
      </c>
      <c r="E2806" s="34">
        <v>1962580098.8</v>
      </c>
      <c r="F2806" s="34">
        <v>1962580098.8</v>
      </c>
      <c r="G2806" s="28" t="s">
        <v>697</v>
      </c>
    </row>
    <row r="2807" spans="1:7" ht="15.75" thickBot="1">
      <c r="A2807" s="28">
        <f t="shared" si="43"/>
        <v>6</v>
      </c>
      <c r="B2807" s="29" t="s">
        <v>4630</v>
      </c>
      <c r="C2807" s="29" t="s">
        <v>4631</v>
      </c>
      <c r="D2807" s="35">
        <v>0</v>
      </c>
      <c r="E2807" s="34">
        <v>2897094072792.5801</v>
      </c>
      <c r="F2807" s="34">
        <v>2897094072792.5801</v>
      </c>
      <c r="G2807" s="28" t="s">
        <v>697</v>
      </c>
    </row>
    <row r="2808" spans="1:7" ht="15.75" thickBot="1">
      <c r="A2808" s="28">
        <f t="shared" si="43"/>
        <v>9</v>
      </c>
      <c r="B2808" s="29" t="s">
        <v>4632</v>
      </c>
      <c r="C2808" s="29" t="s">
        <v>4633</v>
      </c>
      <c r="D2808" s="35">
        <v>0</v>
      </c>
      <c r="E2808" s="34">
        <v>586783090487.70996</v>
      </c>
      <c r="F2808" s="34">
        <v>586783090487.70996</v>
      </c>
      <c r="G2808" s="28" t="s">
        <v>697</v>
      </c>
    </row>
    <row r="2809" spans="1:7" ht="15.75" thickBot="1">
      <c r="A2809" s="28">
        <f t="shared" si="43"/>
        <v>9</v>
      </c>
      <c r="B2809" s="29" t="s">
        <v>4634</v>
      </c>
      <c r="C2809" s="29" t="s">
        <v>4635</v>
      </c>
      <c r="D2809" s="35">
        <v>0</v>
      </c>
      <c r="E2809" s="34">
        <v>12501373237.68</v>
      </c>
      <c r="F2809" s="34">
        <v>12501373237.68</v>
      </c>
      <c r="G2809" s="28" t="s">
        <v>697</v>
      </c>
    </row>
    <row r="2810" spans="1:7" ht="15.75" thickBot="1">
      <c r="A2810" s="28">
        <f t="shared" si="43"/>
        <v>9</v>
      </c>
      <c r="B2810" s="29" t="s">
        <v>4636</v>
      </c>
      <c r="C2810" s="29" t="s">
        <v>2836</v>
      </c>
      <c r="D2810" s="35">
        <v>0</v>
      </c>
      <c r="E2810" s="34">
        <v>1101382230243.46</v>
      </c>
      <c r="F2810" s="34">
        <v>1101382230243.46</v>
      </c>
      <c r="G2810" s="28" t="s">
        <v>697</v>
      </c>
    </row>
    <row r="2811" spans="1:7" ht="15.75" thickBot="1">
      <c r="A2811" s="28">
        <f t="shared" si="43"/>
        <v>9</v>
      </c>
      <c r="B2811" s="29" t="s">
        <v>4637</v>
      </c>
      <c r="C2811" s="29" t="s">
        <v>2838</v>
      </c>
      <c r="D2811" s="35">
        <v>0</v>
      </c>
      <c r="E2811" s="34">
        <v>26573795164.32</v>
      </c>
      <c r="F2811" s="34">
        <v>26573795164.32</v>
      </c>
      <c r="G2811" s="28" t="s">
        <v>697</v>
      </c>
    </row>
    <row r="2812" spans="1:7" ht="15.75" thickBot="1">
      <c r="A2812" s="28">
        <f t="shared" si="43"/>
        <v>9</v>
      </c>
      <c r="B2812" s="29" t="s">
        <v>4638</v>
      </c>
      <c r="C2812" s="29" t="s">
        <v>2840</v>
      </c>
      <c r="D2812" s="35">
        <v>0</v>
      </c>
      <c r="E2812" s="34">
        <v>307750637302.32001</v>
      </c>
      <c r="F2812" s="34">
        <v>307750637302.32001</v>
      </c>
      <c r="G2812" s="28" t="s">
        <v>697</v>
      </c>
    </row>
    <row r="2813" spans="1:7" ht="15.75" thickBot="1">
      <c r="A2813" s="28">
        <f t="shared" si="43"/>
        <v>9</v>
      </c>
      <c r="B2813" s="29" t="s">
        <v>4639</v>
      </c>
      <c r="C2813" s="29" t="s">
        <v>2842</v>
      </c>
      <c r="D2813" s="35">
        <v>0</v>
      </c>
      <c r="E2813" s="34">
        <v>862102946357.08997</v>
      </c>
      <c r="F2813" s="34">
        <v>862102946357.08997</v>
      </c>
      <c r="G2813" s="28" t="s">
        <v>697</v>
      </c>
    </row>
    <row r="2814" spans="1:7" ht="15.75" thickBot="1">
      <c r="A2814" s="28">
        <f t="shared" si="43"/>
        <v>6</v>
      </c>
      <c r="B2814" s="29" t="s">
        <v>4640</v>
      </c>
      <c r="C2814" s="29" t="s">
        <v>4641</v>
      </c>
      <c r="D2814" s="35">
        <v>0</v>
      </c>
      <c r="E2814" s="35">
        <v>606776737</v>
      </c>
      <c r="F2814" s="35">
        <v>606776737</v>
      </c>
      <c r="G2814" s="28" t="s">
        <v>697</v>
      </c>
    </row>
    <row r="2815" spans="1:7" ht="15.75" thickBot="1">
      <c r="A2815" s="28">
        <f t="shared" si="43"/>
        <v>9</v>
      </c>
      <c r="B2815" s="29" t="s">
        <v>4642</v>
      </c>
      <c r="C2815" s="29" t="s">
        <v>2844</v>
      </c>
      <c r="D2815" s="35">
        <v>0</v>
      </c>
      <c r="E2815" s="35">
        <v>606776737</v>
      </c>
      <c r="F2815" s="35">
        <v>606776737</v>
      </c>
      <c r="G2815" s="28" t="s">
        <v>697</v>
      </c>
    </row>
    <row r="2816" spans="1:7" ht="15.75" thickBot="1">
      <c r="A2816" s="28">
        <f t="shared" si="43"/>
        <v>6</v>
      </c>
      <c r="B2816" s="29" t="s">
        <v>4643</v>
      </c>
      <c r="C2816" s="29" t="s">
        <v>28</v>
      </c>
      <c r="D2816" s="35">
        <v>0</v>
      </c>
      <c r="E2816" s="34">
        <v>412181623352.51001</v>
      </c>
      <c r="F2816" s="34">
        <v>412181623352.51001</v>
      </c>
      <c r="G2816" s="28" t="s">
        <v>697</v>
      </c>
    </row>
    <row r="2817" spans="1:7" ht="15.75" thickBot="1">
      <c r="A2817" s="28">
        <f t="shared" si="43"/>
        <v>9</v>
      </c>
      <c r="B2817" s="29" t="s">
        <v>4644</v>
      </c>
      <c r="C2817" s="29" t="s">
        <v>4645</v>
      </c>
      <c r="D2817" s="35">
        <v>0</v>
      </c>
      <c r="E2817" s="35">
        <v>7507758086</v>
      </c>
      <c r="F2817" s="35">
        <v>7507758086</v>
      </c>
      <c r="G2817" s="28" t="s">
        <v>697</v>
      </c>
    </row>
    <row r="2818" spans="1:7" ht="15.75" thickBot="1">
      <c r="A2818" s="28">
        <f t="shared" si="43"/>
        <v>9</v>
      </c>
      <c r="B2818" s="29" t="s">
        <v>4646</v>
      </c>
      <c r="C2818" s="29" t="s">
        <v>2847</v>
      </c>
      <c r="D2818" s="35">
        <v>0</v>
      </c>
      <c r="E2818" s="35">
        <v>45618171613</v>
      </c>
      <c r="F2818" s="35">
        <v>45618171613</v>
      </c>
      <c r="G2818" s="28" t="s">
        <v>697</v>
      </c>
    </row>
    <row r="2819" spans="1:7" ht="15.75" thickBot="1">
      <c r="A2819" s="28">
        <f t="shared" si="43"/>
        <v>9</v>
      </c>
      <c r="B2819" s="29" t="s">
        <v>4647</v>
      </c>
      <c r="C2819" s="29" t="s">
        <v>2851</v>
      </c>
      <c r="D2819" s="35">
        <v>0</v>
      </c>
      <c r="E2819" s="34">
        <v>9838730884.4500008</v>
      </c>
      <c r="F2819" s="34">
        <v>9838730884.4500008</v>
      </c>
      <c r="G2819" s="28" t="s">
        <v>697</v>
      </c>
    </row>
    <row r="2820" spans="1:7" ht="15.75" thickBot="1">
      <c r="A2820" s="28">
        <f t="shared" si="43"/>
        <v>9</v>
      </c>
      <c r="B2820" s="29" t="s">
        <v>4648</v>
      </c>
      <c r="C2820" s="29" t="s">
        <v>2853</v>
      </c>
      <c r="D2820" s="35">
        <v>0</v>
      </c>
      <c r="E2820" s="35">
        <v>4796506785</v>
      </c>
      <c r="F2820" s="35">
        <v>4796506785</v>
      </c>
      <c r="G2820" s="28" t="s">
        <v>697</v>
      </c>
    </row>
    <row r="2821" spans="1:7" ht="15.75" thickBot="1">
      <c r="A2821" s="28">
        <f t="shared" si="43"/>
        <v>9</v>
      </c>
      <c r="B2821" s="29" t="s">
        <v>4649</v>
      </c>
      <c r="C2821" s="29" t="s">
        <v>4650</v>
      </c>
      <c r="D2821" s="35">
        <v>0</v>
      </c>
      <c r="E2821" s="35">
        <v>5669875083</v>
      </c>
      <c r="F2821" s="35">
        <v>5669875083</v>
      </c>
      <c r="G2821" s="28" t="s">
        <v>697</v>
      </c>
    </row>
    <row r="2822" spans="1:7" ht="15.75" thickBot="1">
      <c r="A2822" s="28">
        <f t="shared" si="43"/>
        <v>9</v>
      </c>
      <c r="B2822" s="29" t="s">
        <v>4651</v>
      </c>
      <c r="C2822" s="29" t="s">
        <v>2723</v>
      </c>
      <c r="D2822" s="35">
        <v>0</v>
      </c>
      <c r="E2822" s="34">
        <v>66003429150.440002</v>
      </c>
      <c r="F2822" s="34">
        <v>66003429150.440002</v>
      </c>
      <c r="G2822" s="28" t="s">
        <v>697</v>
      </c>
    </row>
    <row r="2823" spans="1:7" ht="15.75" thickBot="1">
      <c r="A2823" s="28">
        <f t="shared" si="43"/>
        <v>9</v>
      </c>
      <c r="B2823" s="29" t="s">
        <v>4652</v>
      </c>
      <c r="C2823" s="29" t="s">
        <v>2871</v>
      </c>
      <c r="D2823" s="35">
        <v>0</v>
      </c>
      <c r="E2823" s="34">
        <v>272747151750.62</v>
      </c>
      <c r="F2823" s="34">
        <v>272747151750.62</v>
      </c>
      <c r="G2823" s="28" t="s">
        <v>697</v>
      </c>
    </row>
    <row r="2824" spans="1:7" ht="15.75" thickBot="1">
      <c r="A2824" s="28">
        <f t="shared" si="43"/>
        <v>6</v>
      </c>
      <c r="B2824" s="29" t="s">
        <v>4653</v>
      </c>
      <c r="C2824" s="29" t="s">
        <v>4654</v>
      </c>
      <c r="D2824" s="35">
        <v>0</v>
      </c>
      <c r="E2824" s="34">
        <v>7396978441.3999996</v>
      </c>
      <c r="F2824" s="34">
        <v>7396978441.3999996</v>
      </c>
      <c r="G2824" s="28" t="s">
        <v>697</v>
      </c>
    </row>
    <row r="2825" spans="1:7" ht="15.75" thickBot="1">
      <c r="A2825" s="28">
        <f t="shared" si="43"/>
        <v>9</v>
      </c>
      <c r="B2825" s="29" t="s">
        <v>4655</v>
      </c>
      <c r="C2825" s="29" t="s">
        <v>1948</v>
      </c>
      <c r="D2825" s="35">
        <v>0</v>
      </c>
      <c r="E2825" s="34">
        <v>4380276013.3400002</v>
      </c>
      <c r="F2825" s="34">
        <v>4380276013.3400002</v>
      </c>
      <c r="G2825" s="28" t="s">
        <v>697</v>
      </c>
    </row>
    <row r="2826" spans="1:7" ht="15.75" thickBot="1">
      <c r="A2826" s="28">
        <f t="shared" si="43"/>
        <v>9</v>
      </c>
      <c r="B2826" s="29" t="s">
        <v>4656</v>
      </c>
      <c r="C2826" s="29" t="s">
        <v>1955</v>
      </c>
      <c r="D2826" s="35">
        <v>0</v>
      </c>
      <c r="E2826" s="34">
        <v>153162359.28</v>
      </c>
      <c r="F2826" s="34">
        <v>153162359.28</v>
      </c>
      <c r="G2826" s="28" t="s">
        <v>697</v>
      </c>
    </row>
    <row r="2827" spans="1:7" ht="15.75" thickBot="1">
      <c r="A2827" s="28">
        <f t="shared" si="43"/>
        <v>9</v>
      </c>
      <c r="B2827" s="29" t="s">
        <v>4657</v>
      </c>
      <c r="C2827" s="29" t="s">
        <v>1951</v>
      </c>
      <c r="D2827" s="35">
        <v>0</v>
      </c>
      <c r="E2827" s="34">
        <v>2149329210.3499999</v>
      </c>
      <c r="F2827" s="34">
        <v>2149329210.3499999</v>
      </c>
      <c r="G2827" s="28" t="s">
        <v>697</v>
      </c>
    </row>
    <row r="2828" spans="1:7" ht="15.75" thickBot="1">
      <c r="A2828" s="28">
        <f t="shared" si="43"/>
        <v>9</v>
      </c>
      <c r="B2828" s="29" t="s">
        <v>4658</v>
      </c>
      <c r="C2828" s="29" t="s">
        <v>1957</v>
      </c>
      <c r="D2828" s="35">
        <v>0</v>
      </c>
      <c r="E2828" s="35">
        <v>2752364</v>
      </c>
      <c r="F2828" s="35">
        <v>2752364</v>
      </c>
      <c r="G2828" s="28" t="s">
        <v>697</v>
      </c>
    </row>
    <row r="2829" spans="1:7" ht="15.75" thickBot="1">
      <c r="A2829" s="28">
        <f t="shared" si="43"/>
        <v>9</v>
      </c>
      <c r="B2829" s="29" t="s">
        <v>4659</v>
      </c>
      <c r="C2829" s="29" t="s">
        <v>99</v>
      </c>
      <c r="D2829" s="35">
        <v>0</v>
      </c>
      <c r="E2829" s="35">
        <v>15252000</v>
      </c>
      <c r="F2829" s="35">
        <v>15252000</v>
      </c>
      <c r="G2829" s="28" t="s">
        <v>697</v>
      </c>
    </row>
    <row r="2830" spans="1:7" ht="15.75" thickBot="1">
      <c r="A2830" s="28">
        <f t="shared" si="43"/>
        <v>9</v>
      </c>
      <c r="B2830" s="29" t="s">
        <v>4660</v>
      </c>
      <c r="C2830" s="29" t="s">
        <v>523</v>
      </c>
      <c r="D2830" s="35">
        <v>0</v>
      </c>
      <c r="E2830" s="35">
        <v>24797211</v>
      </c>
      <c r="F2830" s="35">
        <v>24797211</v>
      </c>
      <c r="G2830" s="28" t="s">
        <v>697</v>
      </c>
    </row>
    <row r="2831" spans="1:7" ht="15.75" thickBot="1">
      <c r="A2831" s="28">
        <f t="shared" si="43"/>
        <v>9</v>
      </c>
      <c r="B2831" s="29" t="s">
        <v>4661</v>
      </c>
      <c r="C2831" s="29" t="s">
        <v>2038</v>
      </c>
      <c r="D2831" s="35">
        <v>0</v>
      </c>
      <c r="E2831" s="34">
        <v>671409283.42999995</v>
      </c>
      <c r="F2831" s="34">
        <v>671409283.42999995</v>
      </c>
      <c r="G2831" s="28" t="s">
        <v>697</v>
      </c>
    </row>
    <row r="2832" spans="1:7" ht="15.75" thickBot="1">
      <c r="A2832" s="28">
        <f t="shared" si="43"/>
        <v>6</v>
      </c>
      <c r="B2832" s="29" t="s">
        <v>4662</v>
      </c>
      <c r="C2832" s="29" t="s">
        <v>4663</v>
      </c>
      <c r="D2832" s="35">
        <v>0</v>
      </c>
      <c r="E2832" s="35">
        <v>2150384147</v>
      </c>
      <c r="F2832" s="35">
        <v>2150384147</v>
      </c>
      <c r="G2832" s="28" t="s">
        <v>697</v>
      </c>
    </row>
    <row r="2833" spans="1:7" ht="15.75" thickBot="1">
      <c r="A2833" s="28">
        <f t="shared" si="43"/>
        <v>9</v>
      </c>
      <c r="B2833" s="29" t="s">
        <v>4664</v>
      </c>
      <c r="C2833" s="29" t="s">
        <v>4665</v>
      </c>
      <c r="D2833" s="35">
        <v>0</v>
      </c>
      <c r="E2833" s="35">
        <v>2150384147</v>
      </c>
      <c r="F2833" s="35">
        <v>2150384147</v>
      </c>
      <c r="G2833" s="28" t="s">
        <v>697</v>
      </c>
    </row>
    <row r="2834" spans="1:7" ht="15.75" thickBot="1">
      <c r="A2834" s="28">
        <f t="shared" si="43"/>
        <v>3</v>
      </c>
      <c r="B2834" s="29" t="s">
        <v>4666</v>
      </c>
      <c r="C2834" s="29" t="s">
        <v>3736</v>
      </c>
      <c r="D2834" s="35">
        <v>0</v>
      </c>
      <c r="E2834" s="34">
        <v>2012986178764.6799</v>
      </c>
      <c r="F2834" s="34">
        <v>2012986178764.6799</v>
      </c>
      <c r="G2834" s="28" t="s">
        <v>697</v>
      </c>
    </row>
    <row r="2835" spans="1:7" ht="15.75" thickBot="1">
      <c r="A2835" s="28">
        <f t="shared" ref="A2835:A2898" si="44">LEN(B2835)</f>
        <v>6</v>
      </c>
      <c r="B2835" s="29" t="s">
        <v>4667</v>
      </c>
      <c r="C2835" s="29" t="s">
        <v>1238</v>
      </c>
      <c r="D2835" s="35">
        <v>0</v>
      </c>
      <c r="E2835" s="34">
        <v>1648781739677.04</v>
      </c>
      <c r="F2835" s="34">
        <v>1648781739677.04</v>
      </c>
      <c r="G2835" s="28" t="s">
        <v>697</v>
      </c>
    </row>
    <row r="2836" spans="1:7" ht="15.75" thickBot="1">
      <c r="A2836" s="28">
        <f t="shared" si="44"/>
        <v>6</v>
      </c>
      <c r="B2836" s="29" t="s">
        <v>4668</v>
      </c>
      <c r="C2836" s="29" t="s">
        <v>3738</v>
      </c>
      <c r="D2836" s="35">
        <v>0</v>
      </c>
      <c r="E2836" s="34">
        <v>40096200480.489998</v>
      </c>
      <c r="F2836" s="34">
        <v>40096200480.489998</v>
      </c>
      <c r="G2836" s="28" t="s">
        <v>697</v>
      </c>
    </row>
    <row r="2837" spans="1:7" ht="15.75" thickBot="1">
      <c r="A2837" s="28">
        <f t="shared" si="44"/>
        <v>9</v>
      </c>
      <c r="B2837" s="29" t="s">
        <v>4669</v>
      </c>
      <c r="C2837" s="29" t="s">
        <v>3746</v>
      </c>
      <c r="D2837" s="35">
        <v>0</v>
      </c>
      <c r="E2837" s="34">
        <v>25416859643.150002</v>
      </c>
      <c r="F2837" s="34">
        <v>25416859643.150002</v>
      </c>
      <c r="G2837" s="28" t="s">
        <v>697</v>
      </c>
    </row>
    <row r="2838" spans="1:7" ht="15.75" thickBot="1">
      <c r="A2838" s="28">
        <f t="shared" si="44"/>
        <v>9</v>
      </c>
      <c r="B2838" s="29" t="s">
        <v>4670</v>
      </c>
      <c r="C2838" s="29" t="s">
        <v>3740</v>
      </c>
      <c r="D2838" s="35">
        <v>0</v>
      </c>
      <c r="E2838" s="35">
        <v>8417314411</v>
      </c>
      <c r="F2838" s="35">
        <v>8417314411</v>
      </c>
      <c r="G2838" s="28" t="s">
        <v>697</v>
      </c>
    </row>
    <row r="2839" spans="1:7" ht="15.75" thickBot="1">
      <c r="A2839" s="28">
        <f t="shared" si="44"/>
        <v>9</v>
      </c>
      <c r="B2839" s="29" t="s">
        <v>4671</v>
      </c>
      <c r="C2839" s="29" t="s">
        <v>3742</v>
      </c>
      <c r="D2839" s="35">
        <v>0</v>
      </c>
      <c r="E2839" s="35">
        <v>2835780412</v>
      </c>
      <c r="F2839" s="35">
        <v>2835780412</v>
      </c>
      <c r="G2839" s="28" t="s">
        <v>697</v>
      </c>
    </row>
    <row r="2840" spans="1:7" ht="15.75" thickBot="1">
      <c r="A2840" s="28">
        <f t="shared" si="44"/>
        <v>9</v>
      </c>
      <c r="B2840" s="29" t="s">
        <v>4672</v>
      </c>
      <c r="C2840" s="29" t="s">
        <v>3752</v>
      </c>
      <c r="D2840" s="35">
        <v>0</v>
      </c>
      <c r="E2840" s="34">
        <v>1544594717.9400001</v>
      </c>
      <c r="F2840" s="34">
        <v>1544594717.9400001</v>
      </c>
      <c r="G2840" s="28" t="s">
        <v>697</v>
      </c>
    </row>
    <row r="2841" spans="1:7" ht="15.75" thickBot="1">
      <c r="A2841" s="28">
        <f t="shared" si="44"/>
        <v>9</v>
      </c>
      <c r="B2841" s="29" t="s">
        <v>4673</v>
      </c>
      <c r="C2841" s="29" t="s">
        <v>3748</v>
      </c>
      <c r="D2841" s="35">
        <v>0</v>
      </c>
      <c r="E2841" s="34">
        <v>1517667637.4000001</v>
      </c>
      <c r="F2841" s="34">
        <v>1517667637.4000001</v>
      </c>
      <c r="G2841" s="28" t="s">
        <v>697</v>
      </c>
    </row>
    <row r="2842" spans="1:7" ht="15.75" thickBot="1">
      <c r="A2842" s="28">
        <f t="shared" si="44"/>
        <v>9</v>
      </c>
      <c r="B2842" s="29" t="s">
        <v>4674</v>
      </c>
      <c r="C2842" s="29" t="s">
        <v>3754</v>
      </c>
      <c r="D2842" s="35">
        <v>0</v>
      </c>
      <c r="E2842" s="35">
        <v>210293253</v>
      </c>
      <c r="F2842" s="35">
        <v>210293253</v>
      </c>
      <c r="G2842" s="28" t="s">
        <v>697</v>
      </c>
    </row>
    <row r="2843" spans="1:7" ht="15.75" thickBot="1">
      <c r="A2843" s="28">
        <f t="shared" si="44"/>
        <v>9</v>
      </c>
      <c r="B2843" s="29" t="s">
        <v>4675</v>
      </c>
      <c r="C2843" s="29" t="s">
        <v>3750</v>
      </c>
      <c r="D2843" s="35">
        <v>0</v>
      </c>
      <c r="E2843" s="35">
        <v>63345339</v>
      </c>
      <c r="F2843" s="35">
        <v>63345339</v>
      </c>
      <c r="G2843" s="28" t="s">
        <v>697</v>
      </c>
    </row>
    <row r="2844" spans="1:7" ht="15.75" thickBot="1">
      <c r="A2844" s="28">
        <f t="shared" si="44"/>
        <v>9</v>
      </c>
      <c r="B2844" s="29" t="s">
        <v>4676</v>
      </c>
      <c r="C2844" s="29" t="s">
        <v>3744</v>
      </c>
      <c r="D2844" s="35">
        <v>0</v>
      </c>
      <c r="E2844" s="35">
        <v>47728867</v>
      </c>
      <c r="F2844" s="35">
        <v>47728867</v>
      </c>
      <c r="G2844" s="28" t="s">
        <v>697</v>
      </c>
    </row>
    <row r="2845" spans="1:7" ht="15.75" thickBot="1">
      <c r="A2845" s="28">
        <f t="shared" si="44"/>
        <v>6</v>
      </c>
      <c r="B2845" s="29" t="s">
        <v>4677</v>
      </c>
      <c r="C2845" s="29" t="s">
        <v>2284</v>
      </c>
      <c r="D2845" s="35">
        <v>0</v>
      </c>
      <c r="E2845" s="34">
        <v>267245981145.51999</v>
      </c>
      <c r="F2845" s="34">
        <v>267245981145.51999</v>
      </c>
      <c r="G2845" s="28" t="s">
        <v>697</v>
      </c>
    </row>
    <row r="2846" spans="1:7" ht="15.75" thickBot="1">
      <c r="A2846" s="28">
        <f t="shared" si="44"/>
        <v>9</v>
      </c>
      <c r="B2846" s="29" t="s">
        <v>4678</v>
      </c>
      <c r="C2846" s="29" t="s">
        <v>3759</v>
      </c>
      <c r="D2846" s="35">
        <v>0</v>
      </c>
      <c r="E2846" s="35">
        <v>4585862784</v>
      </c>
      <c r="F2846" s="35">
        <v>4585862784</v>
      </c>
      <c r="G2846" s="28" t="s">
        <v>697</v>
      </c>
    </row>
    <row r="2847" spans="1:7" ht="15.75" thickBot="1">
      <c r="A2847" s="28">
        <f t="shared" si="44"/>
        <v>9</v>
      </c>
      <c r="B2847" s="29" t="s">
        <v>4679</v>
      </c>
      <c r="C2847" s="29" t="s">
        <v>3761</v>
      </c>
      <c r="D2847" s="35">
        <v>0</v>
      </c>
      <c r="E2847" s="35">
        <v>2410970314</v>
      </c>
      <c r="F2847" s="35">
        <v>2410970314</v>
      </c>
      <c r="G2847" s="28" t="s">
        <v>697</v>
      </c>
    </row>
    <row r="2848" spans="1:7" ht="15.75" thickBot="1">
      <c r="A2848" s="28">
        <f t="shared" si="44"/>
        <v>9</v>
      </c>
      <c r="B2848" s="29" t="s">
        <v>4680</v>
      </c>
      <c r="C2848" s="29" t="s">
        <v>3763</v>
      </c>
      <c r="D2848" s="35">
        <v>0</v>
      </c>
      <c r="E2848" s="34">
        <v>3367949872.3800001</v>
      </c>
      <c r="F2848" s="34">
        <v>3367949872.3800001</v>
      </c>
      <c r="G2848" s="28" t="s">
        <v>697</v>
      </c>
    </row>
    <row r="2849" spans="1:7" ht="15.75" thickBot="1">
      <c r="A2849" s="28">
        <f t="shared" si="44"/>
        <v>9</v>
      </c>
      <c r="B2849" s="29" t="s">
        <v>4681</v>
      </c>
      <c r="C2849" s="29" t="s">
        <v>3765</v>
      </c>
      <c r="D2849" s="35">
        <v>0</v>
      </c>
      <c r="E2849" s="34">
        <v>6284385943.9099998</v>
      </c>
      <c r="F2849" s="34">
        <v>6284385943.9099998</v>
      </c>
      <c r="G2849" s="28" t="s">
        <v>697</v>
      </c>
    </row>
    <row r="2850" spans="1:7" ht="15.75" thickBot="1">
      <c r="A2850" s="28">
        <f t="shared" si="44"/>
        <v>9</v>
      </c>
      <c r="B2850" s="29" t="s">
        <v>4682</v>
      </c>
      <c r="C2850" s="29" t="s">
        <v>3767</v>
      </c>
      <c r="D2850" s="35">
        <v>0</v>
      </c>
      <c r="E2850" s="34">
        <v>410277302.54000002</v>
      </c>
      <c r="F2850" s="34">
        <v>410277302.54000002</v>
      </c>
      <c r="G2850" s="28" t="s">
        <v>697</v>
      </c>
    </row>
    <row r="2851" spans="1:7" ht="15.75" thickBot="1">
      <c r="A2851" s="28">
        <f t="shared" si="44"/>
        <v>9</v>
      </c>
      <c r="B2851" s="29" t="s">
        <v>4683</v>
      </c>
      <c r="C2851" s="29" t="s">
        <v>3773</v>
      </c>
      <c r="D2851" s="35">
        <v>0</v>
      </c>
      <c r="E2851" s="35">
        <v>326804193</v>
      </c>
      <c r="F2851" s="35">
        <v>326804193</v>
      </c>
      <c r="G2851" s="28" t="s">
        <v>697</v>
      </c>
    </row>
    <row r="2852" spans="1:7" ht="15.75" thickBot="1">
      <c r="A2852" s="28">
        <f t="shared" si="44"/>
        <v>9</v>
      </c>
      <c r="B2852" s="29" t="s">
        <v>4684</v>
      </c>
      <c r="C2852" s="29" t="s">
        <v>3775</v>
      </c>
      <c r="D2852" s="35">
        <v>0</v>
      </c>
      <c r="E2852" s="35">
        <v>174700000</v>
      </c>
      <c r="F2852" s="35">
        <v>174700000</v>
      </c>
      <c r="G2852" s="28" t="s">
        <v>697</v>
      </c>
    </row>
    <row r="2853" spans="1:7" ht="15.75" thickBot="1">
      <c r="A2853" s="28">
        <f t="shared" si="44"/>
        <v>9</v>
      </c>
      <c r="B2853" s="29" t="s">
        <v>4685</v>
      </c>
      <c r="C2853" s="29" t="s">
        <v>3777</v>
      </c>
      <c r="D2853" s="35">
        <v>0</v>
      </c>
      <c r="E2853" s="35">
        <v>0</v>
      </c>
      <c r="F2853" s="35">
        <v>0</v>
      </c>
      <c r="G2853" s="28" t="s">
        <v>697</v>
      </c>
    </row>
    <row r="2854" spans="1:7" ht="15.75" thickBot="1">
      <c r="A2854" s="28">
        <f t="shared" si="44"/>
        <v>9</v>
      </c>
      <c r="B2854" s="29" t="s">
        <v>4686</v>
      </c>
      <c r="C2854" s="29" t="s">
        <v>3779</v>
      </c>
      <c r="D2854" s="35">
        <v>0</v>
      </c>
      <c r="E2854" s="34">
        <v>1845796160.98</v>
      </c>
      <c r="F2854" s="34">
        <v>1845796160.98</v>
      </c>
      <c r="G2854" s="28" t="s">
        <v>697</v>
      </c>
    </row>
    <row r="2855" spans="1:7" ht="15.75" thickBot="1">
      <c r="A2855" s="28">
        <f t="shared" si="44"/>
        <v>9</v>
      </c>
      <c r="B2855" s="29" t="s">
        <v>4687</v>
      </c>
      <c r="C2855" s="29" t="s">
        <v>3756</v>
      </c>
      <c r="D2855" s="35">
        <v>0</v>
      </c>
      <c r="E2855" s="35">
        <v>42616200</v>
      </c>
      <c r="F2855" s="35">
        <v>42616200</v>
      </c>
      <c r="G2855" s="28" t="s">
        <v>697</v>
      </c>
    </row>
    <row r="2856" spans="1:7" ht="15.75" thickBot="1">
      <c r="A2856" s="28">
        <f t="shared" si="44"/>
        <v>9</v>
      </c>
      <c r="B2856" s="29" t="s">
        <v>4688</v>
      </c>
      <c r="C2856" s="29" t="s">
        <v>3782</v>
      </c>
      <c r="D2856" s="35">
        <v>0</v>
      </c>
      <c r="E2856" s="34">
        <v>37455510890.82</v>
      </c>
      <c r="F2856" s="34">
        <v>37455510890.82</v>
      </c>
      <c r="G2856" s="28" t="s">
        <v>697</v>
      </c>
    </row>
    <row r="2857" spans="1:7" ht="15.75" thickBot="1">
      <c r="A2857" s="28">
        <f t="shared" si="44"/>
        <v>6</v>
      </c>
      <c r="B2857" s="29" t="s">
        <v>4689</v>
      </c>
      <c r="C2857" s="29" t="s">
        <v>1217</v>
      </c>
      <c r="D2857" s="35">
        <v>0</v>
      </c>
      <c r="E2857" s="34">
        <v>37455510890.82</v>
      </c>
      <c r="F2857" s="34">
        <v>37455510890.82</v>
      </c>
      <c r="G2857" s="28" t="s">
        <v>697</v>
      </c>
    </row>
    <row r="2858" spans="1:7" ht="15.75" thickBot="1">
      <c r="A2858" s="28">
        <f t="shared" si="44"/>
        <v>9</v>
      </c>
      <c r="B2858" s="29" t="s">
        <v>4690</v>
      </c>
      <c r="C2858" s="29" t="s">
        <v>3817</v>
      </c>
      <c r="D2858" s="35">
        <v>0</v>
      </c>
      <c r="E2858" s="34">
        <v>496299579078.25</v>
      </c>
      <c r="F2858" s="34">
        <v>496299579078.25</v>
      </c>
      <c r="G2858" s="28" t="s">
        <v>697</v>
      </c>
    </row>
    <row r="2859" spans="1:7" ht="15.75" thickBot="1">
      <c r="A2859" s="28">
        <f t="shared" si="44"/>
        <v>9</v>
      </c>
      <c r="B2859" s="29" t="s">
        <v>4691</v>
      </c>
      <c r="C2859" s="29" t="s">
        <v>1238</v>
      </c>
      <c r="D2859" s="35">
        <v>0</v>
      </c>
      <c r="E2859" s="34">
        <v>293876312037.90997</v>
      </c>
      <c r="F2859" s="34">
        <v>293876312037.90997</v>
      </c>
      <c r="G2859" s="28" t="s">
        <v>697</v>
      </c>
    </row>
    <row r="2860" spans="1:7" ht="15.75" thickBot="1">
      <c r="A2860" s="28">
        <f t="shared" si="44"/>
        <v>9</v>
      </c>
      <c r="B2860" s="29" t="s">
        <v>4692</v>
      </c>
      <c r="C2860" s="29" t="s">
        <v>4693</v>
      </c>
      <c r="D2860" s="35">
        <v>0</v>
      </c>
      <c r="E2860" s="34">
        <v>203315507076.76001</v>
      </c>
      <c r="F2860" s="34">
        <v>203315507076.76001</v>
      </c>
      <c r="G2860" s="28" t="s">
        <v>697</v>
      </c>
    </row>
    <row r="2861" spans="1:7" ht="15.75" thickBot="1">
      <c r="A2861" s="28">
        <f t="shared" si="44"/>
        <v>9</v>
      </c>
      <c r="B2861" s="29" t="s">
        <v>4694</v>
      </c>
      <c r="C2861" s="29" t="s">
        <v>3792</v>
      </c>
      <c r="D2861" s="35">
        <v>0</v>
      </c>
      <c r="E2861" s="34">
        <v>185704862551.45999</v>
      </c>
      <c r="F2861" s="34">
        <v>185704862551.45999</v>
      </c>
      <c r="G2861" s="28" t="s">
        <v>697</v>
      </c>
    </row>
    <row r="2862" spans="1:7" ht="15.75" thickBot="1">
      <c r="A2862" s="28">
        <f t="shared" si="44"/>
        <v>9</v>
      </c>
      <c r="B2862" s="29" t="s">
        <v>4695</v>
      </c>
      <c r="C2862" s="29" t="s">
        <v>3788</v>
      </c>
      <c r="D2862" s="35">
        <v>0</v>
      </c>
      <c r="E2862" s="34">
        <v>145223455609.10001</v>
      </c>
      <c r="F2862" s="34">
        <v>145223455609.10001</v>
      </c>
      <c r="G2862" s="28" t="s">
        <v>697</v>
      </c>
    </row>
    <row r="2863" spans="1:7" ht="15.75" thickBot="1">
      <c r="A2863" s="28">
        <f t="shared" si="44"/>
        <v>9</v>
      </c>
      <c r="B2863" s="29" t="s">
        <v>4696</v>
      </c>
      <c r="C2863" s="29" t="s">
        <v>3786</v>
      </c>
      <c r="D2863" s="35">
        <v>0</v>
      </c>
      <c r="E2863" s="34">
        <v>141098633295.35001</v>
      </c>
      <c r="F2863" s="34">
        <v>141098633295.35001</v>
      </c>
      <c r="G2863" s="28" t="s">
        <v>697</v>
      </c>
    </row>
    <row r="2864" spans="1:7" ht="15.75" thickBot="1">
      <c r="A2864" s="28">
        <f t="shared" si="44"/>
        <v>9</v>
      </c>
      <c r="B2864" s="29" t="s">
        <v>4697</v>
      </c>
      <c r="C2864" s="29" t="s">
        <v>3790</v>
      </c>
      <c r="D2864" s="35">
        <v>0</v>
      </c>
      <c r="E2864" s="35">
        <v>95738764127</v>
      </c>
      <c r="F2864" s="35">
        <v>95738764127</v>
      </c>
      <c r="G2864" s="28" t="s">
        <v>697</v>
      </c>
    </row>
    <row r="2865" spans="1:7" ht="15.75" thickBot="1">
      <c r="A2865" s="28">
        <f t="shared" si="44"/>
        <v>9</v>
      </c>
      <c r="B2865" s="29" t="s">
        <v>4698</v>
      </c>
      <c r="C2865" s="29" t="s">
        <v>3794</v>
      </c>
      <c r="D2865" s="35">
        <v>0</v>
      </c>
      <c r="E2865" s="34">
        <v>37400172243.739998</v>
      </c>
      <c r="F2865" s="34">
        <v>37400172243.739998</v>
      </c>
      <c r="G2865" s="28" t="s">
        <v>697</v>
      </c>
    </row>
    <row r="2866" spans="1:7" ht="15.75" thickBot="1">
      <c r="A2866" s="28">
        <f t="shared" si="44"/>
        <v>9</v>
      </c>
      <c r="B2866" s="29" t="s">
        <v>4699</v>
      </c>
      <c r="C2866" s="29" t="s">
        <v>3815</v>
      </c>
      <c r="D2866" s="35">
        <v>0</v>
      </c>
      <c r="E2866" s="35">
        <v>35230031235</v>
      </c>
      <c r="F2866" s="35">
        <v>35230031235</v>
      </c>
      <c r="G2866" s="28" t="s">
        <v>697</v>
      </c>
    </row>
    <row r="2867" spans="1:7" ht="15.75" thickBot="1">
      <c r="A2867" s="28">
        <f t="shared" si="44"/>
        <v>9</v>
      </c>
      <c r="B2867" s="29" t="s">
        <v>4700</v>
      </c>
      <c r="C2867" s="29" t="s">
        <v>4701</v>
      </c>
      <c r="D2867" s="35">
        <v>0</v>
      </c>
      <c r="E2867" s="35">
        <v>12460298013</v>
      </c>
      <c r="F2867" s="35">
        <v>12460298013</v>
      </c>
      <c r="G2867" s="28" t="s">
        <v>697</v>
      </c>
    </row>
    <row r="2868" spans="1:7" ht="15.75" thickBot="1">
      <c r="A2868" s="28">
        <f t="shared" si="44"/>
        <v>9</v>
      </c>
      <c r="B2868" s="29" t="s">
        <v>4702</v>
      </c>
      <c r="C2868" s="29" t="s">
        <v>4703</v>
      </c>
      <c r="D2868" s="35">
        <v>0</v>
      </c>
      <c r="E2868" s="34">
        <v>2204343643.4699998</v>
      </c>
      <c r="F2868" s="34">
        <v>2204343643.4699998</v>
      </c>
      <c r="G2868" s="28" t="s">
        <v>697</v>
      </c>
    </row>
    <row r="2869" spans="1:7" ht="15.75" thickBot="1">
      <c r="A2869" s="28">
        <f t="shared" si="44"/>
        <v>9</v>
      </c>
      <c r="B2869" s="29" t="s">
        <v>4704</v>
      </c>
      <c r="C2869" s="29" t="s">
        <v>3805</v>
      </c>
      <c r="D2869" s="35">
        <v>0</v>
      </c>
      <c r="E2869" s="35">
        <v>229780766</v>
      </c>
      <c r="F2869" s="35">
        <v>229780766</v>
      </c>
      <c r="G2869" s="28" t="s">
        <v>697</v>
      </c>
    </row>
    <row r="2870" spans="1:7" ht="15.75" thickBot="1">
      <c r="A2870" s="28">
        <f t="shared" si="44"/>
        <v>9</v>
      </c>
      <c r="B2870" s="29" t="s">
        <v>4705</v>
      </c>
      <c r="C2870" s="29" t="s">
        <v>4706</v>
      </c>
      <c r="D2870" s="35">
        <v>0</v>
      </c>
      <c r="E2870" s="35">
        <v>0</v>
      </c>
      <c r="F2870" s="35">
        <v>0</v>
      </c>
      <c r="G2870" s="28" t="s">
        <v>697</v>
      </c>
    </row>
    <row r="2871" spans="1:7" ht="15.75" thickBot="1">
      <c r="A2871" s="28">
        <f t="shared" si="44"/>
        <v>6</v>
      </c>
      <c r="B2871" s="29" t="s">
        <v>4707</v>
      </c>
      <c r="C2871" s="29" t="s">
        <v>737</v>
      </c>
      <c r="D2871" s="35">
        <v>0</v>
      </c>
      <c r="E2871" s="34">
        <v>19406746570.810001</v>
      </c>
      <c r="F2871" s="34">
        <v>19406746570.810001</v>
      </c>
      <c r="G2871" s="28" t="s">
        <v>697</v>
      </c>
    </row>
    <row r="2872" spans="1:7" ht="15.75" thickBot="1">
      <c r="A2872" s="28">
        <f t="shared" si="44"/>
        <v>9</v>
      </c>
      <c r="B2872" s="29" t="s">
        <v>4708</v>
      </c>
      <c r="C2872" s="29" t="s">
        <v>1206</v>
      </c>
      <c r="D2872" s="35">
        <v>0</v>
      </c>
      <c r="E2872" s="34">
        <v>149425816584.70001</v>
      </c>
      <c r="F2872" s="34">
        <v>149425816584.70001</v>
      </c>
      <c r="G2872" s="28" t="s">
        <v>697</v>
      </c>
    </row>
    <row r="2873" spans="1:7" ht="15.75" thickBot="1">
      <c r="A2873" s="28">
        <f t="shared" si="44"/>
        <v>9</v>
      </c>
      <c r="B2873" s="29" t="s">
        <v>4709</v>
      </c>
      <c r="C2873" s="29" t="s">
        <v>4710</v>
      </c>
      <c r="D2873" s="35">
        <v>0</v>
      </c>
      <c r="E2873" s="35">
        <v>47744410226</v>
      </c>
      <c r="F2873" s="35">
        <v>47744410226</v>
      </c>
      <c r="G2873" s="28" t="s">
        <v>697</v>
      </c>
    </row>
    <row r="2874" spans="1:7" ht="15.75" thickBot="1">
      <c r="A2874" s="28">
        <f t="shared" si="44"/>
        <v>9</v>
      </c>
      <c r="B2874" s="29" t="s">
        <v>4711</v>
      </c>
      <c r="C2874" s="29" t="s">
        <v>4693</v>
      </c>
      <c r="D2874" s="35">
        <v>0</v>
      </c>
      <c r="E2874" s="34">
        <v>28668657514.470001</v>
      </c>
      <c r="F2874" s="34">
        <v>28668657514.470001</v>
      </c>
      <c r="G2874" s="28" t="s">
        <v>697</v>
      </c>
    </row>
    <row r="2875" spans="1:7" ht="15.75" thickBot="1">
      <c r="A2875" s="28">
        <f t="shared" si="44"/>
        <v>9</v>
      </c>
      <c r="B2875" s="29" t="s">
        <v>4712</v>
      </c>
      <c r="C2875" s="29" t="s">
        <v>2391</v>
      </c>
      <c r="D2875" s="35">
        <v>0</v>
      </c>
      <c r="E2875" s="34">
        <v>21518462337.23</v>
      </c>
      <c r="F2875" s="34">
        <v>21518462337.23</v>
      </c>
      <c r="G2875" s="28" t="s">
        <v>697</v>
      </c>
    </row>
    <row r="2876" spans="1:7" ht="15.75" thickBot="1">
      <c r="A2876" s="28">
        <f t="shared" si="44"/>
        <v>9</v>
      </c>
      <c r="B2876" s="29" t="s">
        <v>4713</v>
      </c>
      <c r="C2876" s="29" t="s">
        <v>4714</v>
      </c>
      <c r="D2876" s="35">
        <v>0</v>
      </c>
      <c r="E2876" s="34">
        <v>6572368399.6000004</v>
      </c>
      <c r="F2876" s="34">
        <v>6572368399.6000004</v>
      </c>
      <c r="G2876" s="28" t="s">
        <v>697</v>
      </c>
    </row>
    <row r="2877" spans="1:7" ht="15.75" thickBot="1">
      <c r="A2877" s="28">
        <f t="shared" si="44"/>
        <v>9</v>
      </c>
      <c r="B2877" s="29" t="s">
        <v>4715</v>
      </c>
      <c r="C2877" s="29" t="s">
        <v>4716</v>
      </c>
      <c r="D2877" s="35">
        <v>0</v>
      </c>
      <c r="E2877" s="34">
        <v>5453028438.7200003</v>
      </c>
      <c r="F2877" s="34">
        <v>5453028438.7200003</v>
      </c>
      <c r="G2877" s="28" t="s">
        <v>697</v>
      </c>
    </row>
    <row r="2878" spans="1:7" ht="15.75" thickBot="1">
      <c r="A2878" s="28">
        <f t="shared" si="44"/>
        <v>9</v>
      </c>
      <c r="B2878" s="29" t="s">
        <v>4717</v>
      </c>
      <c r="C2878" s="29" t="s">
        <v>4718</v>
      </c>
      <c r="D2878" s="35">
        <v>0</v>
      </c>
      <c r="E2878" s="35">
        <v>4536592927</v>
      </c>
      <c r="F2878" s="35">
        <v>4536592927</v>
      </c>
      <c r="G2878" s="28" t="s">
        <v>697</v>
      </c>
    </row>
    <row r="2879" spans="1:7" ht="15.75" thickBot="1">
      <c r="A2879" s="28">
        <f t="shared" si="44"/>
        <v>9</v>
      </c>
      <c r="B2879" s="29" t="s">
        <v>4719</v>
      </c>
      <c r="C2879" s="29" t="s">
        <v>4720</v>
      </c>
      <c r="D2879" s="35">
        <v>0</v>
      </c>
      <c r="E2879" s="35">
        <v>2145693239</v>
      </c>
      <c r="F2879" s="35">
        <v>2145693239</v>
      </c>
      <c r="G2879" s="28" t="s">
        <v>697</v>
      </c>
    </row>
    <row r="2880" spans="1:7" ht="15.75" thickBot="1">
      <c r="A2880" s="28">
        <f t="shared" si="44"/>
        <v>9</v>
      </c>
      <c r="B2880" s="29" t="s">
        <v>4721</v>
      </c>
      <c r="C2880" s="29" t="s">
        <v>4722</v>
      </c>
      <c r="D2880" s="35">
        <v>0</v>
      </c>
      <c r="E2880" s="35">
        <v>679002897</v>
      </c>
      <c r="F2880" s="35">
        <v>679002897</v>
      </c>
      <c r="G2880" s="28" t="s">
        <v>697</v>
      </c>
    </row>
    <row r="2881" spans="1:7" ht="15.75" thickBot="1">
      <c r="A2881" s="28">
        <f t="shared" si="44"/>
        <v>9</v>
      </c>
      <c r="B2881" s="29" t="s">
        <v>4723</v>
      </c>
      <c r="C2881" s="29" t="s">
        <v>1202</v>
      </c>
      <c r="D2881" s="35">
        <v>0</v>
      </c>
      <c r="E2881" s="34">
        <v>226206969.80000001</v>
      </c>
      <c r="F2881" s="34">
        <v>226206969.80000001</v>
      </c>
      <c r="G2881" s="28" t="s">
        <v>697</v>
      </c>
    </row>
    <row r="2882" spans="1:7" ht="15.75" thickBot="1">
      <c r="A2882" s="28">
        <f t="shared" si="44"/>
        <v>9</v>
      </c>
      <c r="B2882" s="29" t="s">
        <v>4724</v>
      </c>
      <c r="C2882" s="29" t="s">
        <v>4725</v>
      </c>
      <c r="D2882" s="35">
        <v>0</v>
      </c>
      <c r="E2882" s="35">
        <v>150775768</v>
      </c>
      <c r="F2882" s="35">
        <v>150775768</v>
      </c>
      <c r="G2882" s="28" t="s">
        <v>697</v>
      </c>
    </row>
    <row r="2883" spans="1:7" ht="15.75" thickBot="1">
      <c r="A2883" s="28">
        <f t="shared" si="44"/>
        <v>9</v>
      </c>
      <c r="B2883" s="29" t="s">
        <v>4726</v>
      </c>
      <c r="C2883" s="29" t="s">
        <v>4727</v>
      </c>
      <c r="D2883" s="35">
        <v>0</v>
      </c>
      <c r="E2883" s="35">
        <v>124965844</v>
      </c>
      <c r="F2883" s="35">
        <v>124965844</v>
      </c>
      <c r="G2883" s="28" t="s">
        <v>697</v>
      </c>
    </row>
    <row r="2884" spans="1:7" ht="15.75" thickBot="1">
      <c r="A2884" s="28">
        <f t="shared" si="44"/>
        <v>3</v>
      </c>
      <c r="B2884" s="29" t="s">
        <v>4728</v>
      </c>
      <c r="C2884" s="29" t="s">
        <v>4729</v>
      </c>
      <c r="D2884" s="35">
        <v>0</v>
      </c>
      <c r="E2884" s="34">
        <v>64022400316921</v>
      </c>
      <c r="F2884" s="34">
        <v>64022400316921</v>
      </c>
      <c r="G2884" s="28" t="s">
        <v>697</v>
      </c>
    </row>
    <row r="2885" spans="1:7" ht="15.75" thickBot="1">
      <c r="A2885" s="28">
        <f t="shared" si="44"/>
        <v>6</v>
      </c>
      <c r="B2885" s="29" t="s">
        <v>4730</v>
      </c>
      <c r="C2885" s="29" t="s">
        <v>2467</v>
      </c>
      <c r="D2885" s="35">
        <v>0</v>
      </c>
      <c r="E2885" s="34">
        <v>24157395132408.801</v>
      </c>
      <c r="F2885" s="34">
        <v>24157395132408.801</v>
      </c>
      <c r="G2885" s="28" t="s">
        <v>697</v>
      </c>
    </row>
    <row r="2886" spans="1:7" ht="15.75" thickBot="1">
      <c r="A2886" s="28">
        <f t="shared" si="44"/>
        <v>9</v>
      </c>
      <c r="B2886" s="29" t="s">
        <v>4731</v>
      </c>
      <c r="C2886" s="29" t="s">
        <v>2080</v>
      </c>
      <c r="D2886" s="35">
        <v>0</v>
      </c>
      <c r="E2886" s="34">
        <v>14327733135016.1</v>
      </c>
      <c r="F2886" s="34">
        <v>14327733135016.1</v>
      </c>
      <c r="G2886" s="28" t="s">
        <v>697</v>
      </c>
    </row>
    <row r="2887" spans="1:7" ht="15.75" thickBot="1">
      <c r="A2887" s="28">
        <f t="shared" si="44"/>
        <v>9</v>
      </c>
      <c r="B2887" s="29" t="s">
        <v>4732</v>
      </c>
      <c r="C2887" s="29" t="s">
        <v>4157</v>
      </c>
      <c r="D2887" s="35">
        <v>0</v>
      </c>
      <c r="E2887" s="34">
        <v>993651075314.48999</v>
      </c>
      <c r="F2887" s="34">
        <v>993651075314.48999</v>
      </c>
      <c r="G2887" s="28" t="s">
        <v>697</v>
      </c>
    </row>
    <row r="2888" spans="1:7" ht="15.75" thickBot="1">
      <c r="A2888" s="28">
        <f t="shared" si="44"/>
        <v>9</v>
      </c>
      <c r="B2888" s="29" t="s">
        <v>4733</v>
      </c>
      <c r="C2888" s="29" t="s">
        <v>2082</v>
      </c>
      <c r="D2888" s="35">
        <v>0</v>
      </c>
      <c r="E2888" s="34">
        <v>1305498394296.9299</v>
      </c>
      <c r="F2888" s="34">
        <v>1305498394296.9299</v>
      </c>
      <c r="G2888" s="28" t="s">
        <v>697</v>
      </c>
    </row>
    <row r="2889" spans="1:7" ht="15.75" thickBot="1">
      <c r="A2889" s="28">
        <f t="shared" si="44"/>
        <v>9</v>
      </c>
      <c r="B2889" s="29" t="s">
        <v>4734</v>
      </c>
      <c r="C2889" s="29" t="s">
        <v>134</v>
      </c>
      <c r="D2889" s="35">
        <v>0</v>
      </c>
      <c r="E2889" s="34">
        <v>603599859890.70996</v>
      </c>
      <c r="F2889" s="34">
        <v>603599859890.70996</v>
      </c>
      <c r="G2889" s="28" t="s">
        <v>697</v>
      </c>
    </row>
    <row r="2890" spans="1:7" ht="15.75" thickBot="1">
      <c r="A2890" s="28">
        <f t="shared" si="44"/>
        <v>9</v>
      </c>
      <c r="B2890" s="29" t="s">
        <v>4735</v>
      </c>
      <c r="C2890" s="29" t="s">
        <v>4236</v>
      </c>
      <c r="D2890" s="35">
        <v>0</v>
      </c>
      <c r="E2890" s="34">
        <v>3095893359603.6299</v>
      </c>
      <c r="F2890" s="34">
        <v>3095893359603.6299</v>
      </c>
      <c r="G2890" s="28" t="s">
        <v>697</v>
      </c>
    </row>
    <row r="2891" spans="1:7" ht="15.75" thickBot="1">
      <c r="A2891" s="28">
        <f t="shared" si="44"/>
        <v>9</v>
      </c>
      <c r="B2891" s="29" t="s">
        <v>4736</v>
      </c>
      <c r="C2891" s="29" t="s">
        <v>4345</v>
      </c>
      <c r="D2891" s="35">
        <v>0</v>
      </c>
      <c r="E2891" s="34">
        <v>3011603096477.8301</v>
      </c>
      <c r="F2891" s="34">
        <v>3011603096477.8301</v>
      </c>
      <c r="G2891" s="28" t="s">
        <v>697</v>
      </c>
    </row>
    <row r="2892" spans="1:7" ht="15.75" thickBot="1">
      <c r="A2892" s="28">
        <f t="shared" si="44"/>
        <v>9</v>
      </c>
      <c r="B2892" s="29" t="s">
        <v>4737</v>
      </c>
      <c r="C2892" s="29" t="s">
        <v>4198</v>
      </c>
      <c r="D2892" s="35">
        <v>0</v>
      </c>
      <c r="E2892" s="34">
        <v>758918247480.66003</v>
      </c>
      <c r="F2892" s="34">
        <v>758918247480.66003</v>
      </c>
      <c r="G2892" s="28" t="s">
        <v>697</v>
      </c>
    </row>
    <row r="2893" spans="1:7" ht="15.75" thickBot="1">
      <c r="A2893" s="28">
        <f t="shared" si="44"/>
        <v>9</v>
      </c>
      <c r="B2893" s="29" t="s">
        <v>4738</v>
      </c>
      <c r="C2893" s="29" t="s">
        <v>4215</v>
      </c>
      <c r="D2893" s="35">
        <v>0</v>
      </c>
      <c r="E2893" s="34">
        <v>60497964328.449997</v>
      </c>
      <c r="F2893" s="34">
        <v>60497964328.449997</v>
      </c>
      <c r="G2893" s="28" t="s">
        <v>697</v>
      </c>
    </row>
    <row r="2894" spans="1:7" ht="15.75" thickBot="1">
      <c r="A2894" s="28">
        <f t="shared" si="44"/>
        <v>6</v>
      </c>
      <c r="B2894" s="29" t="s">
        <v>4739</v>
      </c>
      <c r="C2894" s="29" t="s">
        <v>2471</v>
      </c>
      <c r="D2894" s="35">
        <v>0</v>
      </c>
      <c r="E2894" s="34">
        <v>23231968327868</v>
      </c>
      <c r="F2894" s="34">
        <v>23231968327868</v>
      </c>
      <c r="G2894" s="28" t="s">
        <v>697</v>
      </c>
    </row>
    <row r="2895" spans="1:7" ht="15.75" thickBot="1">
      <c r="A2895" s="28">
        <f t="shared" si="44"/>
        <v>9</v>
      </c>
      <c r="B2895" s="29" t="s">
        <v>4740</v>
      </c>
      <c r="C2895" s="29" t="s">
        <v>2080</v>
      </c>
      <c r="D2895" s="35">
        <v>0</v>
      </c>
      <c r="E2895" s="34">
        <v>125994247130.75999</v>
      </c>
      <c r="F2895" s="34">
        <v>125994247130.75999</v>
      </c>
      <c r="G2895" s="28" t="s">
        <v>697</v>
      </c>
    </row>
    <row r="2896" spans="1:7" ht="15.75" thickBot="1">
      <c r="A2896" s="28">
        <f t="shared" si="44"/>
        <v>9</v>
      </c>
      <c r="B2896" s="29" t="s">
        <v>4741</v>
      </c>
      <c r="C2896" s="29" t="s">
        <v>4157</v>
      </c>
      <c r="D2896" s="35">
        <v>0</v>
      </c>
      <c r="E2896" s="34">
        <v>105922325052.99001</v>
      </c>
      <c r="F2896" s="34">
        <v>105922325052.99001</v>
      </c>
      <c r="G2896" s="28" t="s">
        <v>697</v>
      </c>
    </row>
    <row r="2897" spans="1:7" ht="15.75" thickBot="1">
      <c r="A2897" s="28">
        <f t="shared" si="44"/>
        <v>9</v>
      </c>
      <c r="B2897" s="29" t="s">
        <v>4742</v>
      </c>
      <c r="C2897" s="29" t="s">
        <v>2082</v>
      </c>
      <c r="D2897" s="35">
        <v>0</v>
      </c>
      <c r="E2897" s="34">
        <v>26419781635.259998</v>
      </c>
      <c r="F2897" s="34">
        <v>26419781635.259998</v>
      </c>
      <c r="G2897" s="28" t="s">
        <v>697</v>
      </c>
    </row>
    <row r="2898" spans="1:7" ht="15.75" thickBot="1">
      <c r="A2898" s="28">
        <f t="shared" si="44"/>
        <v>9</v>
      </c>
      <c r="B2898" s="29" t="s">
        <v>4743</v>
      </c>
      <c r="C2898" s="29" t="s">
        <v>134</v>
      </c>
      <c r="D2898" s="35">
        <v>0</v>
      </c>
      <c r="E2898" s="34">
        <v>3621950197.9699998</v>
      </c>
      <c r="F2898" s="34">
        <v>3621950197.9699998</v>
      </c>
      <c r="G2898" s="28" t="s">
        <v>697</v>
      </c>
    </row>
    <row r="2899" spans="1:7" ht="15.75" thickBot="1">
      <c r="A2899" s="28">
        <f t="shared" ref="A2899:A2963" si="45">LEN(B2899)</f>
        <v>9</v>
      </c>
      <c r="B2899" s="29" t="s">
        <v>4744</v>
      </c>
      <c r="C2899" s="29" t="s">
        <v>4236</v>
      </c>
      <c r="D2899" s="35">
        <v>0</v>
      </c>
      <c r="E2899" s="34">
        <v>472683467658.29999</v>
      </c>
      <c r="F2899" s="34">
        <v>472683467658.29999</v>
      </c>
      <c r="G2899" s="28" t="s">
        <v>697</v>
      </c>
    </row>
    <row r="2900" spans="1:7" ht="15.75" thickBot="1">
      <c r="A2900" s="28">
        <f t="shared" si="45"/>
        <v>9</v>
      </c>
      <c r="B2900" s="29" t="s">
        <v>4745</v>
      </c>
      <c r="C2900" s="29" t="s">
        <v>4345</v>
      </c>
      <c r="D2900" s="35">
        <v>0</v>
      </c>
      <c r="E2900" s="34">
        <v>637668652948.14001</v>
      </c>
      <c r="F2900" s="34">
        <v>637668652948.14001</v>
      </c>
      <c r="G2900" s="28" t="s">
        <v>697</v>
      </c>
    </row>
    <row r="2901" spans="1:7" ht="15.75" thickBot="1">
      <c r="A2901" s="28">
        <f t="shared" si="45"/>
        <v>9</v>
      </c>
      <c r="B2901" s="29" t="s">
        <v>4746</v>
      </c>
      <c r="C2901" s="29" t="s">
        <v>4747</v>
      </c>
      <c r="D2901" s="35">
        <v>0</v>
      </c>
      <c r="E2901" s="35">
        <v>2069567339</v>
      </c>
      <c r="F2901" s="35">
        <v>2069567339</v>
      </c>
      <c r="G2901" s="28" t="s">
        <v>697</v>
      </c>
    </row>
    <row r="2902" spans="1:7" ht="15.75" thickBot="1">
      <c r="A2902" s="28">
        <f t="shared" si="45"/>
        <v>9</v>
      </c>
      <c r="B2902" s="29" t="s">
        <v>4748</v>
      </c>
      <c r="C2902" s="29" t="s">
        <v>2625</v>
      </c>
      <c r="D2902" s="35">
        <v>0</v>
      </c>
      <c r="E2902" s="34">
        <v>1980346711681.1399</v>
      </c>
      <c r="F2902" s="34">
        <v>1980346711681.1399</v>
      </c>
      <c r="G2902" s="28" t="s">
        <v>697</v>
      </c>
    </row>
    <row r="2903" spans="1:7" ht="15.75" thickBot="1">
      <c r="A2903" s="28">
        <f t="shared" si="45"/>
        <v>9</v>
      </c>
      <c r="B2903" s="29" t="s">
        <v>4749</v>
      </c>
      <c r="C2903" s="29" t="s">
        <v>4750</v>
      </c>
      <c r="D2903" s="35">
        <v>0</v>
      </c>
      <c r="E2903" s="34">
        <v>17835852056476.602</v>
      </c>
      <c r="F2903" s="34">
        <v>17835852056476.602</v>
      </c>
      <c r="G2903" s="28" t="s">
        <v>697</v>
      </c>
    </row>
    <row r="2904" spans="1:7" ht="15.75" thickBot="1">
      <c r="A2904" s="28">
        <f t="shared" si="45"/>
        <v>9</v>
      </c>
      <c r="B2904" s="29" t="s">
        <v>4751</v>
      </c>
      <c r="C2904" s="29" t="s">
        <v>4752</v>
      </c>
      <c r="D2904" s="35">
        <v>0</v>
      </c>
      <c r="E2904" s="34">
        <v>497865735588.03003</v>
      </c>
      <c r="F2904" s="34">
        <v>497865735588.03003</v>
      </c>
      <c r="G2904" s="28" t="s">
        <v>697</v>
      </c>
    </row>
    <row r="2905" spans="1:7" ht="15.75" thickBot="1">
      <c r="A2905" s="28">
        <f t="shared" si="45"/>
        <v>9</v>
      </c>
      <c r="B2905" s="29" t="s">
        <v>4753</v>
      </c>
      <c r="C2905" s="29" t="s">
        <v>2629</v>
      </c>
      <c r="D2905" s="35">
        <v>0</v>
      </c>
      <c r="E2905" s="34">
        <v>1478510864839.8301</v>
      </c>
      <c r="F2905" s="34">
        <v>1478510864839.8301</v>
      </c>
      <c r="G2905" s="28" t="s">
        <v>697</v>
      </c>
    </row>
    <row r="2906" spans="1:7" ht="15.75" thickBot="1">
      <c r="A2906" s="28">
        <f t="shared" si="45"/>
        <v>9</v>
      </c>
      <c r="B2906" s="29" t="s">
        <v>4754</v>
      </c>
      <c r="C2906" s="29" t="s">
        <v>4198</v>
      </c>
      <c r="D2906" s="35">
        <v>0</v>
      </c>
      <c r="E2906" s="34">
        <v>6427669168.7600002</v>
      </c>
      <c r="F2906" s="34">
        <v>6427669168.7600002</v>
      </c>
      <c r="G2906" s="28" t="s">
        <v>697</v>
      </c>
    </row>
    <row r="2907" spans="1:7" ht="15.75" thickBot="1">
      <c r="A2907" s="28">
        <f t="shared" si="45"/>
        <v>9</v>
      </c>
      <c r="B2907" s="29" t="s">
        <v>4755</v>
      </c>
      <c r="C2907" s="29" t="s">
        <v>4215</v>
      </c>
      <c r="D2907" s="35">
        <v>0</v>
      </c>
      <c r="E2907" s="34">
        <v>22892689278.220001</v>
      </c>
      <c r="F2907" s="34">
        <v>22892689278.220001</v>
      </c>
      <c r="G2907" s="28" t="s">
        <v>697</v>
      </c>
    </row>
    <row r="2908" spans="1:7" ht="15.75" thickBot="1">
      <c r="A2908" s="28">
        <f t="shared" si="45"/>
        <v>9</v>
      </c>
      <c r="B2908" s="29" t="s">
        <v>4756</v>
      </c>
      <c r="C2908" s="29" t="s">
        <v>2631</v>
      </c>
      <c r="D2908" s="35">
        <v>0</v>
      </c>
      <c r="E2908" s="35">
        <v>35692608873</v>
      </c>
      <c r="F2908" s="35">
        <v>35692608873</v>
      </c>
      <c r="G2908" s="28" t="s">
        <v>697</v>
      </c>
    </row>
    <row r="2909" spans="1:7" ht="15.75" thickBot="1">
      <c r="A2909" s="28">
        <f t="shared" si="45"/>
        <v>6</v>
      </c>
      <c r="B2909" s="29" t="s">
        <v>4757</v>
      </c>
      <c r="C2909" s="29" t="s">
        <v>4758</v>
      </c>
      <c r="D2909" s="35">
        <v>0</v>
      </c>
      <c r="E2909" s="34">
        <v>1177745511546.3999</v>
      </c>
      <c r="F2909" s="34">
        <v>1177745511546.3999</v>
      </c>
      <c r="G2909" s="28" t="s">
        <v>697</v>
      </c>
    </row>
    <row r="2910" spans="1:7" ht="15.75" thickBot="1">
      <c r="A2910" s="28">
        <f t="shared" si="45"/>
        <v>9</v>
      </c>
      <c r="B2910" s="29" t="s">
        <v>4759</v>
      </c>
      <c r="C2910" s="29" t="s">
        <v>2080</v>
      </c>
      <c r="D2910" s="35">
        <v>0</v>
      </c>
      <c r="E2910" s="34">
        <v>2394440002.1100001</v>
      </c>
      <c r="F2910" s="34">
        <v>2394440002.1100001</v>
      </c>
      <c r="G2910" s="28" t="s">
        <v>697</v>
      </c>
    </row>
    <row r="2911" spans="1:7" ht="15.75" thickBot="1">
      <c r="A2911" s="28">
        <f t="shared" si="45"/>
        <v>9</v>
      </c>
      <c r="B2911" s="29" t="s">
        <v>4760</v>
      </c>
      <c r="C2911" s="29" t="s">
        <v>4157</v>
      </c>
      <c r="D2911" s="35">
        <v>0</v>
      </c>
      <c r="E2911" s="35">
        <v>60913444</v>
      </c>
      <c r="F2911" s="35">
        <v>60913444</v>
      </c>
      <c r="G2911" s="28" t="s">
        <v>697</v>
      </c>
    </row>
    <row r="2912" spans="1:7" ht="15.75" thickBot="1">
      <c r="A2912" s="28">
        <f t="shared" si="45"/>
        <v>9</v>
      </c>
      <c r="B2912" s="29" t="s">
        <v>4761</v>
      </c>
      <c r="C2912" s="29" t="s">
        <v>2082</v>
      </c>
      <c r="D2912" s="35">
        <v>0</v>
      </c>
      <c r="E2912" s="34">
        <v>1294512826.2</v>
      </c>
      <c r="F2912" s="34">
        <v>1294512826.2</v>
      </c>
      <c r="G2912" s="28" t="s">
        <v>697</v>
      </c>
    </row>
    <row r="2913" spans="1:7" ht="15.75" thickBot="1">
      <c r="A2913" s="28">
        <f t="shared" si="45"/>
        <v>9</v>
      </c>
      <c r="B2913" s="29" t="s">
        <v>4762</v>
      </c>
      <c r="C2913" s="29" t="s">
        <v>134</v>
      </c>
      <c r="D2913" s="35">
        <v>0</v>
      </c>
      <c r="E2913" s="35">
        <v>11441839</v>
      </c>
      <c r="F2913" s="35">
        <v>11441839</v>
      </c>
      <c r="G2913" s="28" t="s">
        <v>697</v>
      </c>
    </row>
    <row r="2914" spans="1:7" ht="15.75" thickBot="1">
      <c r="A2914" s="28">
        <f t="shared" si="45"/>
        <v>9</v>
      </c>
      <c r="B2914" s="29" t="s">
        <v>4763</v>
      </c>
      <c r="C2914" s="29" t="s">
        <v>4236</v>
      </c>
      <c r="D2914" s="35">
        <v>0</v>
      </c>
      <c r="E2914" s="34">
        <v>231918982715.82001</v>
      </c>
      <c r="F2914" s="34">
        <v>231918982715.82001</v>
      </c>
      <c r="G2914" s="28" t="s">
        <v>697</v>
      </c>
    </row>
    <row r="2915" spans="1:7" ht="15.75" thickBot="1">
      <c r="A2915" s="28">
        <f t="shared" si="45"/>
        <v>9</v>
      </c>
      <c r="B2915" s="29" t="s">
        <v>4764</v>
      </c>
      <c r="C2915" s="29" t="s">
        <v>4345</v>
      </c>
      <c r="D2915" s="35">
        <v>0</v>
      </c>
      <c r="E2915" s="34">
        <v>941285170270.08997</v>
      </c>
      <c r="F2915" s="34">
        <v>941285170270.08997</v>
      </c>
      <c r="G2915" s="28" t="s">
        <v>697</v>
      </c>
    </row>
    <row r="2916" spans="1:7" ht="15.75" thickBot="1">
      <c r="A2916" s="28">
        <f t="shared" si="45"/>
        <v>9</v>
      </c>
      <c r="B2916" s="29" t="s">
        <v>4765</v>
      </c>
      <c r="C2916" s="29" t="s">
        <v>4215</v>
      </c>
      <c r="D2916" s="35">
        <v>0</v>
      </c>
      <c r="E2916" s="34">
        <v>780050449.17999995</v>
      </c>
      <c r="F2916" s="34">
        <v>780050449.17999995</v>
      </c>
      <c r="G2916" s="28" t="s">
        <v>697</v>
      </c>
    </row>
    <row r="2917" spans="1:7" ht="15.75" thickBot="1">
      <c r="A2917" s="28">
        <f t="shared" si="45"/>
        <v>6</v>
      </c>
      <c r="B2917" s="29" t="s">
        <v>4766</v>
      </c>
      <c r="C2917" s="29" t="s">
        <v>2465</v>
      </c>
      <c r="D2917" s="35">
        <v>0</v>
      </c>
      <c r="E2917" s="34">
        <v>618099702244.01001</v>
      </c>
      <c r="F2917" s="34">
        <v>618099702244.01001</v>
      </c>
      <c r="G2917" s="28" t="s">
        <v>697</v>
      </c>
    </row>
    <row r="2918" spans="1:7" ht="15.75" thickBot="1">
      <c r="A2918" s="28">
        <f t="shared" si="45"/>
        <v>9</v>
      </c>
      <c r="B2918" s="29" t="s">
        <v>4767</v>
      </c>
      <c r="C2918" s="29" t="s">
        <v>2080</v>
      </c>
      <c r="D2918" s="35">
        <v>0</v>
      </c>
      <c r="E2918" s="34">
        <v>604026168.85000002</v>
      </c>
      <c r="F2918" s="34">
        <v>604026168.85000002</v>
      </c>
      <c r="G2918" s="28" t="s">
        <v>697</v>
      </c>
    </row>
    <row r="2919" spans="1:7" ht="15.75" thickBot="1">
      <c r="A2919" s="28">
        <f t="shared" si="45"/>
        <v>9</v>
      </c>
      <c r="B2919" s="29" t="s">
        <v>4768</v>
      </c>
      <c r="C2919" s="29" t="s">
        <v>4157</v>
      </c>
      <c r="D2919" s="35">
        <v>0</v>
      </c>
      <c r="E2919" s="34">
        <v>7014920084.7200003</v>
      </c>
      <c r="F2919" s="34">
        <v>7014920084.7200003</v>
      </c>
      <c r="G2919" s="28" t="s">
        <v>697</v>
      </c>
    </row>
    <row r="2920" spans="1:7" ht="15.75" thickBot="1">
      <c r="A2920" s="28">
        <f t="shared" si="45"/>
        <v>9</v>
      </c>
      <c r="B2920" s="29" t="s">
        <v>4769</v>
      </c>
      <c r="C2920" s="29" t="s">
        <v>2082</v>
      </c>
      <c r="D2920" s="35">
        <v>0</v>
      </c>
      <c r="E2920" s="35">
        <v>101530000</v>
      </c>
      <c r="F2920" s="35">
        <v>101530000</v>
      </c>
      <c r="G2920" s="28" t="s">
        <v>697</v>
      </c>
    </row>
    <row r="2921" spans="1:7" ht="15.75" thickBot="1">
      <c r="A2921" s="28">
        <f t="shared" si="45"/>
        <v>9</v>
      </c>
      <c r="B2921" s="29" t="s">
        <v>4770</v>
      </c>
      <c r="C2921" s="29" t="s">
        <v>134</v>
      </c>
      <c r="D2921" s="35">
        <v>0</v>
      </c>
      <c r="E2921" s="35">
        <v>297516505</v>
      </c>
      <c r="F2921" s="35">
        <v>297516505</v>
      </c>
      <c r="G2921" s="28" t="s">
        <v>697</v>
      </c>
    </row>
    <row r="2922" spans="1:7" ht="15.75" thickBot="1">
      <c r="A2922" s="28">
        <f t="shared" si="45"/>
        <v>9</v>
      </c>
      <c r="B2922" s="29" t="s">
        <v>4771</v>
      </c>
      <c r="C2922" s="29" t="s">
        <v>4236</v>
      </c>
      <c r="D2922" s="35">
        <v>0</v>
      </c>
      <c r="E2922" s="34">
        <v>308032322171.32001</v>
      </c>
      <c r="F2922" s="34">
        <v>308032322171.32001</v>
      </c>
      <c r="G2922" s="28" t="s">
        <v>697</v>
      </c>
    </row>
    <row r="2923" spans="1:7" ht="15.75" thickBot="1">
      <c r="A2923" s="28">
        <f t="shared" si="45"/>
        <v>9</v>
      </c>
      <c r="B2923" s="29" t="s">
        <v>4772</v>
      </c>
      <c r="C2923" s="29" t="s">
        <v>4345</v>
      </c>
      <c r="D2923" s="35">
        <v>0</v>
      </c>
      <c r="E2923" s="34">
        <v>300301123514.12</v>
      </c>
      <c r="F2923" s="34">
        <v>300301123514.12</v>
      </c>
      <c r="G2923" s="28" t="s">
        <v>697</v>
      </c>
    </row>
    <row r="2924" spans="1:7" ht="15.75" thickBot="1">
      <c r="A2924" s="28">
        <f t="shared" si="45"/>
        <v>9</v>
      </c>
      <c r="B2924" s="29" t="s">
        <v>4773</v>
      </c>
      <c r="C2924" s="29" t="s">
        <v>4198</v>
      </c>
      <c r="D2924" s="35">
        <v>0</v>
      </c>
      <c r="E2924" s="35">
        <v>285972284</v>
      </c>
      <c r="F2924" s="35">
        <v>285972284</v>
      </c>
      <c r="G2924" s="28" t="s">
        <v>697</v>
      </c>
    </row>
    <row r="2925" spans="1:7" ht="15.75" thickBot="1">
      <c r="A2925" s="28">
        <f t="shared" si="45"/>
        <v>9</v>
      </c>
      <c r="B2925" s="29" t="s">
        <v>4774</v>
      </c>
      <c r="C2925" s="29" t="s">
        <v>4215</v>
      </c>
      <c r="D2925" s="35">
        <v>0</v>
      </c>
      <c r="E2925" s="35">
        <v>1462291516</v>
      </c>
      <c r="F2925" s="35">
        <v>1462291516</v>
      </c>
      <c r="G2925" s="28" t="s">
        <v>697</v>
      </c>
    </row>
    <row r="2926" spans="1:7" ht="15.75" thickBot="1">
      <c r="A2926" s="28">
        <f t="shared" si="45"/>
        <v>6</v>
      </c>
      <c r="B2926" s="29" t="s">
        <v>4775</v>
      </c>
      <c r="C2926" s="29" t="s">
        <v>4776</v>
      </c>
      <c r="D2926" s="35">
        <v>0</v>
      </c>
      <c r="E2926" s="34">
        <v>1573314826699.96</v>
      </c>
      <c r="F2926" s="34">
        <v>1573314826699.96</v>
      </c>
      <c r="G2926" s="28" t="s">
        <v>697</v>
      </c>
    </row>
    <row r="2927" spans="1:7" ht="15.75" thickBot="1">
      <c r="A2927" s="28">
        <f t="shared" si="45"/>
        <v>9</v>
      </c>
      <c r="B2927" s="29" t="s">
        <v>4777</v>
      </c>
      <c r="C2927" s="29" t="s">
        <v>2080</v>
      </c>
      <c r="D2927" s="35">
        <v>0</v>
      </c>
      <c r="E2927" s="34">
        <v>10581334045.67</v>
      </c>
      <c r="F2927" s="34">
        <v>10581334045.67</v>
      </c>
      <c r="G2927" s="28" t="s">
        <v>697</v>
      </c>
    </row>
    <row r="2928" spans="1:7" ht="15.75" thickBot="1">
      <c r="A2928" s="28">
        <f t="shared" si="45"/>
        <v>9</v>
      </c>
      <c r="B2928" s="29" t="s">
        <v>4778</v>
      </c>
      <c r="C2928" s="29" t="s">
        <v>4157</v>
      </c>
      <c r="D2928" s="35">
        <v>0</v>
      </c>
      <c r="E2928" s="35">
        <v>588542630</v>
      </c>
      <c r="F2928" s="35">
        <v>588542630</v>
      </c>
      <c r="G2928" s="28" t="s">
        <v>697</v>
      </c>
    </row>
    <row r="2929" spans="1:7" ht="15.75" thickBot="1">
      <c r="A2929" s="28">
        <f t="shared" si="45"/>
        <v>9</v>
      </c>
      <c r="B2929" s="29" t="s">
        <v>4779</v>
      </c>
      <c r="C2929" s="29" t="s">
        <v>2082</v>
      </c>
      <c r="D2929" s="35">
        <v>0</v>
      </c>
      <c r="E2929" s="34">
        <v>4951000095.8299999</v>
      </c>
      <c r="F2929" s="34">
        <v>4951000095.8299999</v>
      </c>
      <c r="G2929" s="28" t="s">
        <v>697</v>
      </c>
    </row>
    <row r="2930" spans="1:7" ht="15.75" thickBot="1">
      <c r="A2930" s="28">
        <f t="shared" si="45"/>
        <v>9</v>
      </c>
      <c r="B2930" s="29" t="s">
        <v>4780</v>
      </c>
      <c r="C2930" s="29" t="s">
        <v>134</v>
      </c>
      <c r="D2930" s="35">
        <v>0</v>
      </c>
      <c r="E2930" s="34">
        <v>894799170.91999996</v>
      </c>
      <c r="F2930" s="34">
        <v>894799170.91999996</v>
      </c>
      <c r="G2930" s="28" t="s">
        <v>697</v>
      </c>
    </row>
    <row r="2931" spans="1:7" ht="15.75" thickBot="1">
      <c r="A2931" s="28">
        <f t="shared" si="45"/>
        <v>9</v>
      </c>
      <c r="B2931" s="29" t="s">
        <v>4781</v>
      </c>
      <c r="C2931" s="29" t="s">
        <v>4236</v>
      </c>
      <c r="D2931" s="35">
        <v>0</v>
      </c>
      <c r="E2931" s="34">
        <v>889453320939.81006</v>
      </c>
      <c r="F2931" s="34">
        <v>889453320939.81006</v>
      </c>
      <c r="G2931" s="28" t="s">
        <v>697</v>
      </c>
    </row>
    <row r="2932" spans="1:7" ht="15.75" thickBot="1">
      <c r="A2932" s="28">
        <f t="shared" si="45"/>
        <v>9</v>
      </c>
      <c r="B2932" s="29" t="s">
        <v>4782</v>
      </c>
      <c r="C2932" s="29" t="s">
        <v>4345</v>
      </c>
      <c r="D2932" s="35">
        <v>0</v>
      </c>
      <c r="E2932" s="34">
        <v>662111303268.34998</v>
      </c>
      <c r="F2932" s="34">
        <v>662111303268.34998</v>
      </c>
      <c r="G2932" s="28" t="s">
        <v>697</v>
      </c>
    </row>
    <row r="2933" spans="1:7" ht="15.75" thickBot="1">
      <c r="A2933" s="28">
        <f t="shared" si="45"/>
        <v>9</v>
      </c>
      <c r="B2933" s="29" t="s">
        <v>4783</v>
      </c>
      <c r="C2933" s="29" t="s">
        <v>4198</v>
      </c>
      <c r="D2933" s="35">
        <v>0</v>
      </c>
      <c r="E2933" s="35">
        <v>125006822</v>
      </c>
      <c r="F2933" s="35">
        <v>125006822</v>
      </c>
      <c r="G2933" s="28" t="s">
        <v>697</v>
      </c>
    </row>
    <row r="2934" spans="1:7" ht="15.75" thickBot="1">
      <c r="A2934" s="28">
        <f t="shared" si="45"/>
        <v>9</v>
      </c>
      <c r="B2934" s="29" t="s">
        <v>4784</v>
      </c>
      <c r="C2934" s="29" t="s">
        <v>4215</v>
      </c>
      <c r="D2934" s="35">
        <v>0</v>
      </c>
      <c r="E2934" s="34">
        <v>4609519727.3800001</v>
      </c>
      <c r="F2934" s="34">
        <v>4609519727.3800001</v>
      </c>
      <c r="G2934" s="28" t="s">
        <v>697</v>
      </c>
    </row>
    <row r="2935" spans="1:7" ht="15.75" thickBot="1">
      <c r="A2935" s="28">
        <f t="shared" si="45"/>
        <v>6</v>
      </c>
      <c r="B2935" s="29" t="s">
        <v>4785</v>
      </c>
      <c r="C2935" s="29" t="s">
        <v>4786</v>
      </c>
      <c r="D2935" s="35">
        <v>0</v>
      </c>
      <c r="E2935" s="34">
        <v>1255447671994.25</v>
      </c>
      <c r="F2935" s="34">
        <v>1255447671994.25</v>
      </c>
      <c r="G2935" s="28" t="s">
        <v>697</v>
      </c>
    </row>
    <row r="2936" spans="1:7" ht="15.75" thickBot="1">
      <c r="A2936" s="28">
        <f t="shared" si="45"/>
        <v>9</v>
      </c>
      <c r="B2936" s="29" t="s">
        <v>4787</v>
      </c>
      <c r="C2936" s="29" t="s">
        <v>2080</v>
      </c>
      <c r="D2936" s="35">
        <v>0</v>
      </c>
      <c r="E2936" s="34">
        <v>25537256765.869999</v>
      </c>
      <c r="F2936" s="34">
        <v>25537256765.869999</v>
      </c>
      <c r="G2936" s="28" t="s">
        <v>697</v>
      </c>
    </row>
    <row r="2937" spans="1:7" ht="15.75" thickBot="1">
      <c r="A2937" s="28">
        <f t="shared" si="45"/>
        <v>9</v>
      </c>
      <c r="B2937" s="29" t="s">
        <v>4788</v>
      </c>
      <c r="C2937" s="29" t="s">
        <v>4157</v>
      </c>
      <c r="D2937" s="35">
        <v>0</v>
      </c>
      <c r="E2937" s="35">
        <v>158107432</v>
      </c>
      <c r="F2937" s="35">
        <v>158107432</v>
      </c>
      <c r="G2937" s="28" t="s">
        <v>697</v>
      </c>
    </row>
    <row r="2938" spans="1:7" ht="15.75" thickBot="1">
      <c r="A2938" s="28">
        <f t="shared" si="45"/>
        <v>9</v>
      </c>
      <c r="B2938" s="29" t="s">
        <v>4789</v>
      </c>
      <c r="C2938" s="29" t="s">
        <v>2082</v>
      </c>
      <c r="D2938" s="35">
        <v>0</v>
      </c>
      <c r="E2938" s="34">
        <v>3988145130.04</v>
      </c>
      <c r="F2938" s="34">
        <v>3988145130.04</v>
      </c>
      <c r="G2938" s="28" t="s">
        <v>697</v>
      </c>
    </row>
    <row r="2939" spans="1:7" ht="15.75" thickBot="1">
      <c r="A2939" s="28">
        <f t="shared" si="45"/>
        <v>9</v>
      </c>
      <c r="B2939" s="29" t="s">
        <v>4790</v>
      </c>
      <c r="C2939" s="29" t="s">
        <v>134</v>
      </c>
      <c r="D2939" s="35">
        <v>0</v>
      </c>
      <c r="E2939" s="34">
        <v>955268294.79999995</v>
      </c>
      <c r="F2939" s="34">
        <v>955268294.79999995</v>
      </c>
      <c r="G2939" s="28" t="s">
        <v>697</v>
      </c>
    </row>
    <row r="2940" spans="1:7" ht="15.75" thickBot="1">
      <c r="A2940" s="28">
        <f t="shared" si="45"/>
        <v>9</v>
      </c>
      <c r="B2940" s="29" t="s">
        <v>4791</v>
      </c>
      <c r="C2940" s="29" t="s">
        <v>4236</v>
      </c>
      <c r="D2940" s="35">
        <v>0</v>
      </c>
      <c r="E2940" s="34">
        <v>641224087030.52002</v>
      </c>
      <c r="F2940" s="34">
        <v>641224087030.52002</v>
      </c>
      <c r="G2940" s="28" t="s">
        <v>697</v>
      </c>
    </row>
    <row r="2941" spans="1:7" ht="15.75" thickBot="1">
      <c r="A2941" s="28">
        <f t="shared" si="45"/>
        <v>9</v>
      </c>
      <c r="B2941" s="29" t="s">
        <v>4792</v>
      </c>
      <c r="C2941" s="29" t="s">
        <v>4345</v>
      </c>
      <c r="D2941" s="35">
        <v>0</v>
      </c>
      <c r="E2941" s="34">
        <v>570282784698.38</v>
      </c>
      <c r="F2941" s="34">
        <v>570282784698.38</v>
      </c>
      <c r="G2941" s="28" t="s">
        <v>697</v>
      </c>
    </row>
    <row r="2942" spans="1:7" ht="15.75" thickBot="1">
      <c r="A2942" s="28">
        <f t="shared" si="45"/>
        <v>9</v>
      </c>
      <c r="B2942" s="29" t="s">
        <v>4793</v>
      </c>
      <c r="C2942" s="29" t="s">
        <v>4198</v>
      </c>
      <c r="D2942" s="35">
        <v>0</v>
      </c>
      <c r="E2942" s="34">
        <v>7183845211.6499996</v>
      </c>
      <c r="F2942" s="34">
        <v>7183845211.6499996</v>
      </c>
      <c r="G2942" s="28" t="s">
        <v>697</v>
      </c>
    </row>
    <row r="2943" spans="1:7" ht="15.75" thickBot="1">
      <c r="A2943" s="28">
        <f t="shared" si="45"/>
        <v>9</v>
      </c>
      <c r="B2943" s="29" t="s">
        <v>4794</v>
      </c>
      <c r="C2943" s="29" t="s">
        <v>4215</v>
      </c>
      <c r="D2943" s="35">
        <v>0</v>
      </c>
      <c r="E2943" s="34">
        <v>6118177430.9899998</v>
      </c>
      <c r="F2943" s="34">
        <v>6118177430.9899998</v>
      </c>
      <c r="G2943" s="28" t="s">
        <v>697</v>
      </c>
    </row>
    <row r="2944" spans="1:7" ht="15.75" thickBot="1">
      <c r="A2944" s="28">
        <f t="shared" si="45"/>
        <v>6</v>
      </c>
      <c r="B2944" s="29" t="s">
        <v>4795</v>
      </c>
      <c r="C2944" s="29" t="s">
        <v>4796</v>
      </c>
      <c r="D2944" s="35">
        <v>0</v>
      </c>
      <c r="E2944" s="34">
        <v>9314536643709.6602</v>
      </c>
      <c r="F2944" s="34">
        <v>9314536643709.6602</v>
      </c>
      <c r="G2944" s="28" t="s">
        <v>697</v>
      </c>
    </row>
    <row r="2945" spans="1:7" ht="15.75" thickBot="1">
      <c r="A2945" s="28">
        <f t="shared" si="45"/>
        <v>9</v>
      </c>
      <c r="B2945" s="29" t="s">
        <v>4797</v>
      </c>
      <c r="C2945" s="29" t="s">
        <v>2080</v>
      </c>
      <c r="D2945" s="35">
        <v>0</v>
      </c>
      <c r="E2945" s="34">
        <v>174347695682.81</v>
      </c>
      <c r="F2945" s="34">
        <v>174347695682.81</v>
      </c>
      <c r="G2945" s="28" t="s">
        <v>697</v>
      </c>
    </row>
    <row r="2946" spans="1:7" ht="15.75" thickBot="1">
      <c r="A2946" s="28">
        <f t="shared" si="45"/>
        <v>9</v>
      </c>
      <c r="B2946" s="29" t="s">
        <v>4798</v>
      </c>
      <c r="C2946" s="29" t="s">
        <v>4157</v>
      </c>
      <c r="D2946" s="35">
        <v>0</v>
      </c>
      <c r="E2946" s="34">
        <v>1661992858.4000001</v>
      </c>
      <c r="F2946" s="34">
        <v>1661992858.4000001</v>
      </c>
      <c r="G2946" s="28" t="s">
        <v>697</v>
      </c>
    </row>
    <row r="2947" spans="1:7" ht="15.75" thickBot="1">
      <c r="A2947" s="28">
        <f t="shared" si="45"/>
        <v>9</v>
      </c>
      <c r="B2947" s="29" t="s">
        <v>4799</v>
      </c>
      <c r="C2947" s="29" t="s">
        <v>2082</v>
      </c>
      <c r="D2947" s="35">
        <v>0</v>
      </c>
      <c r="E2947" s="34">
        <v>31807958111.400002</v>
      </c>
      <c r="F2947" s="34">
        <v>31807958111.400002</v>
      </c>
      <c r="G2947" s="28" t="s">
        <v>697</v>
      </c>
    </row>
    <row r="2948" spans="1:7" ht="15.75" thickBot="1">
      <c r="A2948" s="28">
        <f t="shared" si="45"/>
        <v>9</v>
      </c>
      <c r="B2948" s="29" t="s">
        <v>4800</v>
      </c>
      <c r="C2948" s="29" t="s">
        <v>134</v>
      </c>
      <c r="D2948" s="35">
        <v>0</v>
      </c>
      <c r="E2948" s="34">
        <v>6749522053.9399996</v>
      </c>
      <c r="F2948" s="34">
        <v>6749522053.9399996</v>
      </c>
      <c r="G2948" s="28" t="s">
        <v>697</v>
      </c>
    </row>
    <row r="2949" spans="1:7" ht="15.75" thickBot="1">
      <c r="A2949" s="28">
        <f t="shared" si="45"/>
        <v>9</v>
      </c>
      <c r="B2949" s="29" t="s">
        <v>4801</v>
      </c>
      <c r="C2949" s="29" t="s">
        <v>4236</v>
      </c>
      <c r="D2949" s="35">
        <v>0</v>
      </c>
      <c r="E2949" s="34">
        <v>3643975323360.1602</v>
      </c>
      <c r="F2949" s="34">
        <v>3643975323360.1602</v>
      </c>
      <c r="G2949" s="28" t="s">
        <v>697</v>
      </c>
    </row>
    <row r="2950" spans="1:7" ht="15.75" thickBot="1">
      <c r="A2950" s="28">
        <f t="shared" si="45"/>
        <v>9</v>
      </c>
      <c r="B2950" s="29" t="s">
        <v>4802</v>
      </c>
      <c r="C2950" s="29" t="s">
        <v>4345</v>
      </c>
      <c r="D2950" s="35">
        <v>0</v>
      </c>
      <c r="E2950" s="34">
        <v>5407277388157.5098</v>
      </c>
      <c r="F2950" s="34">
        <v>5407277388157.5098</v>
      </c>
      <c r="G2950" s="28" t="s">
        <v>697</v>
      </c>
    </row>
    <row r="2951" spans="1:7" ht="15.75" thickBot="1">
      <c r="A2951" s="28">
        <f t="shared" si="45"/>
        <v>9</v>
      </c>
      <c r="B2951" s="29" t="s">
        <v>4803</v>
      </c>
      <c r="C2951" s="29" t="s">
        <v>4198</v>
      </c>
      <c r="D2951" s="35">
        <v>0</v>
      </c>
      <c r="E2951" s="34">
        <v>14813515355.299999</v>
      </c>
      <c r="F2951" s="34">
        <v>14813515355.299999</v>
      </c>
      <c r="G2951" s="28" t="s">
        <v>697</v>
      </c>
    </row>
    <row r="2952" spans="1:7" ht="15.75" thickBot="1">
      <c r="A2952" s="28">
        <f t="shared" si="45"/>
        <v>9</v>
      </c>
      <c r="B2952" s="29" t="s">
        <v>4804</v>
      </c>
      <c r="C2952" s="29" t="s">
        <v>4215</v>
      </c>
      <c r="D2952" s="35">
        <v>0</v>
      </c>
      <c r="E2952" s="34">
        <v>33903248130.139999</v>
      </c>
      <c r="F2952" s="34">
        <v>33903248130.139999</v>
      </c>
      <c r="G2952" s="28" t="s">
        <v>697</v>
      </c>
    </row>
    <row r="2953" spans="1:7" ht="15.75" thickBot="1">
      <c r="A2953" s="28">
        <f t="shared" si="45"/>
        <v>6</v>
      </c>
      <c r="B2953" s="29" t="s">
        <v>4805</v>
      </c>
      <c r="C2953" s="29" t="s">
        <v>4806</v>
      </c>
      <c r="D2953" s="35">
        <v>0</v>
      </c>
      <c r="E2953" s="34">
        <v>785390560035.83997</v>
      </c>
      <c r="F2953" s="34">
        <v>785390560035.83997</v>
      </c>
      <c r="G2953" s="28" t="s">
        <v>697</v>
      </c>
    </row>
    <row r="2954" spans="1:7" ht="15.75" thickBot="1">
      <c r="A2954" s="28">
        <f t="shared" si="45"/>
        <v>9</v>
      </c>
      <c r="B2954" s="29" t="s">
        <v>4807</v>
      </c>
      <c r="C2954" s="29" t="s">
        <v>4808</v>
      </c>
      <c r="D2954" s="35">
        <v>0</v>
      </c>
      <c r="E2954" s="34">
        <v>222607253617.22</v>
      </c>
      <c r="F2954" s="34">
        <v>222607253617.22</v>
      </c>
      <c r="G2954" s="28" t="s">
        <v>697</v>
      </c>
    </row>
    <row r="2955" spans="1:7" ht="15.75" thickBot="1">
      <c r="A2955" s="28">
        <f t="shared" si="45"/>
        <v>9</v>
      </c>
      <c r="B2955" s="29" t="s">
        <v>4809</v>
      </c>
      <c r="C2955" s="29" t="s">
        <v>4810</v>
      </c>
      <c r="D2955" s="35">
        <v>0</v>
      </c>
      <c r="E2955" s="34">
        <v>184469666538.51001</v>
      </c>
      <c r="F2955" s="34">
        <v>184469666538.51001</v>
      </c>
      <c r="G2955" s="28" t="s">
        <v>697</v>
      </c>
    </row>
    <row r="2956" spans="1:7" ht="15.75" thickBot="1">
      <c r="A2956" s="28">
        <f t="shared" si="45"/>
        <v>9</v>
      </c>
      <c r="B2956" s="29" t="s">
        <v>4811</v>
      </c>
      <c r="C2956" s="29" t="s">
        <v>4812</v>
      </c>
      <c r="D2956" s="35">
        <v>0</v>
      </c>
      <c r="E2956" s="34">
        <v>65336825650.779999</v>
      </c>
      <c r="F2956" s="34">
        <v>65336825650.779999</v>
      </c>
      <c r="G2956" s="28" t="s">
        <v>697</v>
      </c>
    </row>
    <row r="2957" spans="1:7" ht="15.75" thickBot="1">
      <c r="A2957" s="28">
        <f t="shared" si="45"/>
        <v>9</v>
      </c>
      <c r="B2957" s="29" t="s">
        <v>4813</v>
      </c>
      <c r="C2957" s="29" t="s">
        <v>4814</v>
      </c>
      <c r="D2957" s="35">
        <v>0</v>
      </c>
      <c r="E2957" s="35">
        <v>4062488833</v>
      </c>
      <c r="F2957" s="35">
        <v>4062488833</v>
      </c>
      <c r="G2957" s="28" t="s">
        <v>697</v>
      </c>
    </row>
    <row r="2958" spans="1:7" ht="15.75" thickBot="1">
      <c r="A2958" s="28">
        <f t="shared" si="45"/>
        <v>9</v>
      </c>
      <c r="B2958" s="29" t="s">
        <v>4815</v>
      </c>
      <c r="C2958" s="29" t="s">
        <v>4816</v>
      </c>
      <c r="D2958" s="35">
        <v>0</v>
      </c>
      <c r="E2958" s="34">
        <v>90510453151.759995</v>
      </c>
      <c r="F2958" s="34">
        <v>90510453151.759995</v>
      </c>
      <c r="G2958" s="28" t="s">
        <v>697</v>
      </c>
    </row>
    <row r="2959" spans="1:7" ht="15.75" thickBot="1">
      <c r="A2959" s="28">
        <f t="shared" si="45"/>
        <v>9</v>
      </c>
      <c r="B2959" s="29" t="s">
        <v>4817</v>
      </c>
      <c r="C2959" s="29" t="s">
        <v>2084</v>
      </c>
      <c r="D2959" s="35">
        <v>0</v>
      </c>
      <c r="E2959" s="34">
        <v>45809529892.480003</v>
      </c>
      <c r="F2959" s="34">
        <v>45809529892.480003</v>
      </c>
      <c r="G2959" s="28" t="s">
        <v>697</v>
      </c>
    </row>
    <row r="2960" spans="1:7" ht="15.75" thickBot="1">
      <c r="A2960" s="28">
        <f t="shared" si="45"/>
        <v>9</v>
      </c>
      <c r="B2960" s="29" t="s">
        <v>4818</v>
      </c>
      <c r="C2960" s="29" t="s">
        <v>1044</v>
      </c>
      <c r="D2960" s="35">
        <v>0</v>
      </c>
      <c r="E2960" s="34">
        <v>55244529225.599998</v>
      </c>
      <c r="F2960" s="34">
        <v>55244529225.599998</v>
      </c>
      <c r="G2960" s="28" t="s">
        <v>697</v>
      </c>
    </row>
    <row r="2961" spans="1:7" ht="15.75" thickBot="1">
      <c r="A2961" s="28">
        <f t="shared" si="45"/>
        <v>9</v>
      </c>
      <c r="B2961" s="29" t="s">
        <v>4819</v>
      </c>
      <c r="C2961" s="29" t="s">
        <v>3699</v>
      </c>
      <c r="D2961" s="35">
        <v>0</v>
      </c>
      <c r="E2961" s="35">
        <v>642010884</v>
      </c>
      <c r="F2961" s="35">
        <v>642010884</v>
      </c>
      <c r="G2961" s="28" t="s">
        <v>697</v>
      </c>
    </row>
    <row r="2962" spans="1:7" ht="15.75" thickBot="1">
      <c r="A2962" s="28">
        <f t="shared" si="45"/>
        <v>9</v>
      </c>
      <c r="B2962" s="29" t="s">
        <v>4820</v>
      </c>
      <c r="C2962" s="29" t="s">
        <v>4821</v>
      </c>
      <c r="D2962" s="35">
        <v>0</v>
      </c>
      <c r="E2962" s="34">
        <v>37859953085.870003</v>
      </c>
      <c r="F2962" s="34">
        <v>37859953085.870003</v>
      </c>
      <c r="G2962" s="28" t="s">
        <v>697</v>
      </c>
    </row>
    <row r="2963" spans="1:7" ht="15.75" thickBot="1">
      <c r="A2963" s="28">
        <f t="shared" si="45"/>
        <v>9</v>
      </c>
      <c r="B2963" s="29" t="s">
        <v>4822</v>
      </c>
      <c r="C2963" s="29" t="s">
        <v>4823</v>
      </c>
      <c r="D2963" s="35">
        <v>0</v>
      </c>
      <c r="E2963" s="34">
        <v>78847849156.619995</v>
      </c>
      <c r="F2963" s="34">
        <v>78847849156.619995</v>
      </c>
      <c r="G2963" s="28" t="s">
        <v>697</v>
      </c>
    </row>
    <row r="2964" spans="1:7" ht="15.75" thickBot="1">
      <c r="A2964" s="28">
        <f t="shared" ref="A2964:A3027" si="46">LEN(B2964)</f>
        <v>6</v>
      </c>
      <c r="B2964" s="29" t="s">
        <v>4824</v>
      </c>
      <c r="C2964" s="29" t="s">
        <v>48</v>
      </c>
      <c r="D2964" s="35">
        <v>0</v>
      </c>
      <c r="E2964" s="34">
        <v>1908501940414.05</v>
      </c>
      <c r="F2964" s="34">
        <v>1908501940414.05</v>
      </c>
      <c r="G2964" s="28" t="s">
        <v>697</v>
      </c>
    </row>
    <row r="2965" spans="1:7" ht="15.75" thickBot="1">
      <c r="A2965" s="28">
        <f t="shared" si="46"/>
        <v>9</v>
      </c>
      <c r="B2965" s="29" t="s">
        <v>4825</v>
      </c>
      <c r="C2965" s="29" t="s">
        <v>4826</v>
      </c>
      <c r="D2965" s="35">
        <v>0</v>
      </c>
      <c r="E2965" s="34">
        <v>158760416069.51001</v>
      </c>
      <c r="F2965" s="34">
        <v>158760416069.51001</v>
      </c>
      <c r="G2965" s="28" t="s">
        <v>697</v>
      </c>
    </row>
    <row r="2966" spans="1:7" ht="15.75" thickBot="1">
      <c r="A2966" s="28">
        <f t="shared" si="46"/>
        <v>9</v>
      </c>
      <c r="B2966" s="29" t="s">
        <v>4827</v>
      </c>
      <c r="C2966" s="29" t="s">
        <v>4828</v>
      </c>
      <c r="D2966" s="35">
        <v>0</v>
      </c>
      <c r="E2966" s="34">
        <v>371837945275.65997</v>
      </c>
      <c r="F2966" s="34">
        <v>371837945275.65997</v>
      </c>
      <c r="G2966" s="28" t="s">
        <v>697</v>
      </c>
    </row>
    <row r="2967" spans="1:7" ht="15.75" thickBot="1">
      <c r="A2967" s="28">
        <f t="shared" si="46"/>
        <v>9</v>
      </c>
      <c r="B2967" s="29" t="s">
        <v>4829</v>
      </c>
      <c r="C2967" s="29" t="s">
        <v>4830</v>
      </c>
      <c r="D2967" s="35">
        <v>0</v>
      </c>
      <c r="E2967" s="34">
        <v>127976500500.64999</v>
      </c>
      <c r="F2967" s="34">
        <v>127976500500.64999</v>
      </c>
      <c r="G2967" s="28" t="s">
        <v>697</v>
      </c>
    </row>
    <row r="2968" spans="1:7" ht="15.75" thickBot="1">
      <c r="A2968" s="28">
        <f t="shared" si="46"/>
        <v>9</v>
      </c>
      <c r="B2968" s="29" t="s">
        <v>4831</v>
      </c>
      <c r="C2968" s="29" t="s">
        <v>4832</v>
      </c>
      <c r="D2968" s="35">
        <v>0</v>
      </c>
      <c r="E2968" s="35">
        <v>239990110</v>
      </c>
      <c r="F2968" s="35">
        <v>239990110</v>
      </c>
      <c r="G2968" s="28" t="s">
        <v>697</v>
      </c>
    </row>
    <row r="2969" spans="1:7" ht="15.75" thickBot="1">
      <c r="A2969" s="28">
        <f t="shared" si="46"/>
        <v>9</v>
      </c>
      <c r="B2969" s="29" t="s">
        <v>4833</v>
      </c>
      <c r="C2969" s="29" t="s">
        <v>2473</v>
      </c>
      <c r="D2969" s="35">
        <v>0</v>
      </c>
      <c r="E2969" s="35">
        <v>612216028</v>
      </c>
      <c r="F2969" s="35">
        <v>612216028</v>
      </c>
      <c r="G2969" s="28" t="s">
        <v>697</v>
      </c>
    </row>
    <row r="2970" spans="1:7" ht="15.75" thickBot="1">
      <c r="A2970" s="28">
        <f t="shared" si="46"/>
        <v>9</v>
      </c>
      <c r="B2970" s="29" t="s">
        <v>4834</v>
      </c>
      <c r="C2970" s="29" t="s">
        <v>2475</v>
      </c>
      <c r="D2970" s="35">
        <v>0</v>
      </c>
      <c r="E2970" s="34">
        <v>580087811.82000005</v>
      </c>
      <c r="F2970" s="34">
        <v>580087811.82000005</v>
      </c>
      <c r="G2970" s="28" t="s">
        <v>697</v>
      </c>
    </row>
    <row r="2971" spans="1:7" ht="15.75" thickBot="1">
      <c r="A2971" s="28">
        <f t="shared" si="46"/>
        <v>9</v>
      </c>
      <c r="B2971" s="29" t="s">
        <v>4835</v>
      </c>
      <c r="C2971" s="29" t="s">
        <v>1074</v>
      </c>
      <c r="D2971" s="35">
        <v>0</v>
      </c>
      <c r="E2971" s="34">
        <v>10654708002.129999</v>
      </c>
      <c r="F2971" s="34">
        <v>10654708002.129999</v>
      </c>
      <c r="G2971" s="28" t="s">
        <v>697</v>
      </c>
    </row>
    <row r="2972" spans="1:7" ht="15.75" thickBot="1">
      <c r="A2972" s="28">
        <f t="shared" si="46"/>
        <v>9</v>
      </c>
      <c r="B2972" s="29" t="s">
        <v>4836</v>
      </c>
      <c r="C2972" s="29" t="s">
        <v>1076</v>
      </c>
      <c r="D2972" s="35">
        <v>0</v>
      </c>
      <c r="E2972" s="34">
        <v>579108800495.62</v>
      </c>
      <c r="F2972" s="34">
        <v>579108800495.62</v>
      </c>
      <c r="G2972" s="28" t="s">
        <v>697</v>
      </c>
    </row>
    <row r="2973" spans="1:7" ht="15.75" thickBot="1">
      <c r="A2973" s="28">
        <f t="shared" si="46"/>
        <v>9</v>
      </c>
      <c r="B2973" s="29" t="s">
        <v>4837</v>
      </c>
      <c r="C2973" s="29" t="s">
        <v>1078</v>
      </c>
      <c r="D2973" s="35">
        <v>0</v>
      </c>
      <c r="E2973" s="34">
        <v>289866575230.90002</v>
      </c>
      <c r="F2973" s="34">
        <v>289866575230.90002</v>
      </c>
      <c r="G2973" s="28" t="s">
        <v>697</v>
      </c>
    </row>
    <row r="2974" spans="1:7" ht="15.75" thickBot="1">
      <c r="A2974" s="28">
        <f t="shared" si="46"/>
        <v>9</v>
      </c>
      <c r="B2974" s="29" t="s">
        <v>4838</v>
      </c>
      <c r="C2974" s="29" t="s">
        <v>1080</v>
      </c>
      <c r="D2974" s="35">
        <v>0</v>
      </c>
      <c r="E2974" s="34">
        <v>264309193098.16</v>
      </c>
      <c r="F2974" s="34">
        <v>264309193098.16</v>
      </c>
      <c r="G2974" s="28" t="s">
        <v>697</v>
      </c>
    </row>
    <row r="2975" spans="1:7" ht="15.75" thickBot="1">
      <c r="A2975" s="28">
        <f t="shared" si="46"/>
        <v>9</v>
      </c>
      <c r="B2975" s="29" t="s">
        <v>4839</v>
      </c>
      <c r="C2975" s="29" t="s">
        <v>1082</v>
      </c>
      <c r="D2975" s="35">
        <v>0</v>
      </c>
      <c r="E2975" s="34">
        <v>12950646293.799999</v>
      </c>
      <c r="F2975" s="34">
        <v>12950646293.799999</v>
      </c>
      <c r="G2975" s="28" t="s">
        <v>697</v>
      </c>
    </row>
    <row r="2976" spans="1:7" ht="15.75" thickBot="1">
      <c r="A2976" s="28">
        <f t="shared" si="46"/>
        <v>9</v>
      </c>
      <c r="B2976" s="29" t="s">
        <v>4840</v>
      </c>
      <c r="C2976" s="29" t="s">
        <v>1084</v>
      </c>
      <c r="D2976" s="35">
        <v>0</v>
      </c>
      <c r="E2976" s="35">
        <v>98309528</v>
      </c>
      <c r="F2976" s="35">
        <v>98309528</v>
      </c>
      <c r="G2976" s="28" t="s">
        <v>697</v>
      </c>
    </row>
    <row r="2977" spans="1:7" ht="15.75" thickBot="1">
      <c r="A2977" s="28">
        <f t="shared" si="46"/>
        <v>9</v>
      </c>
      <c r="B2977" s="29" t="s">
        <v>4841</v>
      </c>
      <c r="C2977" s="29" t="s">
        <v>2483</v>
      </c>
      <c r="D2977" s="35">
        <v>0</v>
      </c>
      <c r="E2977" s="35">
        <v>1159480423</v>
      </c>
      <c r="F2977" s="35">
        <v>1159480423</v>
      </c>
      <c r="G2977" s="28" t="s">
        <v>697</v>
      </c>
    </row>
    <row r="2978" spans="1:7" ht="15.75" thickBot="1">
      <c r="A2978" s="28">
        <f t="shared" si="46"/>
        <v>9</v>
      </c>
      <c r="B2978" s="29" t="s">
        <v>4842</v>
      </c>
      <c r="C2978" s="29" t="s">
        <v>4843</v>
      </c>
      <c r="D2978" s="35">
        <v>0</v>
      </c>
      <c r="E2978" s="34">
        <v>1671452970.8900001</v>
      </c>
      <c r="F2978" s="34">
        <v>1671452970.8900001</v>
      </c>
      <c r="G2978" s="28" t="s">
        <v>697</v>
      </c>
    </row>
    <row r="2979" spans="1:7" ht="15.75" thickBot="1">
      <c r="A2979" s="28">
        <f t="shared" si="46"/>
        <v>9</v>
      </c>
      <c r="B2979" s="29" t="s">
        <v>4844</v>
      </c>
      <c r="C2979" s="29" t="s">
        <v>4845</v>
      </c>
      <c r="D2979" s="35">
        <v>0</v>
      </c>
      <c r="E2979" s="34">
        <v>88675618575.910004</v>
      </c>
      <c r="F2979" s="34">
        <v>88675618575.910004</v>
      </c>
      <c r="G2979" s="28" t="s">
        <v>697</v>
      </c>
    </row>
    <row r="2980" spans="1:7" ht="15.75" thickBot="1">
      <c r="A2980" s="28">
        <f t="shared" si="46"/>
        <v>3</v>
      </c>
      <c r="B2980" s="29" t="s">
        <v>4846</v>
      </c>
      <c r="C2980" s="29" t="s">
        <v>4847</v>
      </c>
      <c r="D2980" s="35">
        <v>0</v>
      </c>
      <c r="E2980" s="34">
        <v>5113071610140.21</v>
      </c>
      <c r="F2980" s="34">
        <v>5113071610140.21</v>
      </c>
      <c r="G2980" s="28" t="s">
        <v>697</v>
      </c>
    </row>
    <row r="2981" spans="1:7" ht="15.75" thickBot="1">
      <c r="A2981" s="28">
        <f t="shared" si="46"/>
        <v>6</v>
      </c>
      <c r="B2981" s="29" t="s">
        <v>4848</v>
      </c>
      <c r="C2981" s="29" t="s">
        <v>178</v>
      </c>
      <c r="D2981" s="35">
        <v>0</v>
      </c>
      <c r="E2981" s="34">
        <v>4759193449978.7197</v>
      </c>
      <c r="F2981" s="34">
        <v>4759193449978.7197</v>
      </c>
      <c r="G2981" s="28" t="s">
        <v>697</v>
      </c>
    </row>
    <row r="2982" spans="1:7" ht="15.75" thickBot="1">
      <c r="A2982" s="28">
        <f t="shared" si="46"/>
        <v>9</v>
      </c>
      <c r="B2982" s="29" t="s">
        <v>4849</v>
      </c>
      <c r="C2982" s="29" t="s">
        <v>2633</v>
      </c>
      <c r="D2982" s="35">
        <v>0</v>
      </c>
      <c r="E2982" s="35">
        <v>62815965623</v>
      </c>
      <c r="F2982" s="35">
        <v>62815965623</v>
      </c>
      <c r="G2982" s="28" t="s">
        <v>697</v>
      </c>
    </row>
    <row r="2983" spans="1:7" ht="15.75" thickBot="1">
      <c r="A2983" s="28">
        <f t="shared" si="46"/>
        <v>9</v>
      </c>
      <c r="B2983" s="29" t="s">
        <v>4850</v>
      </c>
      <c r="C2983" s="29" t="s">
        <v>2635</v>
      </c>
      <c r="D2983" s="35">
        <v>0</v>
      </c>
      <c r="E2983" s="34">
        <v>138535547247.42001</v>
      </c>
      <c r="F2983" s="34">
        <v>138535547247.42001</v>
      </c>
      <c r="G2983" s="28" t="s">
        <v>697</v>
      </c>
    </row>
    <row r="2984" spans="1:7" ht="15.75" thickBot="1">
      <c r="A2984" s="28">
        <f t="shared" si="46"/>
        <v>9</v>
      </c>
      <c r="B2984" s="29" t="s">
        <v>4851</v>
      </c>
      <c r="C2984" s="29" t="s">
        <v>2637</v>
      </c>
      <c r="D2984" s="35">
        <v>0</v>
      </c>
      <c r="E2984" s="34">
        <v>2809776477.5300002</v>
      </c>
      <c r="F2984" s="34">
        <v>2809776477.5300002</v>
      </c>
      <c r="G2984" s="28" t="s">
        <v>697</v>
      </c>
    </row>
    <row r="2985" spans="1:7" ht="15.75" thickBot="1">
      <c r="A2985" s="28">
        <f t="shared" si="46"/>
        <v>9</v>
      </c>
      <c r="B2985" s="29" t="s">
        <v>4852</v>
      </c>
      <c r="C2985" s="29" t="s">
        <v>2639</v>
      </c>
      <c r="D2985" s="35">
        <v>0</v>
      </c>
      <c r="E2985" s="35">
        <v>172096428</v>
      </c>
      <c r="F2985" s="35">
        <v>172096428</v>
      </c>
      <c r="G2985" s="28" t="s">
        <v>697</v>
      </c>
    </row>
    <row r="2986" spans="1:7" ht="15.75" thickBot="1">
      <c r="A2986" s="28">
        <f t="shared" si="46"/>
        <v>9</v>
      </c>
      <c r="B2986" s="29" t="s">
        <v>4853</v>
      </c>
      <c r="C2986" s="29" t="s">
        <v>2641</v>
      </c>
      <c r="D2986" s="35">
        <v>0</v>
      </c>
      <c r="E2986" s="35">
        <v>2241759303</v>
      </c>
      <c r="F2986" s="35">
        <v>2241759303</v>
      </c>
      <c r="G2986" s="28" t="s">
        <v>697</v>
      </c>
    </row>
    <row r="2987" spans="1:7" ht="15.75" thickBot="1">
      <c r="A2987" s="28">
        <f t="shared" si="46"/>
        <v>9</v>
      </c>
      <c r="B2987" s="29" t="s">
        <v>4854</v>
      </c>
      <c r="C2987" s="29" t="s">
        <v>2643</v>
      </c>
      <c r="D2987" s="35">
        <v>0</v>
      </c>
      <c r="E2987" s="35">
        <v>5399498143</v>
      </c>
      <c r="F2987" s="35">
        <v>5399498143</v>
      </c>
      <c r="G2987" s="28" t="s">
        <v>697</v>
      </c>
    </row>
    <row r="2988" spans="1:7" ht="15.75" thickBot="1">
      <c r="A2988" s="28">
        <f t="shared" si="46"/>
        <v>9</v>
      </c>
      <c r="B2988" s="29" t="s">
        <v>4855</v>
      </c>
      <c r="C2988" s="29" t="s">
        <v>2645</v>
      </c>
      <c r="D2988" s="35">
        <v>0</v>
      </c>
      <c r="E2988" s="35">
        <v>1580350989377</v>
      </c>
      <c r="F2988" s="35">
        <v>1580350989377</v>
      </c>
      <c r="G2988" s="28" t="s">
        <v>697</v>
      </c>
    </row>
    <row r="2989" spans="1:7" ht="15.75" thickBot="1">
      <c r="A2989" s="28">
        <f t="shared" si="46"/>
        <v>9</v>
      </c>
      <c r="B2989" s="29" t="s">
        <v>4856</v>
      </c>
      <c r="C2989" s="29" t="s">
        <v>4857</v>
      </c>
      <c r="D2989" s="35">
        <v>0</v>
      </c>
      <c r="E2989" s="35">
        <v>2355948186228</v>
      </c>
      <c r="F2989" s="35">
        <v>2355948186228</v>
      </c>
      <c r="G2989" s="28" t="s">
        <v>697</v>
      </c>
    </row>
    <row r="2990" spans="1:7" ht="15.75" thickBot="1">
      <c r="A2990" s="28">
        <f t="shared" si="46"/>
        <v>9</v>
      </c>
      <c r="B2990" s="29" t="s">
        <v>4858</v>
      </c>
      <c r="C2990" s="29" t="s">
        <v>2649</v>
      </c>
      <c r="D2990" s="35">
        <v>0</v>
      </c>
      <c r="E2990" s="35">
        <v>79886709843</v>
      </c>
      <c r="F2990" s="35">
        <v>79886709843</v>
      </c>
      <c r="G2990" s="28" t="s">
        <v>697</v>
      </c>
    </row>
    <row r="2991" spans="1:7" ht="15.75" thickBot="1">
      <c r="A2991" s="28">
        <f t="shared" si="46"/>
        <v>9</v>
      </c>
      <c r="B2991" s="29" t="s">
        <v>4859</v>
      </c>
      <c r="C2991" s="29" t="s">
        <v>2651</v>
      </c>
      <c r="D2991" s="35">
        <v>0</v>
      </c>
      <c r="E2991" s="35">
        <v>7530311293</v>
      </c>
      <c r="F2991" s="35">
        <v>7530311293</v>
      </c>
      <c r="G2991" s="28" t="s">
        <v>697</v>
      </c>
    </row>
    <row r="2992" spans="1:7" ht="15.75" thickBot="1">
      <c r="A2992" s="28">
        <f t="shared" si="46"/>
        <v>9</v>
      </c>
      <c r="B2992" s="29" t="s">
        <v>4860</v>
      </c>
      <c r="C2992" s="29" t="s">
        <v>2653</v>
      </c>
      <c r="D2992" s="35">
        <v>0</v>
      </c>
      <c r="E2992" s="35">
        <v>44644660966</v>
      </c>
      <c r="F2992" s="35">
        <v>44644660966</v>
      </c>
      <c r="G2992" s="28" t="s">
        <v>697</v>
      </c>
    </row>
    <row r="2993" spans="1:7" ht="15.75" thickBot="1">
      <c r="A2993" s="28">
        <f t="shared" si="46"/>
        <v>9</v>
      </c>
      <c r="B2993" s="29" t="s">
        <v>4861</v>
      </c>
      <c r="C2993" s="29" t="s">
        <v>4862</v>
      </c>
      <c r="D2993" s="35">
        <v>0</v>
      </c>
      <c r="E2993" s="35">
        <v>3481003176</v>
      </c>
      <c r="F2993" s="35">
        <v>3481003176</v>
      </c>
      <c r="G2993" s="28" t="s">
        <v>697</v>
      </c>
    </row>
    <row r="2994" spans="1:7" ht="15.75" thickBot="1">
      <c r="A2994" s="28">
        <f t="shared" si="46"/>
        <v>9</v>
      </c>
      <c r="B2994" s="29" t="s">
        <v>4863</v>
      </c>
      <c r="C2994" s="29" t="s">
        <v>2655</v>
      </c>
      <c r="D2994" s="35">
        <v>0</v>
      </c>
      <c r="E2994" s="35">
        <v>111941337</v>
      </c>
      <c r="F2994" s="35">
        <v>111941337</v>
      </c>
      <c r="G2994" s="28" t="s">
        <v>697</v>
      </c>
    </row>
    <row r="2995" spans="1:7" ht="15.75" thickBot="1">
      <c r="A2995" s="28">
        <f t="shared" si="46"/>
        <v>9</v>
      </c>
      <c r="B2995" s="29" t="s">
        <v>4864</v>
      </c>
      <c r="C2995" s="29" t="s">
        <v>3474</v>
      </c>
      <c r="D2995" s="35">
        <v>0</v>
      </c>
      <c r="E2995" s="35">
        <v>4315838904</v>
      </c>
      <c r="F2995" s="35">
        <v>4315838904</v>
      </c>
      <c r="G2995" s="28" t="s">
        <v>697</v>
      </c>
    </row>
    <row r="2996" spans="1:7" ht="15.75" thickBot="1">
      <c r="A2996" s="28">
        <f t="shared" si="46"/>
        <v>9</v>
      </c>
      <c r="B2996" s="29" t="s">
        <v>4865</v>
      </c>
      <c r="C2996" s="29" t="s">
        <v>3477</v>
      </c>
      <c r="D2996" s="35">
        <v>0</v>
      </c>
      <c r="E2996" s="35">
        <v>23443968296</v>
      </c>
      <c r="F2996" s="35">
        <v>23443968296</v>
      </c>
      <c r="G2996" s="28" t="s">
        <v>697</v>
      </c>
    </row>
    <row r="2997" spans="1:7" ht="15.75" thickBot="1">
      <c r="A2997" s="28">
        <f t="shared" si="46"/>
        <v>9</v>
      </c>
      <c r="B2997" s="29" t="s">
        <v>4866</v>
      </c>
      <c r="C2997" s="29" t="s">
        <v>2859</v>
      </c>
      <c r="D2997" s="35">
        <v>0</v>
      </c>
      <c r="E2997" s="34">
        <v>235976020175.25</v>
      </c>
      <c r="F2997" s="34">
        <v>235976020175.25</v>
      </c>
      <c r="G2997" s="28" t="s">
        <v>697</v>
      </c>
    </row>
    <row r="2998" spans="1:7" ht="15.75" thickBot="1">
      <c r="A2998" s="28">
        <f t="shared" si="46"/>
        <v>9</v>
      </c>
      <c r="B2998" s="29" t="s">
        <v>4867</v>
      </c>
      <c r="C2998" s="29" t="s">
        <v>2861</v>
      </c>
      <c r="D2998" s="35">
        <v>0</v>
      </c>
      <c r="E2998" s="34">
        <v>39406474572.519997</v>
      </c>
      <c r="F2998" s="34">
        <v>39406474572.519997</v>
      </c>
      <c r="G2998" s="28" t="s">
        <v>697</v>
      </c>
    </row>
    <row r="2999" spans="1:7" ht="15.75" thickBot="1">
      <c r="A2999" s="28">
        <f t="shared" si="46"/>
        <v>9</v>
      </c>
      <c r="B2999" s="29" t="s">
        <v>4868</v>
      </c>
      <c r="C2999" s="29" t="s">
        <v>2863</v>
      </c>
      <c r="D2999" s="35">
        <v>0</v>
      </c>
      <c r="E2999" s="35">
        <v>924890416</v>
      </c>
      <c r="F2999" s="35">
        <v>924890416</v>
      </c>
      <c r="G2999" s="28" t="s">
        <v>697</v>
      </c>
    </row>
    <row r="3000" spans="1:7" ht="15.75" thickBot="1">
      <c r="A3000" s="28">
        <f t="shared" si="46"/>
        <v>9</v>
      </c>
      <c r="B3000" s="29" t="s">
        <v>4869</v>
      </c>
      <c r="C3000" s="29" t="s">
        <v>2865</v>
      </c>
      <c r="D3000" s="35">
        <v>0</v>
      </c>
      <c r="E3000" s="35">
        <v>12855149601</v>
      </c>
      <c r="F3000" s="35">
        <v>12855149601</v>
      </c>
      <c r="G3000" s="28" t="s">
        <v>697</v>
      </c>
    </row>
    <row r="3001" spans="1:7" ht="15.75" thickBot="1">
      <c r="A3001" s="28">
        <f t="shared" si="46"/>
        <v>9</v>
      </c>
      <c r="B3001" s="29" t="s">
        <v>4870</v>
      </c>
      <c r="C3001" s="29" t="s">
        <v>2621</v>
      </c>
      <c r="D3001" s="35">
        <v>0</v>
      </c>
      <c r="E3001" s="35">
        <v>360000</v>
      </c>
      <c r="F3001" s="35">
        <v>360000</v>
      </c>
      <c r="G3001" s="28" t="s">
        <v>697</v>
      </c>
    </row>
    <row r="3002" spans="1:7" ht="15.75" thickBot="1">
      <c r="A3002" s="28">
        <f t="shared" si="46"/>
        <v>9</v>
      </c>
      <c r="B3002" s="29" t="s">
        <v>4871</v>
      </c>
      <c r="C3002" s="29" t="s">
        <v>4872</v>
      </c>
      <c r="D3002" s="35">
        <v>0</v>
      </c>
      <c r="E3002" s="35">
        <v>158342302572</v>
      </c>
      <c r="F3002" s="35">
        <v>158342302572</v>
      </c>
      <c r="G3002" s="28" t="s">
        <v>697</v>
      </c>
    </row>
    <row r="3003" spans="1:7" ht="15.75" thickBot="1">
      <c r="A3003" s="28">
        <f t="shared" si="46"/>
        <v>6</v>
      </c>
      <c r="B3003" s="29" t="s">
        <v>4873</v>
      </c>
      <c r="C3003" s="29" t="s">
        <v>4874</v>
      </c>
      <c r="D3003" s="35">
        <v>0</v>
      </c>
      <c r="E3003" s="34">
        <v>225719.99</v>
      </c>
      <c r="F3003" s="34">
        <v>225719.99</v>
      </c>
      <c r="G3003" s="28" t="s">
        <v>697</v>
      </c>
    </row>
    <row r="3004" spans="1:7" ht="15.75" thickBot="1">
      <c r="A3004" s="28">
        <f t="shared" si="46"/>
        <v>9</v>
      </c>
      <c r="B3004" s="29" t="s">
        <v>4875</v>
      </c>
      <c r="C3004" s="29" t="s">
        <v>2824</v>
      </c>
      <c r="D3004" s="35">
        <v>0</v>
      </c>
      <c r="E3004" s="34">
        <v>225719.99</v>
      </c>
      <c r="F3004" s="34">
        <v>225719.99</v>
      </c>
      <c r="G3004" s="28" t="s">
        <v>697</v>
      </c>
    </row>
    <row r="3005" spans="1:7" ht="15.75" thickBot="1">
      <c r="A3005" s="28">
        <f t="shared" si="46"/>
        <v>6</v>
      </c>
      <c r="B3005" s="29" t="s">
        <v>4876</v>
      </c>
      <c r="C3005" s="29" t="s">
        <v>1026</v>
      </c>
      <c r="D3005" s="35">
        <v>0</v>
      </c>
      <c r="E3005" s="34">
        <v>353877934441.5</v>
      </c>
      <c r="F3005" s="34">
        <v>353877934441.5</v>
      </c>
      <c r="G3005" s="28" t="s">
        <v>697</v>
      </c>
    </row>
    <row r="3006" spans="1:7" ht="15.75" thickBot="1">
      <c r="A3006" s="28">
        <f t="shared" si="46"/>
        <v>9</v>
      </c>
      <c r="B3006" s="29" t="s">
        <v>4877</v>
      </c>
      <c r="C3006" s="29" t="s">
        <v>4878</v>
      </c>
      <c r="D3006" s="35">
        <v>0</v>
      </c>
      <c r="E3006" s="35">
        <v>130359894708</v>
      </c>
      <c r="F3006" s="35">
        <v>130359894708</v>
      </c>
      <c r="G3006" s="28" t="s">
        <v>697</v>
      </c>
    </row>
    <row r="3007" spans="1:7" ht="15.75" thickBot="1">
      <c r="A3007" s="28">
        <f t="shared" si="46"/>
        <v>9</v>
      </c>
      <c r="B3007" s="29" t="s">
        <v>4879</v>
      </c>
      <c r="C3007" s="29" t="s">
        <v>4880</v>
      </c>
      <c r="D3007" s="35">
        <v>0</v>
      </c>
      <c r="E3007" s="35">
        <v>6745427668</v>
      </c>
      <c r="F3007" s="35">
        <v>6745427668</v>
      </c>
      <c r="G3007" s="28" t="s">
        <v>697</v>
      </c>
    </row>
    <row r="3008" spans="1:7" ht="15.75" thickBot="1">
      <c r="A3008" s="28">
        <f t="shared" si="46"/>
        <v>9</v>
      </c>
      <c r="B3008" s="29" t="s">
        <v>4881</v>
      </c>
      <c r="C3008" s="29" t="s">
        <v>4882</v>
      </c>
      <c r="D3008" s="35">
        <v>0</v>
      </c>
      <c r="E3008" s="35">
        <v>274765868</v>
      </c>
      <c r="F3008" s="35">
        <v>274765868</v>
      </c>
      <c r="G3008" s="28" t="s">
        <v>697</v>
      </c>
    </row>
    <row r="3009" spans="1:7" ht="15.75" thickBot="1">
      <c r="A3009" s="28">
        <f t="shared" si="46"/>
        <v>9</v>
      </c>
      <c r="B3009" s="29" t="s">
        <v>4883</v>
      </c>
      <c r="C3009" s="29" t="s">
        <v>4884</v>
      </c>
      <c r="D3009" s="35">
        <v>0</v>
      </c>
      <c r="E3009" s="35">
        <v>27910867406</v>
      </c>
      <c r="F3009" s="35">
        <v>27910867406</v>
      </c>
      <c r="G3009" s="28" t="s">
        <v>697</v>
      </c>
    </row>
    <row r="3010" spans="1:7" ht="15.75" thickBot="1">
      <c r="A3010" s="28">
        <f t="shared" si="46"/>
        <v>9</v>
      </c>
      <c r="B3010" s="29" t="s">
        <v>4885</v>
      </c>
      <c r="C3010" s="29" t="s">
        <v>3583</v>
      </c>
      <c r="D3010" s="35">
        <v>0</v>
      </c>
      <c r="E3010" s="35">
        <v>7551083</v>
      </c>
      <c r="F3010" s="35">
        <v>7551083</v>
      </c>
      <c r="G3010" s="28" t="s">
        <v>697</v>
      </c>
    </row>
    <row r="3011" spans="1:7" ht="15.75" thickBot="1">
      <c r="A3011" s="28">
        <f t="shared" si="46"/>
        <v>9</v>
      </c>
      <c r="B3011" s="29" t="s">
        <v>4886</v>
      </c>
      <c r="C3011" s="29" t="s">
        <v>4887</v>
      </c>
      <c r="D3011" s="35">
        <v>0</v>
      </c>
      <c r="E3011" s="34">
        <v>18747918200.5</v>
      </c>
      <c r="F3011" s="34">
        <v>18747918200.5</v>
      </c>
      <c r="G3011" s="28" t="s">
        <v>697</v>
      </c>
    </row>
    <row r="3012" spans="1:7" ht="15.75" thickBot="1">
      <c r="A3012" s="28">
        <f t="shared" si="46"/>
        <v>9</v>
      </c>
      <c r="B3012" s="29" t="s">
        <v>4888</v>
      </c>
      <c r="C3012" s="29" t="s">
        <v>2849</v>
      </c>
      <c r="D3012" s="35">
        <v>0</v>
      </c>
      <c r="E3012" s="35">
        <v>95470994255</v>
      </c>
      <c r="F3012" s="35">
        <v>95470994255</v>
      </c>
      <c r="G3012" s="28" t="s">
        <v>697</v>
      </c>
    </row>
    <row r="3013" spans="1:7" ht="15.75" thickBot="1">
      <c r="A3013" s="28">
        <f t="shared" si="46"/>
        <v>9</v>
      </c>
      <c r="B3013" s="29" t="s">
        <v>4889</v>
      </c>
      <c r="C3013" s="29" t="s">
        <v>2729</v>
      </c>
      <c r="D3013" s="35">
        <v>0</v>
      </c>
      <c r="E3013" s="35">
        <v>40758243597</v>
      </c>
      <c r="F3013" s="35">
        <v>40758243597</v>
      </c>
      <c r="G3013" s="28" t="s">
        <v>697</v>
      </c>
    </row>
    <row r="3014" spans="1:7" ht="15.75" thickBot="1">
      <c r="A3014" s="28">
        <f t="shared" si="46"/>
        <v>9</v>
      </c>
      <c r="B3014" s="29" t="s">
        <v>4890</v>
      </c>
      <c r="C3014" s="29" t="s">
        <v>4891</v>
      </c>
      <c r="D3014" s="35">
        <v>0</v>
      </c>
      <c r="E3014" s="35">
        <v>33602271656</v>
      </c>
      <c r="F3014" s="35">
        <v>33602271656</v>
      </c>
      <c r="G3014" s="28" t="s">
        <v>697</v>
      </c>
    </row>
    <row r="3015" spans="1:7" ht="15.75" thickBot="1">
      <c r="A3015" s="28">
        <f t="shared" si="46"/>
        <v>3</v>
      </c>
      <c r="B3015" s="29" t="s">
        <v>4892</v>
      </c>
      <c r="C3015" s="29" t="s">
        <v>3834</v>
      </c>
      <c r="D3015" s="35">
        <v>0</v>
      </c>
      <c r="E3015" s="34">
        <v>249885776751.17999</v>
      </c>
      <c r="F3015" s="34">
        <v>249885776751.17999</v>
      </c>
      <c r="G3015" s="28" t="s">
        <v>697</v>
      </c>
    </row>
    <row r="3016" spans="1:7" ht="15.75" thickBot="1">
      <c r="A3016" s="28">
        <f t="shared" si="46"/>
        <v>6</v>
      </c>
      <c r="B3016" s="29" t="s">
        <v>4893</v>
      </c>
      <c r="C3016" s="29" t="s">
        <v>3850</v>
      </c>
      <c r="D3016" s="35">
        <v>0</v>
      </c>
      <c r="E3016" s="34">
        <v>215318541943.23001</v>
      </c>
      <c r="F3016" s="34">
        <v>215318541943.23001</v>
      </c>
      <c r="G3016" s="28" t="s">
        <v>697</v>
      </c>
    </row>
    <row r="3017" spans="1:7" ht="15.75" thickBot="1">
      <c r="A3017" s="28">
        <f t="shared" si="46"/>
        <v>6</v>
      </c>
      <c r="B3017" s="29" t="s">
        <v>4894</v>
      </c>
      <c r="C3017" s="29" t="s">
        <v>4895</v>
      </c>
      <c r="D3017" s="35">
        <v>0</v>
      </c>
      <c r="E3017" s="34">
        <v>34149330727.240002</v>
      </c>
      <c r="F3017" s="34">
        <v>34149330727.240002</v>
      </c>
      <c r="G3017" s="28" t="s">
        <v>697</v>
      </c>
    </row>
    <row r="3018" spans="1:7" ht="15.75" thickBot="1">
      <c r="A3018" s="28">
        <f t="shared" si="46"/>
        <v>9</v>
      </c>
      <c r="B3018" s="29" t="s">
        <v>4896</v>
      </c>
      <c r="C3018" s="29" t="s">
        <v>3842</v>
      </c>
      <c r="D3018" s="35">
        <v>0</v>
      </c>
      <c r="E3018" s="34">
        <v>17042391822.549999</v>
      </c>
      <c r="F3018" s="34">
        <v>17042391822.549999</v>
      </c>
      <c r="G3018" s="28" t="s">
        <v>697</v>
      </c>
    </row>
    <row r="3019" spans="1:7" ht="15.75" thickBot="1">
      <c r="A3019" s="28">
        <f t="shared" si="46"/>
        <v>9</v>
      </c>
      <c r="B3019" s="29" t="s">
        <v>4897</v>
      </c>
      <c r="C3019" s="29" t="s">
        <v>3838</v>
      </c>
      <c r="D3019" s="35">
        <v>0</v>
      </c>
      <c r="E3019" s="34">
        <v>16430932921.690001</v>
      </c>
      <c r="F3019" s="34">
        <v>16430932921.690001</v>
      </c>
      <c r="G3019" s="28" t="s">
        <v>697</v>
      </c>
    </row>
    <row r="3020" spans="1:7" ht="15.75" thickBot="1">
      <c r="A3020" s="28">
        <f t="shared" si="46"/>
        <v>9</v>
      </c>
      <c r="B3020" s="29" t="s">
        <v>4898</v>
      </c>
      <c r="C3020" s="29" t="s">
        <v>3840</v>
      </c>
      <c r="D3020" s="35">
        <v>0</v>
      </c>
      <c r="E3020" s="35">
        <v>676005983</v>
      </c>
      <c r="F3020" s="35">
        <v>676005983</v>
      </c>
      <c r="G3020" s="28" t="s">
        <v>697</v>
      </c>
    </row>
    <row r="3021" spans="1:7" ht="15.75" thickBot="1">
      <c r="A3021" s="28">
        <f t="shared" si="46"/>
        <v>9</v>
      </c>
      <c r="B3021" s="29" t="s">
        <v>4899</v>
      </c>
      <c r="C3021" s="29" t="s">
        <v>4900</v>
      </c>
      <c r="D3021" s="35">
        <v>0</v>
      </c>
      <c r="E3021" s="34">
        <v>37699495.189999998</v>
      </c>
      <c r="F3021" s="34">
        <v>37699495.189999998</v>
      </c>
      <c r="G3021" s="28" t="s">
        <v>697</v>
      </c>
    </row>
    <row r="3022" spans="1:7" ht="15.75" thickBot="1">
      <c r="A3022" s="28">
        <f t="shared" si="46"/>
        <v>9</v>
      </c>
      <c r="B3022" s="29" t="s">
        <v>4901</v>
      </c>
      <c r="C3022" s="29" t="s">
        <v>4902</v>
      </c>
      <c r="D3022" s="35">
        <v>0</v>
      </c>
      <c r="E3022" s="34">
        <v>380204585.51999998</v>
      </c>
      <c r="F3022" s="34">
        <v>380204585.51999998</v>
      </c>
      <c r="G3022" s="28" t="s">
        <v>697</v>
      </c>
    </row>
    <row r="3023" spans="1:7" ht="15.75" thickBot="1">
      <c r="A3023" s="28">
        <f t="shared" si="46"/>
        <v>6</v>
      </c>
      <c r="B3023" s="29" t="s">
        <v>4903</v>
      </c>
      <c r="C3023" s="29" t="s">
        <v>4116</v>
      </c>
      <c r="D3023" s="35">
        <v>0</v>
      </c>
      <c r="E3023" s="34">
        <v>417904080.70999998</v>
      </c>
      <c r="F3023" s="34">
        <v>417904080.70999998</v>
      </c>
      <c r="G3023" s="28" t="s">
        <v>697</v>
      </c>
    </row>
    <row r="3024" spans="1:7" ht="15.75" thickBot="1">
      <c r="A3024" s="28">
        <f t="shared" si="46"/>
        <v>9</v>
      </c>
      <c r="B3024" s="29" t="s">
        <v>4904</v>
      </c>
      <c r="C3024" s="29" t="s">
        <v>3859</v>
      </c>
      <c r="D3024" s="35">
        <v>0</v>
      </c>
      <c r="E3024" s="34">
        <v>212137373440.73001</v>
      </c>
      <c r="F3024" s="34">
        <v>212137373440.73001</v>
      </c>
      <c r="G3024" s="28" t="s">
        <v>697</v>
      </c>
    </row>
    <row r="3025" spans="1:7" ht="15.75" thickBot="1">
      <c r="A3025" s="28">
        <f t="shared" si="46"/>
        <v>9</v>
      </c>
      <c r="B3025" s="29" t="s">
        <v>4905</v>
      </c>
      <c r="C3025" s="29" t="s">
        <v>3852</v>
      </c>
      <c r="D3025" s="35">
        <v>0</v>
      </c>
      <c r="E3025" s="35">
        <v>1506116208</v>
      </c>
      <c r="F3025" s="35">
        <v>1506116208</v>
      </c>
      <c r="G3025" s="28" t="s">
        <v>697</v>
      </c>
    </row>
    <row r="3026" spans="1:7" ht="15.75" thickBot="1">
      <c r="A3026" s="28">
        <f t="shared" si="46"/>
        <v>9</v>
      </c>
      <c r="B3026" s="29" t="s">
        <v>4906</v>
      </c>
      <c r="C3026" s="29" t="s">
        <v>3855</v>
      </c>
      <c r="D3026" s="35">
        <v>0</v>
      </c>
      <c r="E3026" s="34">
        <v>1429896463.5699999</v>
      </c>
      <c r="F3026" s="34">
        <v>1429896463.5699999</v>
      </c>
      <c r="G3026" s="28" t="s">
        <v>697</v>
      </c>
    </row>
    <row r="3027" spans="1:7" ht="15.75" thickBot="1">
      <c r="A3027" s="28">
        <f t="shared" si="46"/>
        <v>9</v>
      </c>
      <c r="B3027" s="29" t="s">
        <v>4907</v>
      </c>
      <c r="C3027" s="29" t="s">
        <v>4908</v>
      </c>
      <c r="D3027" s="35">
        <v>0</v>
      </c>
      <c r="E3027" s="34">
        <v>188161482.43000001</v>
      </c>
      <c r="F3027" s="34">
        <v>188161482.43000001</v>
      </c>
      <c r="G3027" s="28" t="s">
        <v>697</v>
      </c>
    </row>
    <row r="3028" spans="1:7" ht="15.75" thickBot="1">
      <c r="A3028" s="28">
        <f t="shared" ref="A3028:A3091" si="47">LEN(B3028)</f>
        <v>9</v>
      </c>
      <c r="B3028" s="29" t="s">
        <v>4909</v>
      </c>
      <c r="C3028" s="29" t="s">
        <v>988</v>
      </c>
      <c r="D3028" s="35">
        <v>0</v>
      </c>
      <c r="E3028" s="34">
        <v>56994348.5</v>
      </c>
      <c r="F3028" s="34">
        <v>56994348.5</v>
      </c>
      <c r="G3028" s="28" t="s">
        <v>697</v>
      </c>
    </row>
    <row r="3029" spans="1:7" ht="15.75" thickBot="1">
      <c r="A3029" s="28">
        <f t="shared" si="47"/>
        <v>3</v>
      </c>
      <c r="B3029" s="29" t="s">
        <v>4910</v>
      </c>
      <c r="C3029" s="29" t="s">
        <v>4911</v>
      </c>
      <c r="D3029" s="35">
        <v>0</v>
      </c>
      <c r="E3029" s="34">
        <v>12010933918092.199</v>
      </c>
      <c r="F3029" s="34">
        <v>12010933918092.199</v>
      </c>
      <c r="G3029" s="28" t="s">
        <v>697</v>
      </c>
    </row>
    <row r="3030" spans="1:7" ht="15.75" thickBot="1">
      <c r="A3030" s="28">
        <f t="shared" si="47"/>
        <v>6</v>
      </c>
      <c r="B3030" s="29" t="s">
        <v>4912</v>
      </c>
      <c r="C3030" s="29" t="s">
        <v>1248</v>
      </c>
      <c r="D3030" s="35">
        <v>0</v>
      </c>
      <c r="E3030" s="34">
        <v>140312186600.87</v>
      </c>
      <c r="F3030" s="34">
        <v>140312186600.87</v>
      </c>
      <c r="G3030" s="28" t="s">
        <v>697</v>
      </c>
    </row>
    <row r="3031" spans="1:7" ht="15.75" thickBot="1">
      <c r="A3031" s="28">
        <f t="shared" si="47"/>
        <v>9</v>
      </c>
      <c r="B3031" s="29" t="s">
        <v>4913</v>
      </c>
      <c r="C3031" s="29" t="s">
        <v>4914</v>
      </c>
      <c r="D3031" s="35">
        <v>0</v>
      </c>
      <c r="E3031" s="34">
        <v>33298052426.349998</v>
      </c>
      <c r="F3031" s="34">
        <v>33298052426.349998</v>
      </c>
      <c r="G3031" s="28" t="s">
        <v>697</v>
      </c>
    </row>
    <row r="3032" spans="1:7" ht="15.75" thickBot="1">
      <c r="A3032" s="28">
        <f t="shared" si="47"/>
        <v>9</v>
      </c>
      <c r="B3032" s="29" t="s">
        <v>4915</v>
      </c>
      <c r="C3032" s="29" t="s">
        <v>4916</v>
      </c>
      <c r="D3032" s="35">
        <v>0</v>
      </c>
      <c r="E3032" s="34">
        <v>31802631722.259998</v>
      </c>
      <c r="F3032" s="34">
        <v>31802631722.259998</v>
      </c>
      <c r="G3032" s="28" t="s">
        <v>697</v>
      </c>
    </row>
    <row r="3033" spans="1:7" ht="15.75" thickBot="1">
      <c r="A3033" s="28">
        <f t="shared" si="47"/>
        <v>9</v>
      </c>
      <c r="B3033" s="29" t="s">
        <v>4917</v>
      </c>
      <c r="C3033" s="29" t="s">
        <v>75</v>
      </c>
      <c r="D3033" s="35">
        <v>0</v>
      </c>
      <c r="E3033" s="34">
        <v>2835817670.9899998</v>
      </c>
      <c r="F3033" s="34">
        <v>2835817670.9899998</v>
      </c>
      <c r="G3033" s="28" t="s">
        <v>697</v>
      </c>
    </row>
    <row r="3034" spans="1:7" ht="15.75" thickBot="1">
      <c r="A3034" s="28">
        <f t="shared" si="47"/>
        <v>9</v>
      </c>
      <c r="B3034" s="29" t="s">
        <v>4918</v>
      </c>
      <c r="C3034" s="29" t="s">
        <v>4919</v>
      </c>
      <c r="D3034" s="35">
        <v>0</v>
      </c>
      <c r="E3034" s="34">
        <v>55842912826.599998</v>
      </c>
      <c r="F3034" s="34">
        <v>55842912826.599998</v>
      </c>
      <c r="G3034" s="28" t="s">
        <v>697</v>
      </c>
    </row>
    <row r="3035" spans="1:7" ht="15.75" thickBot="1">
      <c r="A3035" s="28">
        <f t="shared" si="47"/>
        <v>9</v>
      </c>
      <c r="B3035" s="29" t="s">
        <v>4920</v>
      </c>
      <c r="C3035" s="29" t="s">
        <v>4921</v>
      </c>
      <c r="D3035" s="35">
        <v>0</v>
      </c>
      <c r="E3035" s="34">
        <v>16532771954.67</v>
      </c>
      <c r="F3035" s="34">
        <v>16532771954.67</v>
      </c>
      <c r="G3035" s="28" t="s">
        <v>697</v>
      </c>
    </row>
    <row r="3036" spans="1:7" ht="15.75" thickBot="1">
      <c r="A3036" s="28">
        <f t="shared" si="47"/>
        <v>6</v>
      </c>
      <c r="B3036" s="29" t="s">
        <v>4922</v>
      </c>
      <c r="C3036" s="29" t="s">
        <v>4039</v>
      </c>
      <c r="D3036" s="35">
        <v>0</v>
      </c>
      <c r="E3036" s="34">
        <v>1367206613857.4199</v>
      </c>
      <c r="F3036" s="34">
        <v>1367206613857.4199</v>
      </c>
      <c r="G3036" s="28" t="s">
        <v>697</v>
      </c>
    </row>
    <row r="3037" spans="1:7" ht="15.75" thickBot="1">
      <c r="A3037" s="28">
        <f t="shared" si="47"/>
        <v>9</v>
      </c>
      <c r="B3037" s="29" t="s">
        <v>4923</v>
      </c>
      <c r="C3037" s="29" t="s">
        <v>425</v>
      </c>
      <c r="D3037" s="35">
        <v>0</v>
      </c>
      <c r="E3037" s="34">
        <v>58413098844.389999</v>
      </c>
      <c r="F3037" s="34">
        <v>58413098844.389999</v>
      </c>
      <c r="G3037" s="28" t="s">
        <v>697</v>
      </c>
    </row>
    <row r="3038" spans="1:7" ht="15.75" thickBot="1">
      <c r="A3038" s="28">
        <f t="shared" si="47"/>
        <v>9</v>
      </c>
      <c r="B3038" s="29" t="s">
        <v>4924</v>
      </c>
      <c r="C3038" s="29" t="s">
        <v>462</v>
      </c>
      <c r="D3038" s="35">
        <v>0</v>
      </c>
      <c r="E3038" s="34">
        <v>170724936845.79001</v>
      </c>
      <c r="F3038" s="34">
        <v>170724936845.79001</v>
      </c>
      <c r="G3038" s="28" t="s">
        <v>697</v>
      </c>
    </row>
    <row r="3039" spans="1:7" ht="15.75" thickBot="1">
      <c r="A3039" s="28">
        <f t="shared" si="47"/>
        <v>9</v>
      </c>
      <c r="B3039" s="29" t="s">
        <v>4925</v>
      </c>
      <c r="C3039" s="29" t="s">
        <v>498</v>
      </c>
      <c r="D3039" s="35">
        <v>0</v>
      </c>
      <c r="E3039" s="35">
        <v>5509842243</v>
      </c>
      <c r="F3039" s="35">
        <v>5509842243</v>
      </c>
      <c r="G3039" s="28" t="s">
        <v>697</v>
      </c>
    </row>
    <row r="3040" spans="1:7" ht="15.75" thickBot="1">
      <c r="A3040" s="28">
        <f t="shared" si="47"/>
        <v>9</v>
      </c>
      <c r="B3040" s="29" t="s">
        <v>4926</v>
      </c>
      <c r="C3040" s="29" t="s">
        <v>57</v>
      </c>
      <c r="D3040" s="35">
        <v>0</v>
      </c>
      <c r="E3040" s="34">
        <v>33854611125.349998</v>
      </c>
      <c r="F3040" s="34">
        <v>33854611125.349998</v>
      </c>
      <c r="G3040" s="28" t="s">
        <v>697</v>
      </c>
    </row>
    <row r="3041" spans="1:7" ht="15.75" thickBot="1">
      <c r="A3041" s="28">
        <f t="shared" si="47"/>
        <v>9</v>
      </c>
      <c r="B3041" s="29" t="s">
        <v>4927</v>
      </c>
      <c r="C3041" s="29" t="s">
        <v>55</v>
      </c>
      <c r="D3041" s="35">
        <v>0</v>
      </c>
      <c r="E3041" s="34">
        <v>30620591552.970001</v>
      </c>
      <c r="F3041" s="34">
        <v>30620591552.970001</v>
      </c>
      <c r="G3041" s="28" t="s">
        <v>697</v>
      </c>
    </row>
    <row r="3042" spans="1:7" ht="15.75" thickBot="1">
      <c r="A3042" s="28">
        <f t="shared" si="47"/>
        <v>9</v>
      </c>
      <c r="B3042" s="29" t="s">
        <v>4928</v>
      </c>
      <c r="C3042" s="29" t="s">
        <v>67</v>
      </c>
      <c r="D3042" s="35">
        <v>0</v>
      </c>
      <c r="E3042" s="35">
        <v>110752578</v>
      </c>
      <c r="F3042" s="35">
        <v>110752578</v>
      </c>
      <c r="G3042" s="28" t="s">
        <v>697</v>
      </c>
    </row>
    <row r="3043" spans="1:7" ht="15.75" thickBot="1">
      <c r="A3043" s="28">
        <f t="shared" si="47"/>
        <v>9</v>
      </c>
      <c r="B3043" s="29" t="s">
        <v>4929</v>
      </c>
      <c r="C3043" s="29" t="s">
        <v>4930</v>
      </c>
      <c r="D3043" s="35">
        <v>0</v>
      </c>
      <c r="E3043" s="35">
        <v>36234728217</v>
      </c>
      <c r="F3043" s="35">
        <v>36234728217</v>
      </c>
      <c r="G3043" s="28" t="s">
        <v>697</v>
      </c>
    </row>
    <row r="3044" spans="1:7" ht="15.75" thickBot="1">
      <c r="A3044" s="28">
        <f t="shared" si="47"/>
        <v>9</v>
      </c>
      <c r="B3044" s="29" t="s">
        <v>4931</v>
      </c>
      <c r="C3044" s="29" t="s">
        <v>4932</v>
      </c>
      <c r="D3044" s="35">
        <v>0</v>
      </c>
      <c r="E3044" s="35">
        <v>174864726</v>
      </c>
      <c r="F3044" s="35">
        <v>174864726</v>
      </c>
      <c r="G3044" s="28" t="s">
        <v>697</v>
      </c>
    </row>
    <row r="3045" spans="1:7" ht="15.75" thickBot="1">
      <c r="A3045" s="28">
        <f t="shared" si="47"/>
        <v>9</v>
      </c>
      <c r="B3045" s="29" t="s">
        <v>4933</v>
      </c>
      <c r="C3045" s="29" t="s">
        <v>3950</v>
      </c>
      <c r="D3045" s="35">
        <v>0</v>
      </c>
      <c r="E3045" s="34">
        <v>295711158.30000001</v>
      </c>
      <c r="F3045" s="34">
        <v>295711158.30000001</v>
      </c>
      <c r="G3045" s="28" t="s">
        <v>697</v>
      </c>
    </row>
    <row r="3046" spans="1:7" ht="15.75" thickBot="1">
      <c r="A3046" s="28">
        <f t="shared" si="47"/>
        <v>9</v>
      </c>
      <c r="B3046" s="29" t="s">
        <v>4934</v>
      </c>
      <c r="C3046" s="29" t="s">
        <v>3952</v>
      </c>
      <c r="D3046" s="35">
        <v>0</v>
      </c>
      <c r="E3046" s="34">
        <v>218302737527.07001</v>
      </c>
      <c r="F3046" s="34">
        <v>218302737527.07001</v>
      </c>
      <c r="G3046" s="28" t="s">
        <v>697</v>
      </c>
    </row>
    <row r="3047" spans="1:7" ht="15.75" thickBot="1">
      <c r="A3047" s="28">
        <f t="shared" si="47"/>
        <v>9</v>
      </c>
      <c r="B3047" s="29" t="s">
        <v>4935</v>
      </c>
      <c r="C3047" s="29" t="s">
        <v>3954</v>
      </c>
      <c r="D3047" s="35">
        <v>0</v>
      </c>
      <c r="E3047" s="34">
        <v>588606141845.85999</v>
      </c>
      <c r="F3047" s="34">
        <v>588606141845.85999</v>
      </c>
      <c r="G3047" s="28" t="s">
        <v>697</v>
      </c>
    </row>
    <row r="3048" spans="1:7" ht="15.75" thickBot="1">
      <c r="A3048" s="28">
        <f t="shared" si="47"/>
        <v>9</v>
      </c>
      <c r="B3048" s="29" t="s">
        <v>4936</v>
      </c>
      <c r="C3048" s="29" t="s">
        <v>4937</v>
      </c>
      <c r="D3048" s="35">
        <v>0</v>
      </c>
      <c r="E3048" s="34">
        <v>185852708.52000001</v>
      </c>
      <c r="F3048" s="34">
        <v>185852708.52000001</v>
      </c>
      <c r="G3048" s="28" t="s">
        <v>697</v>
      </c>
    </row>
    <row r="3049" spans="1:7" ht="15.75" thickBot="1">
      <c r="A3049" s="28">
        <f t="shared" si="47"/>
        <v>9</v>
      </c>
      <c r="B3049" s="29" t="s">
        <v>4938</v>
      </c>
      <c r="C3049" s="29" t="s">
        <v>4939</v>
      </c>
      <c r="D3049" s="35">
        <v>0</v>
      </c>
      <c r="E3049" s="34">
        <v>4166716604.1900001</v>
      </c>
      <c r="F3049" s="34">
        <v>4166716604.1900001</v>
      </c>
      <c r="G3049" s="28" t="s">
        <v>697</v>
      </c>
    </row>
    <row r="3050" spans="1:7" ht="15.75" thickBot="1">
      <c r="A3050" s="28">
        <f t="shared" si="47"/>
        <v>9</v>
      </c>
      <c r="B3050" s="29" t="s">
        <v>4940</v>
      </c>
      <c r="C3050" s="29" t="s">
        <v>3956</v>
      </c>
      <c r="D3050" s="35">
        <v>0</v>
      </c>
      <c r="E3050" s="34">
        <v>2979364885.9899998</v>
      </c>
      <c r="F3050" s="34">
        <v>2979364885.9899998</v>
      </c>
      <c r="G3050" s="28" t="s">
        <v>697</v>
      </c>
    </row>
    <row r="3051" spans="1:7" ht="15.75" thickBot="1">
      <c r="A3051" s="28">
        <f t="shared" si="47"/>
        <v>9</v>
      </c>
      <c r="B3051" s="29" t="s">
        <v>4941</v>
      </c>
      <c r="C3051" s="29" t="s">
        <v>3958</v>
      </c>
      <c r="D3051" s="35">
        <v>0</v>
      </c>
      <c r="E3051" s="34">
        <v>2889298121.27</v>
      </c>
      <c r="F3051" s="34">
        <v>2889298121.27</v>
      </c>
      <c r="G3051" s="28" t="s">
        <v>697</v>
      </c>
    </row>
    <row r="3052" spans="1:7" ht="15.75" thickBot="1">
      <c r="A3052" s="28">
        <f t="shared" si="47"/>
        <v>9</v>
      </c>
      <c r="B3052" s="29" t="s">
        <v>4942</v>
      </c>
      <c r="C3052" s="29" t="s">
        <v>3960</v>
      </c>
      <c r="D3052" s="35">
        <v>0</v>
      </c>
      <c r="E3052" s="34">
        <v>189761916867.69</v>
      </c>
      <c r="F3052" s="34">
        <v>189761916867.69</v>
      </c>
      <c r="G3052" s="28" t="s">
        <v>697</v>
      </c>
    </row>
    <row r="3053" spans="1:7" ht="15.75" thickBot="1">
      <c r="A3053" s="28">
        <f t="shared" si="47"/>
        <v>9</v>
      </c>
      <c r="B3053" s="29" t="s">
        <v>4943</v>
      </c>
      <c r="C3053" s="29" t="s">
        <v>58</v>
      </c>
      <c r="D3053" s="35">
        <v>0</v>
      </c>
      <c r="E3053" s="34">
        <v>7638346201.8100004</v>
      </c>
      <c r="F3053" s="34">
        <v>7638346201.8100004</v>
      </c>
      <c r="G3053" s="28" t="s">
        <v>697</v>
      </c>
    </row>
    <row r="3054" spans="1:7" ht="15.75" thickBot="1">
      <c r="A3054" s="28">
        <f t="shared" si="47"/>
        <v>9</v>
      </c>
      <c r="B3054" s="29" t="s">
        <v>4944</v>
      </c>
      <c r="C3054" s="29" t="s">
        <v>121</v>
      </c>
      <c r="D3054" s="35">
        <v>0</v>
      </c>
      <c r="E3054" s="34">
        <v>121098674.65000001</v>
      </c>
      <c r="F3054" s="34">
        <v>121098674.65000001</v>
      </c>
      <c r="G3054" s="28" t="s">
        <v>697</v>
      </c>
    </row>
    <row r="3055" spans="1:7" ht="15.75" thickBot="1">
      <c r="A3055" s="28">
        <f t="shared" si="47"/>
        <v>9</v>
      </c>
      <c r="B3055" s="29" t="s">
        <v>4945</v>
      </c>
      <c r="C3055" s="29" t="s">
        <v>3965</v>
      </c>
      <c r="D3055" s="35">
        <v>0</v>
      </c>
      <c r="E3055" s="34">
        <v>16616003129.57</v>
      </c>
      <c r="F3055" s="34">
        <v>16616003129.57</v>
      </c>
      <c r="G3055" s="28" t="s">
        <v>697</v>
      </c>
    </row>
    <row r="3056" spans="1:7" ht="15.75" thickBot="1">
      <c r="A3056" s="28">
        <f t="shared" si="47"/>
        <v>6</v>
      </c>
      <c r="B3056" s="29" t="s">
        <v>4946</v>
      </c>
      <c r="C3056" s="29" t="s">
        <v>3865</v>
      </c>
      <c r="D3056" s="35">
        <v>0</v>
      </c>
      <c r="E3056" s="34">
        <v>4823432484749.5996</v>
      </c>
      <c r="F3056" s="34">
        <v>4823432484749.5996</v>
      </c>
      <c r="G3056" s="28" t="s">
        <v>697</v>
      </c>
    </row>
    <row r="3057" spans="1:7" ht="15.75" thickBot="1">
      <c r="A3057" s="28">
        <f t="shared" si="47"/>
        <v>9</v>
      </c>
      <c r="B3057" s="29" t="s">
        <v>4947</v>
      </c>
      <c r="C3057" s="29" t="s">
        <v>4948</v>
      </c>
      <c r="D3057" s="35">
        <v>0</v>
      </c>
      <c r="E3057" s="34">
        <v>175082820050.35999</v>
      </c>
      <c r="F3057" s="34">
        <v>175082820050.35999</v>
      </c>
      <c r="G3057" s="28" t="s">
        <v>697</v>
      </c>
    </row>
    <row r="3058" spans="1:7" ht="15.75" thickBot="1">
      <c r="A3058" s="28">
        <f t="shared" si="47"/>
        <v>9</v>
      </c>
      <c r="B3058" s="29" t="s">
        <v>4949</v>
      </c>
      <c r="C3058" s="29" t="s">
        <v>4950</v>
      </c>
      <c r="D3058" s="35">
        <v>0</v>
      </c>
      <c r="E3058" s="34">
        <v>559397206035.83997</v>
      </c>
      <c r="F3058" s="34">
        <v>559397206035.83997</v>
      </c>
      <c r="G3058" s="28" t="s">
        <v>697</v>
      </c>
    </row>
    <row r="3059" spans="1:7" ht="15.75" thickBot="1">
      <c r="A3059" s="28">
        <f t="shared" si="47"/>
        <v>9</v>
      </c>
      <c r="B3059" s="29" t="s">
        <v>4951</v>
      </c>
      <c r="C3059" s="29" t="s">
        <v>4952</v>
      </c>
      <c r="D3059" s="35">
        <v>0</v>
      </c>
      <c r="E3059" s="34">
        <v>80727670374.360001</v>
      </c>
      <c r="F3059" s="34">
        <v>80727670374.360001</v>
      </c>
      <c r="G3059" s="28" t="s">
        <v>697</v>
      </c>
    </row>
    <row r="3060" spans="1:7" ht="15.75" thickBot="1">
      <c r="A3060" s="28">
        <f t="shared" si="47"/>
        <v>9</v>
      </c>
      <c r="B3060" s="29" t="s">
        <v>4953</v>
      </c>
      <c r="C3060" s="29" t="s">
        <v>2078</v>
      </c>
      <c r="D3060" s="35">
        <v>0</v>
      </c>
      <c r="E3060" s="34">
        <v>1489857208.3099999</v>
      </c>
      <c r="F3060" s="34">
        <v>1489857208.3099999</v>
      </c>
      <c r="G3060" s="28" t="s">
        <v>697</v>
      </c>
    </row>
    <row r="3061" spans="1:7" ht="15.75" thickBot="1">
      <c r="A3061" s="28">
        <f t="shared" si="47"/>
        <v>9</v>
      </c>
      <c r="B3061" s="29" t="s">
        <v>4954</v>
      </c>
      <c r="C3061" s="29" t="s">
        <v>4955</v>
      </c>
      <c r="D3061" s="35">
        <v>0</v>
      </c>
      <c r="E3061" s="35">
        <v>127380708</v>
      </c>
      <c r="F3061" s="35">
        <v>127380708</v>
      </c>
      <c r="G3061" s="28" t="s">
        <v>697</v>
      </c>
    </row>
    <row r="3062" spans="1:7" ht="15.75" thickBot="1">
      <c r="A3062" s="28">
        <f t="shared" si="47"/>
        <v>9</v>
      </c>
      <c r="B3062" s="29" t="s">
        <v>4956</v>
      </c>
      <c r="C3062" s="29" t="s">
        <v>4957</v>
      </c>
      <c r="D3062" s="35">
        <v>0</v>
      </c>
      <c r="E3062" s="34">
        <v>54006742.200000003</v>
      </c>
      <c r="F3062" s="34">
        <v>54006742.200000003</v>
      </c>
      <c r="G3062" s="28" t="s">
        <v>697</v>
      </c>
    </row>
    <row r="3063" spans="1:7" ht="15.75" thickBot="1">
      <c r="A3063" s="28">
        <f t="shared" si="47"/>
        <v>9</v>
      </c>
      <c r="B3063" s="29" t="s">
        <v>4958</v>
      </c>
      <c r="C3063" s="29" t="s">
        <v>4959</v>
      </c>
      <c r="D3063" s="35">
        <v>0</v>
      </c>
      <c r="E3063" s="34">
        <v>21796669650.880001</v>
      </c>
      <c r="F3063" s="34">
        <v>21796669650.880001</v>
      </c>
      <c r="G3063" s="28" t="s">
        <v>697</v>
      </c>
    </row>
    <row r="3064" spans="1:7" ht="15.75" thickBot="1">
      <c r="A3064" s="28">
        <f t="shared" si="47"/>
        <v>9</v>
      </c>
      <c r="B3064" s="29" t="s">
        <v>4960</v>
      </c>
      <c r="C3064" s="29" t="s">
        <v>4961</v>
      </c>
      <c r="D3064" s="35">
        <v>0</v>
      </c>
      <c r="E3064" s="35">
        <v>1970</v>
      </c>
      <c r="F3064" s="35">
        <v>1970</v>
      </c>
      <c r="G3064" s="28" t="s">
        <v>697</v>
      </c>
    </row>
    <row r="3065" spans="1:7" ht="102.75" thickBot="1">
      <c r="A3065" s="28">
        <f t="shared" si="47"/>
        <v>9</v>
      </c>
      <c r="B3065" s="29" t="s">
        <v>4962</v>
      </c>
      <c r="C3065" s="37" t="s">
        <v>4963</v>
      </c>
      <c r="D3065" s="39">
        <v>0</v>
      </c>
      <c r="E3065" s="39">
        <v>49085668813</v>
      </c>
      <c r="F3065" s="39">
        <v>49085668813</v>
      </c>
      <c r="G3065" s="28" t="s">
        <v>697</v>
      </c>
    </row>
    <row r="3066" spans="1:7" ht="115.5" thickBot="1">
      <c r="A3066" s="28">
        <f t="shared" si="47"/>
        <v>9</v>
      </c>
      <c r="B3066" s="29" t="s">
        <v>4964</v>
      </c>
      <c r="C3066" s="37" t="s">
        <v>4965</v>
      </c>
      <c r="D3066" s="39">
        <v>0</v>
      </c>
      <c r="E3066" s="38">
        <v>48265207732.470001</v>
      </c>
      <c r="F3066" s="38">
        <v>48265207732.470001</v>
      </c>
      <c r="G3066" s="28" t="s">
        <v>697</v>
      </c>
    </row>
    <row r="3067" spans="1:7" ht="102.75" thickBot="1">
      <c r="A3067" s="28">
        <f t="shared" si="47"/>
        <v>9</v>
      </c>
      <c r="B3067" s="29" t="s">
        <v>4966</v>
      </c>
      <c r="C3067" s="37" t="s">
        <v>4967</v>
      </c>
      <c r="D3067" s="39">
        <v>0</v>
      </c>
      <c r="E3067" s="38">
        <v>202571118.68000001</v>
      </c>
      <c r="F3067" s="38">
        <v>202571118.68000001</v>
      </c>
      <c r="G3067" s="28" t="s">
        <v>697</v>
      </c>
    </row>
    <row r="3068" spans="1:7" ht="15.75" thickBot="1">
      <c r="A3068" s="28">
        <f t="shared" si="47"/>
        <v>9</v>
      </c>
      <c r="B3068" s="29" t="s">
        <v>4968</v>
      </c>
      <c r="C3068" s="29" t="s">
        <v>4969</v>
      </c>
      <c r="D3068" s="35">
        <v>0</v>
      </c>
      <c r="E3068" s="34">
        <v>326005.38</v>
      </c>
      <c r="F3068" s="34">
        <v>326005.38</v>
      </c>
      <c r="G3068" s="28" t="s">
        <v>697</v>
      </c>
    </row>
    <row r="3069" spans="1:7" ht="15.75" thickBot="1">
      <c r="A3069" s="28">
        <f t="shared" si="47"/>
        <v>9</v>
      </c>
      <c r="B3069" s="29" t="s">
        <v>4970</v>
      </c>
      <c r="C3069" s="29" t="s">
        <v>4971</v>
      </c>
      <c r="D3069" s="35">
        <v>0</v>
      </c>
      <c r="E3069" s="34">
        <v>59066441928.529999</v>
      </c>
      <c r="F3069" s="34">
        <v>59066441928.529999</v>
      </c>
      <c r="G3069" s="28" t="s">
        <v>697</v>
      </c>
    </row>
    <row r="3070" spans="1:7" ht="15.75" thickBot="1">
      <c r="A3070" s="28">
        <f t="shared" si="47"/>
        <v>9</v>
      </c>
      <c r="B3070" s="29" t="s">
        <v>4972</v>
      </c>
      <c r="C3070" s="29" t="s">
        <v>4973</v>
      </c>
      <c r="D3070" s="35">
        <v>0</v>
      </c>
      <c r="E3070" s="34">
        <v>620278826.44000006</v>
      </c>
      <c r="F3070" s="34">
        <v>620278826.44000006</v>
      </c>
      <c r="G3070" s="28" t="s">
        <v>697</v>
      </c>
    </row>
    <row r="3071" spans="1:7" ht="90" thickBot="1">
      <c r="A3071" s="28">
        <f t="shared" si="47"/>
        <v>9</v>
      </c>
      <c r="B3071" s="29" t="s">
        <v>4974</v>
      </c>
      <c r="C3071" s="37" t="s">
        <v>4975</v>
      </c>
      <c r="D3071" s="39">
        <v>0</v>
      </c>
      <c r="E3071" s="39">
        <v>53569799906</v>
      </c>
      <c r="F3071" s="39">
        <v>53569799906</v>
      </c>
      <c r="G3071" s="28" t="s">
        <v>697</v>
      </c>
    </row>
    <row r="3072" spans="1:7" ht="15.75" thickBot="1">
      <c r="A3072" s="28">
        <f t="shared" si="47"/>
        <v>9</v>
      </c>
      <c r="B3072" s="29" t="s">
        <v>4976</v>
      </c>
      <c r="C3072" s="29" t="s">
        <v>4977</v>
      </c>
      <c r="D3072" s="35">
        <v>0</v>
      </c>
      <c r="E3072" s="35">
        <v>8265995</v>
      </c>
      <c r="F3072" s="35">
        <v>8265995</v>
      </c>
      <c r="G3072" s="28" t="s">
        <v>697</v>
      </c>
    </row>
    <row r="3073" spans="1:7" ht="15.75" thickBot="1">
      <c r="A3073" s="28">
        <f t="shared" si="47"/>
        <v>9</v>
      </c>
      <c r="B3073" s="29" t="s">
        <v>4978</v>
      </c>
      <c r="C3073" s="29" t="s">
        <v>4979</v>
      </c>
      <c r="D3073" s="35">
        <v>0</v>
      </c>
      <c r="E3073" s="34">
        <v>31121986736.150002</v>
      </c>
      <c r="F3073" s="34">
        <v>31121986736.150002</v>
      </c>
      <c r="G3073" s="28" t="s">
        <v>697</v>
      </c>
    </row>
    <row r="3074" spans="1:7" ht="15.75" thickBot="1">
      <c r="A3074" s="28">
        <f t="shared" si="47"/>
        <v>9</v>
      </c>
      <c r="B3074" s="29" t="s">
        <v>4980</v>
      </c>
      <c r="C3074" s="29" t="s">
        <v>4981</v>
      </c>
      <c r="D3074" s="35">
        <v>0</v>
      </c>
      <c r="E3074" s="34">
        <v>354336873016.35999</v>
      </c>
      <c r="F3074" s="34">
        <v>354336873016.35999</v>
      </c>
      <c r="G3074" s="28" t="s">
        <v>697</v>
      </c>
    </row>
    <row r="3075" spans="1:7" ht="15.75" thickBot="1">
      <c r="A3075" s="28">
        <f t="shared" si="47"/>
        <v>9</v>
      </c>
      <c r="B3075" s="29" t="s">
        <v>4982</v>
      </c>
      <c r="C3075" s="29" t="s">
        <v>4983</v>
      </c>
      <c r="D3075" s="35">
        <v>0</v>
      </c>
      <c r="E3075" s="35">
        <v>1673714900</v>
      </c>
      <c r="F3075" s="35">
        <v>1673714900</v>
      </c>
      <c r="G3075" s="28" t="s">
        <v>697</v>
      </c>
    </row>
    <row r="3076" spans="1:7" ht="15.75" thickBot="1">
      <c r="A3076" s="28">
        <f t="shared" si="47"/>
        <v>9</v>
      </c>
      <c r="B3076" s="29" t="s">
        <v>4984</v>
      </c>
      <c r="C3076" s="29" t="s">
        <v>4985</v>
      </c>
      <c r="D3076" s="35">
        <v>0</v>
      </c>
      <c r="E3076" s="34">
        <v>1558009190.0899999</v>
      </c>
      <c r="F3076" s="34">
        <v>1558009190.0899999</v>
      </c>
      <c r="G3076" s="28" t="s">
        <v>697</v>
      </c>
    </row>
    <row r="3077" spans="1:7" ht="15.75" thickBot="1">
      <c r="A3077" s="28">
        <f t="shared" si="47"/>
        <v>9</v>
      </c>
      <c r="B3077" s="29" t="s">
        <v>4986</v>
      </c>
      <c r="C3077" s="29" t="s">
        <v>4987</v>
      </c>
      <c r="D3077" s="35">
        <v>0</v>
      </c>
      <c r="E3077" s="34">
        <v>264960037007.82999</v>
      </c>
      <c r="F3077" s="34">
        <v>264960037007.82999</v>
      </c>
      <c r="G3077" s="28" t="s">
        <v>697</v>
      </c>
    </row>
    <row r="3078" spans="1:7" ht="15.75" thickBot="1">
      <c r="A3078" s="28">
        <f t="shared" si="47"/>
        <v>9</v>
      </c>
      <c r="B3078" s="29" t="s">
        <v>4988</v>
      </c>
      <c r="C3078" s="29" t="s">
        <v>4989</v>
      </c>
      <c r="D3078" s="35">
        <v>0</v>
      </c>
      <c r="E3078" s="35">
        <v>20566555</v>
      </c>
      <c r="F3078" s="35">
        <v>20566555</v>
      </c>
      <c r="G3078" s="28" t="s">
        <v>697</v>
      </c>
    </row>
    <row r="3079" spans="1:7" ht="15.75" thickBot="1">
      <c r="A3079" s="28">
        <f t="shared" si="47"/>
        <v>9</v>
      </c>
      <c r="B3079" s="29" t="s">
        <v>4990</v>
      </c>
      <c r="C3079" s="29" t="s">
        <v>4991</v>
      </c>
      <c r="D3079" s="35">
        <v>0</v>
      </c>
      <c r="E3079" s="35">
        <v>274959138376</v>
      </c>
      <c r="F3079" s="35">
        <v>274959138376</v>
      </c>
      <c r="G3079" s="28" t="s">
        <v>697</v>
      </c>
    </row>
    <row r="3080" spans="1:7" ht="15.75" thickBot="1">
      <c r="A3080" s="28">
        <f t="shared" si="47"/>
        <v>9</v>
      </c>
      <c r="B3080" s="29" t="s">
        <v>4992</v>
      </c>
      <c r="C3080" s="29" t="s">
        <v>4993</v>
      </c>
      <c r="D3080" s="35">
        <v>0</v>
      </c>
      <c r="E3080" s="35">
        <v>2513601060</v>
      </c>
      <c r="F3080" s="35">
        <v>2513601060</v>
      </c>
      <c r="G3080" s="28" t="s">
        <v>697</v>
      </c>
    </row>
    <row r="3081" spans="1:7" ht="15.75" thickBot="1">
      <c r="A3081" s="28">
        <f t="shared" si="47"/>
        <v>9</v>
      </c>
      <c r="B3081" s="29" t="s">
        <v>4994</v>
      </c>
      <c r="C3081" s="29" t="s">
        <v>4995</v>
      </c>
      <c r="D3081" s="35">
        <v>0</v>
      </c>
      <c r="E3081" s="34">
        <v>169490571611.26001</v>
      </c>
      <c r="F3081" s="34">
        <v>169490571611.26001</v>
      </c>
      <c r="G3081" s="28" t="s">
        <v>697</v>
      </c>
    </row>
    <row r="3082" spans="1:7" ht="15.75" thickBot="1">
      <c r="A3082" s="28">
        <f t="shared" si="47"/>
        <v>9</v>
      </c>
      <c r="B3082" s="29" t="s">
        <v>4996</v>
      </c>
      <c r="C3082" s="29" t="s">
        <v>4997</v>
      </c>
      <c r="D3082" s="35">
        <v>0</v>
      </c>
      <c r="E3082" s="34">
        <v>852093372270.68994</v>
      </c>
      <c r="F3082" s="34">
        <v>852093372270.68994</v>
      </c>
      <c r="G3082" s="28" t="s">
        <v>697</v>
      </c>
    </row>
    <row r="3083" spans="1:7" ht="15.75" thickBot="1">
      <c r="A3083" s="28">
        <f t="shared" si="47"/>
        <v>9</v>
      </c>
      <c r="B3083" s="29" t="s">
        <v>4998</v>
      </c>
      <c r="C3083" s="29" t="s">
        <v>4999</v>
      </c>
      <c r="D3083" s="35">
        <v>0</v>
      </c>
      <c r="E3083" s="34">
        <v>1244510997.9100001</v>
      </c>
      <c r="F3083" s="34">
        <v>1244510997.9100001</v>
      </c>
      <c r="G3083" s="28" t="s">
        <v>697</v>
      </c>
    </row>
    <row r="3084" spans="1:7" ht="15.75" thickBot="1">
      <c r="A3084" s="28">
        <f t="shared" si="47"/>
        <v>9</v>
      </c>
      <c r="B3084" s="29" t="s">
        <v>5000</v>
      </c>
      <c r="C3084" s="29" t="s">
        <v>5001</v>
      </c>
      <c r="D3084" s="35">
        <v>0</v>
      </c>
      <c r="E3084" s="34">
        <v>70559377738.279999</v>
      </c>
      <c r="F3084" s="34">
        <v>70559377738.279999</v>
      </c>
      <c r="G3084" s="28" t="s">
        <v>697</v>
      </c>
    </row>
    <row r="3085" spans="1:7" ht="15.75" thickBot="1">
      <c r="A3085" s="28">
        <f t="shared" si="47"/>
        <v>9</v>
      </c>
      <c r="B3085" s="29" t="s">
        <v>5002</v>
      </c>
      <c r="C3085" s="29" t="s">
        <v>5003</v>
      </c>
      <c r="D3085" s="35">
        <v>0</v>
      </c>
      <c r="E3085" s="34">
        <v>38744269611.760002</v>
      </c>
      <c r="F3085" s="34">
        <v>38744269611.760002</v>
      </c>
      <c r="G3085" s="28" t="s">
        <v>697</v>
      </c>
    </row>
    <row r="3086" spans="1:7" ht="15.75" thickBot="1">
      <c r="A3086" s="28">
        <f t="shared" si="47"/>
        <v>9</v>
      </c>
      <c r="B3086" s="29" t="s">
        <v>5004</v>
      </c>
      <c r="C3086" s="29" t="s">
        <v>1298</v>
      </c>
      <c r="D3086" s="35">
        <v>0</v>
      </c>
      <c r="E3086" s="34">
        <v>20028269959.959999</v>
      </c>
      <c r="F3086" s="34">
        <v>20028269959.959999</v>
      </c>
      <c r="G3086" s="28" t="s">
        <v>697</v>
      </c>
    </row>
    <row r="3087" spans="1:7" ht="15.75" thickBot="1">
      <c r="A3087" s="28">
        <f t="shared" si="47"/>
        <v>9</v>
      </c>
      <c r="B3087" s="29" t="s">
        <v>5005</v>
      </c>
      <c r="C3087" s="29" t="s">
        <v>5006</v>
      </c>
      <c r="D3087" s="35">
        <v>0</v>
      </c>
      <c r="E3087" s="34">
        <v>9809318985.4099998</v>
      </c>
      <c r="F3087" s="34">
        <v>9809318985.4099998</v>
      </c>
      <c r="G3087" s="28" t="s">
        <v>697</v>
      </c>
    </row>
    <row r="3088" spans="1:7" ht="15.75" thickBot="1">
      <c r="A3088" s="28">
        <f t="shared" si="47"/>
        <v>9</v>
      </c>
      <c r="B3088" s="29" t="s">
        <v>5007</v>
      </c>
      <c r="C3088" s="29" t="s">
        <v>5008</v>
      </c>
      <c r="D3088" s="35">
        <v>0</v>
      </c>
      <c r="E3088" s="34">
        <v>12362598712.110001</v>
      </c>
      <c r="F3088" s="34">
        <v>12362598712.110001</v>
      </c>
      <c r="G3088" s="28" t="s">
        <v>697</v>
      </c>
    </row>
    <row r="3089" spans="1:7" ht="166.5" thickBot="1">
      <c r="A3089" s="28">
        <f t="shared" si="47"/>
        <v>9</v>
      </c>
      <c r="B3089" s="29" t="s">
        <v>5009</v>
      </c>
      <c r="C3089" s="37" t="s">
        <v>5010</v>
      </c>
      <c r="D3089" s="39">
        <v>0</v>
      </c>
      <c r="E3089" s="39">
        <v>62471477</v>
      </c>
      <c r="F3089" s="39">
        <v>62471477</v>
      </c>
      <c r="G3089" s="28" t="s">
        <v>697</v>
      </c>
    </row>
    <row r="3090" spans="1:7" ht="77.25" thickBot="1">
      <c r="A3090" s="28">
        <f t="shared" si="47"/>
        <v>9</v>
      </c>
      <c r="B3090" s="29" t="s">
        <v>5011</v>
      </c>
      <c r="C3090" s="37" t="s">
        <v>3927</v>
      </c>
      <c r="D3090" s="39">
        <v>0</v>
      </c>
      <c r="E3090" s="38">
        <v>8348.81</v>
      </c>
      <c r="F3090" s="38">
        <v>8348.81</v>
      </c>
      <c r="G3090" s="28" t="s">
        <v>697</v>
      </c>
    </row>
    <row r="3091" spans="1:7" ht="15.75" thickBot="1">
      <c r="A3091" s="28">
        <f t="shared" si="47"/>
        <v>9</v>
      </c>
      <c r="B3091" s="29" t="s">
        <v>5012</v>
      </c>
      <c r="C3091" s="29" t="s">
        <v>5013</v>
      </c>
      <c r="D3091" s="35">
        <v>0</v>
      </c>
      <c r="E3091" s="34">
        <v>19550046223.619999</v>
      </c>
      <c r="F3091" s="34">
        <v>19550046223.619999</v>
      </c>
      <c r="G3091" s="28" t="s">
        <v>697</v>
      </c>
    </row>
    <row r="3092" spans="1:7" ht="15.75" thickBot="1">
      <c r="A3092" s="28">
        <f t="shared" ref="A3092:A3155" si="48">LEN(B3092)</f>
        <v>9</v>
      </c>
      <c r="B3092" s="29" t="s">
        <v>5014</v>
      </c>
      <c r="C3092" s="29" t="s">
        <v>5015</v>
      </c>
      <c r="D3092" s="35">
        <v>0</v>
      </c>
      <c r="E3092" s="34">
        <v>32492972.780000001</v>
      </c>
      <c r="F3092" s="34">
        <v>32492972.780000001</v>
      </c>
      <c r="G3092" s="28" t="s">
        <v>697</v>
      </c>
    </row>
    <row r="3093" spans="1:7" ht="15.75" thickBot="1">
      <c r="A3093" s="28">
        <f t="shared" si="48"/>
        <v>9</v>
      </c>
      <c r="B3093" s="29" t="s">
        <v>5016</v>
      </c>
      <c r="C3093" s="29" t="s">
        <v>5017</v>
      </c>
      <c r="D3093" s="35">
        <v>0</v>
      </c>
      <c r="E3093" s="35">
        <v>486274279</v>
      </c>
      <c r="F3093" s="35">
        <v>486274279</v>
      </c>
      <c r="G3093" s="28" t="s">
        <v>697</v>
      </c>
    </row>
    <row r="3094" spans="1:7" ht="15.75" thickBot="1">
      <c r="A3094" s="28">
        <f t="shared" si="48"/>
        <v>9</v>
      </c>
      <c r="B3094" s="29" t="s">
        <v>5018</v>
      </c>
      <c r="C3094" s="29" t="s">
        <v>5019</v>
      </c>
      <c r="D3094" s="35">
        <v>0</v>
      </c>
      <c r="E3094" s="34">
        <v>1648330801654.1299</v>
      </c>
      <c r="F3094" s="34">
        <v>1648330801654.1299</v>
      </c>
      <c r="G3094" s="28" t="s">
        <v>697</v>
      </c>
    </row>
    <row r="3095" spans="1:7" ht="15.75" thickBot="1">
      <c r="A3095" s="28">
        <f t="shared" si="48"/>
        <v>6</v>
      </c>
      <c r="B3095" s="29" t="s">
        <v>5020</v>
      </c>
      <c r="C3095" s="29" t="s">
        <v>5021</v>
      </c>
      <c r="D3095" s="35">
        <v>0</v>
      </c>
      <c r="E3095" s="35">
        <v>206415240339</v>
      </c>
      <c r="F3095" s="35">
        <v>206415240339</v>
      </c>
      <c r="G3095" s="28" t="s">
        <v>697</v>
      </c>
    </row>
    <row r="3096" spans="1:7" ht="15.75" thickBot="1">
      <c r="A3096" s="28">
        <f t="shared" si="48"/>
        <v>9</v>
      </c>
      <c r="B3096" s="29" t="s">
        <v>5022</v>
      </c>
      <c r="C3096" s="29" t="s">
        <v>757</v>
      </c>
      <c r="D3096" s="35">
        <v>0</v>
      </c>
      <c r="E3096" s="35">
        <v>41038770</v>
      </c>
      <c r="F3096" s="35">
        <v>41038770</v>
      </c>
      <c r="G3096" s="28" t="s">
        <v>697</v>
      </c>
    </row>
    <row r="3097" spans="1:7" ht="15.75" thickBot="1">
      <c r="A3097" s="28">
        <f t="shared" si="48"/>
        <v>9</v>
      </c>
      <c r="B3097" s="29" t="s">
        <v>5023</v>
      </c>
      <c r="C3097" s="29" t="s">
        <v>763</v>
      </c>
      <c r="D3097" s="35">
        <v>0</v>
      </c>
      <c r="E3097" s="35">
        <v>206374201569</v>
      </c>
      <c r="F3097" s="35">
        <v>206374201569</v>
      </c>
      <c r="G3097" s="28" t="s">
        <v>697</v>
      </c>
    </row>
    <row r="3098" spans="1:7" ht="15.75" thickBot="1">
      <c r="A3098" s="28">
        <f t="shared" si="48"/>
        <v>9</v>
      </c>
      <c r="B3098" s="29" t="s">
        <v>5024</v>
      </c>
      <c r="C3098" s="29" t="s">
        <v>751</v>
      </c>
      <c r="D3098" s="35">
        <v>0</v>
      </c>
      <c r="E3098" s="35">
        <v>0</v>
      </c>
      <c r="F3098" s="35">
        <v>0</v>
      </c>
      <c r="G3098" s="28" t="s">
        <v>697</v>
      </c>
    </row>
    <row r="3099" spans="1:7" ht="15.75" thickBot="1">
      <c r="A3099" s="28">
        <f t="shared" si="48"/>
        <v>9</v>
      </c>
      <c r="B3099" s="29" t="s">
        <v>5025</v>
      </c>
      <c r="C3099" s="29" t="s">
        <v>753</v>
      </c>
      <c r="D3099" s="35">
        <v>0</v>
      </c>
      <c r="E3099" s="35">
        <v>0</v>
      </c>
      <c r="F3099" s="35">
        <v>0</v>
      </c>
      <c r="G3099" s="28" t="s">
        <v>697</v>
      </c>
    </row>
    <row r="3100" spans="1:7" ht="15.75" thickBot="1">
      <c r="A3100" s="28">
        <f t="shared" si="48"/>
        <v>9</v>
      </c>
      <c r="B3100" s="29" t="s">
        <v>5026</v>
      </c>
      <c r="C3100" s="29" t="s">
        <v>755</v>
      </c>
      <c r="D3100" s="35">
        <v>0</v>
      </c>
      <c r="E3100" s="35">
        <v>0</v>
      </c>
      <c r="F3100" s="35">
        <v>0</v>
      </c>
      <c r="G3100" s="28" t="s">
        <v>697</v>
      </c>
    </row>
    <row r="3101" spans="1:7" ht="15.75" thickBot="1">
      <c r="A3101" s="28">
        <f t="shared" si="48"/>
        <v>6</v>
      </c>
      <c r="B3101" s="29" t="s">
        <v>5027</v>
      </c>
      <c r="C3101" s="29" t="s">
        <v>5028</v>
      </c>
      <c r="D3101" s="35">
        <v>0</v>
      </c>
      <c r="E3101" s="35">
        <v>310552716</v>
      </c>
      <c r="F3101" s="35">
        <v>310552716</v>
      </c>
      <c r="G3101" s="28" t="s">
        <v>697</v>
      </c>
    </row>
    <row r="3102" spans="1:7" ht="15.75" thickBot="1">
      <c r="A3102" s="28">
        <f t="shared" si="48"/>
        <v>9</v>
      </c>
      <c r="B3102" s="29" t="s">
        <v>5029</v>
      </c>
      <c r="C3102" s="29" t="s">
        <v>757</v>
      </c>
      <c r="D3102" s="35">
        <v>0</v>
      </c>
      <c r="E3102" s="35">
        <v>310552716</v>
      </c>
      <c r="F3102" s="35">
        <v>310552716</v>
      </c>
      <c r="G3102" s="28" t="s">
        <v>697</v>
      </c>
    </row>
    <row r="3103" spans="1:7" ht="15.75" thickBot="1">
      <c r="A3103" s="28">
        <f t="shared" si="48"/>
        <v>9</v>
      </c>
      <c r="B3103" s="29" t="s">
        <v>5030</v>
      </c>
      <c r="C3103" s="29" t="s">
        <v>751</v>
      </c>
      <c r="D3103" s="35">
        <v>0</v>
      </c>
      <c r="E3103" s="35">
        <v>0</v>
      </c>
      <c r="F3103" s="35">
        <v>0</v>
      </c>
      <c r="G3103" s="28" t="s">
        <v>697</v>
      </c>
    </row>
    <row r="3104" spans="1:7" ht="15.75" thickBot="1">
      <c r="A3104" s="28">
        <f t="shared" si="48"/>
        <v>9</v>
      </c>
      <c r="B3104" s="29" t="s">
        <v>5031</v>
      </c>
      <c r="C3104" s="29" t="s">
        <v>753</v>
      </c>
      <c r="D3104" s="35">
        <v>0</v>
      </c>
      <c r="E3104" s="35">
        <v>0</v>
      </c>
      <c r="F3104" s="35">
        <v>0</v>
      </c>
      <c r="G3104" s="28" t="s">
        <v>697</v>
      </c>
    </row>
    <row r="3105" spans="1:7" ht="15.75" thickBot="1">
      <c r="A3105" s="28">
        <f t="shared" si="48"/>
        <v>9</v>
      </c>
      <c r="B3105" s="29" t="s">
        <v>5032</v>
      </c>
      <c r="C3105" s="29" t="s">
        <v>755</v>
      </c>
      <c r="D3105" s="35">
        <v>0</v>
      </c>
      <c r="E3105" s="35">
        <v>0</v>
      </c>
      <c r="F3105" s="35">
        <v>0</v>
      </c>
      <c r="G3105" s="28" t="s">
        <v>697</v>
      </c>
    </row>
    <row r="3106" spans="1:7" ht="15.75" thickBot="1">
      <c r="A3106" s="28">
        <f t="shared" si="48"/>
        <v>6</v>
      </c>
      <c r="B3106" s="29" t="s">
        <v>5033</v>
      </c>
      <c r="C3106" s="29" t="s">
        <v>5034</v>
      </c>
      <c r="D3106" s="35">
        <v>0</v>
      </c>
      <c r="E3106" s="34">
        <v>57910741.960000001</v>
      </c>
      <c r="F3106" s="34">
        <v>57910741.960000001</v>
      </c>
      <c r="G3106" s="28" t="s">
        <v>697</v>
      </c>
    </row>
    <row r="3107" spans="1:7" ht="15.75" thickBot="1">
      <c r="A3107" s="28">
        <f t="shared" si="48"/>
        <v>9</v>
      </c>
      <c r="B3107" s="29" t="s">
        <v>5035</v>
      </c>
      <c r="C3107" s="29" t="s">
        <v>5036</v>
      </c>
      <c r="D3107" s="35">
        <v>0</v>
      </c>
      <c r="E3107" s="34">
        <v>44873060.619999997</v>
      </c>
      <c r="F3107" s="34">
        <v>44873060.619999997</v>
      </c>
      <c r="G3107" s="28" t="s">
        <v>697</v>
      </c>
    </row>
    <row r="3108" spans="1:7" ht="15.75" thickBot="1">
      <c r="A3108" s="28">
        <f t="shared" si="48"/>
        <v>9</v>
      </c>
      <c r="B3108" s="29" t="s">
        <v>5037</v>
      </c>
      <c r="C3108" s="29" t="s">
        <v>4058</v>
      </c>
      <c r="D3108" s="35">
        <v>0</v>
      </c>
      <c r="E3108" s="34">
        <v>13037681.34</v>
      </c>
      <c r="F3108" s="34">
        <v>13037681.34</v>
      </c>
      <c r="G3108" s="28" t="s">
        <v>697</v>
      </c>
    </row>
    <row r="3109" spans="1:7" ht="15.75" thickBot="1">
      <c r="A3109" s="28">
        <f t="shared" si="48"/>
        <v>6</v>
      </c>
      <c r="B3109" s="29" t="s">
        <v>5038</v>
      </c>
      <c r="C3109" s="29" t="s">
        <v>5039</v>
      </c>
      <c r="D3109" s="35">
        <v>0</v>
      </c>
      <c r="E3109" s="35">
        <v>479190876</v>
      </c>
      <c r="F3109" s="35">
        <v>479190876</v>
      </c>
      <c r="G3109" s="28" t="s">
        <v>697</v>
      </c>
    </row>
    <row r="3110" spans="1:7" ht="15.75" thickBot="1">
      <c r="A3110" s="28">
        <f t="shared" si="48"/>
        <v>9</v>
      </c>
      <c r="B3110" s="29" t="s">
        <v>5040</v>
      </c>
      <c r="C3110" s="29" t="s">
        <v>107</v>
      </c>
      <c r="D3110" s="35">
        <v>0</v>
      </c>
      <c r="E3110" s="35">
        <v>479190876</v>
      </c>
      <c r="F3110" s="35">
        <v>479190876</v>
      </c>
      <c r="G3110" s="28" t="s">
        <v>697</v>
      </c>
    </row>
    <row r="3111" spans="1:7" ht="15.75" thickBot="1">
      <c r="A3111" s="28">
        <f t="shared" si="48"/>
        <v>6</v>
      </c>
      <c r="B3111" s="29" t="s">
        <v>5041</v>
      </c>
      <c r="C3111" s="29" t="s">
        <v>5042</v>
      </c>
      <c r="D3111" s="35">
        <v>0</v>
      </c>
      <c r="E3111" s="34">
        <v>963230117112.02002</v>
      </c>
      <c r="F3111" s="34">
        <v>963230117112.02002</v>
      </c>
      <c r="G3111" s="28" t="s">
        <v>697</v>
      </c>
    </row>
    <row r="3112" spans="1:7" ht="15.75" thickBot="1">
      <c r="A3112" s="28">
        <f t="shared" si="48"/>
        <v>9</v>
      </c>
      <c r="B3112" s="29" t="s">
        <v>5043</v>
      </c>
      <c r="C3112" s="29" t="s">
        <v>2527</v>
      </c>
      <c r="D3112" s="35">
        <v>0</v>
      </c>
      <c r="E3112" s="34">
        <v>863766052341.57996</v>
      </c>
      <c r="F3112" s="34">
        <v>863766052341.57996</v>
      </c>
      <c r="G3112" s="28" t="s">
        <v>697</v>
      </c>
    </row>
    <row r="3113" spans="1:7" ht="15.75" thickBot="1">
      <c r="A3113" s="28">
        <f t="shared" si="48"/>
        <v>9</v>
      </c>
      <c r="B3113" s="29" t="s">
        <v>5044</v>
      </c>
      <c r="C3113" s="29" t="s">
        <v>2561</v>
      </c>
      <c r="D3113" s="35">
        <v>0</v>
      </c>
      <c r="E3113" s="34">
        <v>99464064770.440002</v>
      </c>
      <c r="F3113" s="34">
        <v>99464064770.440002</v>
      </c>
      <c r="G3113" s="28" t="s">
        <v>697</v>
      </c>
    </row>
    <row r="3114" spans="1:7" ht="15.75" thickBot="1">
      <c r="A3114" s="28">
        <f t="shared" si="48"/>
        <v>6</v>
      </c>
      <c r="B3114" s="29" t="s">
        <v>5045</v>
      </c>
      <c r="C3114" s="29" t="s">
        <v>3967</v>
      </c>
      <c r="D3114" s="35">
        <v>0</v>
      </c>
      <c r="E3114" s="34">
        <v>1696478753680.0901</v>
      </c>
      <c r="F3114" s="34">
        <v>1696478753680.0901</v>
      </c>
      <c r="G3114" s="28" t="s">
        <v>697</v>
      </c>
    </row>
    <row r="3115" spans="1:7" ht="15.75" thickBot="1">
      <c r="A3115" s="28">
        <f t="shared" si="48"/>
        <v>9</v>
      </c>
      <c r="B3115" s="29" t="s">
        <v>5046</v>
      </c>
      <c r="C3115" s="29" t="s">
        <v>196</v>
      </c>
      <c r="D3115" s="35">
        <v>0</v>
      </c>
      <c r="E3115" s="34">
        <v>850945251409.85999</v>
      </c>
      <c r="F3115" s="34">
        <v>850945251409.85999</v>
      </c>
      <c r="G3115" s="28" t="s">
        <v>697</v>
      </c>
    </row>
    <row r="3116" spans="1:7" ht="15.75" thickBot="1">
      <c r="A3116" s="28">
        <f t="shared" si="48"/>
        <v>9</v>
      </c>
      <c r="B3116" s="29" t="s">
        <v>5047</v>
      </c>
      <c r="C3116" s="29" t="s">
        <v>2221</v>
      </c>
      <c r="D3116" s="35">
        <v>0</v>
      </c>
      <c r="E3116" s="34">
        <v>180379752448.20999</v>
      </c>
      <c r="F3116" s="34">
        <v>180379752448.20999</v>
      </c>
      <c r="G3116" s="28" t="s">
        <v>697</v>
      </c>
    </row>
    <row r="3117" spans="1:7" ht="15.75" thickBot="1">
      <c r="A3117" s="28">
        <f t="shared" si="48"/>
        <v>9</v>
      </c>
      <c r="B3117" s="29" t="s">
        <v>5048</v>
      </c>
      <c r="C3117" s="29" t="s">
        <v>163</v>
      </c>
      <c r="D3117" s="35">
        <v>0</v>
      </c>
      <c r="E3117" s="34">
        <v>168456997173.76999</v>
      </c>
      <c r="F3117" s="34">
        <v>168456997173.76999</v>
      </c>
      <c r="G3117" s="28" t="s">
        <v>697</v>
      </c>
    </row>
    <row r="3118" spans="1:7" ht="15.75" thickBot="1">
      <c r="A3118" s="28">
        <f t="shared" si="48"/>
        <v>9</v>
      </c>
      <c r="B3118" s="29" t="s">
        <v>5049</v>
      </c>
      <c r="C3118" s="29" t="s">
        <v>615</v>
      </c>
      <c r="D3118" s="35">
        <v>0</v>
      </c>
      <c r="E3118" s="34">
        <v>157674960040.35001</v>
      </c>
      <c r="F3118" s="34">
        <v>157674960040.35001</v>
      </c>
      <c r="G3118" s="28" t="s">
        <v>697</v>
      </c>
    </row>
    <row r="3119" spans="1:7" ht="15.75" thickBot="1">
      <c r="A3119" s="28">
        <f t="shared" si="48"/>
        <v>9</v>
      </c>
      <c r="B3119" s="29" t="s">
        <v>5050</v>
      </c>
      <c r="C3119" s="29" t="s">
        <v>462</v>
      </c>
      <c r="D3119" s="35">
        <v>0</v>
      </c>
      <c r="E3119" s="34">
        <v>100814335967.92</v>
      </c>
      <c r="F3119" s="34">
        <v>100814335967.92</v>
      </c>
      <c r="G3119" s="28" t="s">
        <v>697</v>
      </c>
    </row>
    <row r="3120" spans="1:7" ht="15.75" thickBot="1">
      <c r="A3120" s="28">
        <f t="shared" si="48"/>
        <v>9</v>
      </c>
      <c r="B3120" s="29" t="s">
        <v>5051</v>
      </c>
      <c r="C3120" s="29" t="s">
        <v>583</v>
      </c>
      <c r="D3120" s="35">
        <v>0</v>
      </c>
      <c r="E3120" s="34">
        <v>63170076349.949997</v>
      </c>
      <c r="F3120" s="34">
        <v>63170076349.949997</v>
      </c>
      <c r="G3120" s="28" t="s">
        <v>697</v>
      </c>
    </row>
    <row r="3121" spans="1:7" ht="15.75" thickBot="1">
      <c r="A3121" s="28">
        <f t="shared" si="48"/>
        <v>9</v>
      </c>
      <c r="B3121" s="29" t="s">
        <v>5052</v>
      </c>
      <c r="C3121" s="29" t="s">
        <v>150</v>
      </c>
      <c r="D3121" s="35">
        <v>0</v>
      </c>
      <c r="E3121" s="34">
        <v>60832061006.360001</v>
      </c>
      <c r="F3121" s="34">
        <v>60832061006.360001</v>
      </c>
      <c r="G3121" s="28" t="s">
        <v>697</v>
      </c>
    </row>
    <row r="3122" spans="1:7" ht="15.75" thickBot="1">
      <c r="A3122" s="28">
        <f t="shared" si="48"/>
        <v>9</v>
      </c>
      <c r="B3122" s="29" t="s">
        <v>5053</v>
      </c>
      <c r="C3122" s="29" t="s">
        <v>58</v>
      </c>
      <c r="D3122" s="35">
        <v>0</v>
      </c>
      <c r="E3122" s="34">
        <v>52814376331.120003</v>
      </c>
      <c r="F3122" s="34">
        <v>52814376331.120003</v>
      </c>
      <c r="G3122" s="28" t="s">
        <v>697</v>
      </c>
    </row>
    <row r="3123" spans="1:7" ht="15.75" thickBot="1">
      <c r="A3123" s="28">
        <f t="shared" si="48"/>
        <v>9</v>
      </c>
      <c r="B3123" s="29" t="s">
        <v>5054</v>
      </c>
      <c r="C3123" s="29" t="s">
        <v>83</v>
      </c>
      <c r="D3123" s="35">
        <v>0</v>
      </c>
      <c r="E3123" s="34">
        <v>37836570111.989998</v>
      </c>
      <c r="F3123" s="34">
        <v>37836570111.989998</v>
      </c>
      <c r="G3123" s="28" t="s">
        <v>697</v>
      </c>
    </row>
    <row r="3124" spans="1:7" ht="15.75" thickBot="1">
      <c r="A3124" s="28">
        <f t="shared" si="48"/>
        <v>9</v>
      </c>
      <c r="B3124" s="29" t="s">
        <v>5055</v>
      </c>
      <c r="C3124" s="29" t="s">
        <v>612</v>
      </c>
      <c r="D3124" s="35">
        <v>0</v>
      </c>
      <c r="E3124" s="34">
        <v>7570810030.5500002</v>
      </c>
      <c r="F3124" s="34">
        <v>7570810030.5500002</v>
      </c>
      <c r="G3124" s="28" t="s">
        <v>697</v>
      </c>
    </row>
    <row r="3125" spans="1:7" ht="15.75" thickBot="1">
      <c r="A3125" s="28">
        <f t="shared" si="48"/>
        <v>9</v>
      </c>
      <c r="B3125" s="29" t="s">
        <v>5056</v>
      </c>
      <c r="C3125" s="29" t="s">
        <v>553</v>
      </c>
      <c r="D3125" s="35">
        <v>0</v>
      </c>
      <c r="E3125" s="34">
        <v>7125410981.4700003</v>
      </c>
      <c r="F3125" s="34">
        <v>7125410981.4700003</v>
      </c>
      <c r="G3125" s="28" t="s">
        <v>697</v>
      </c>
    </row>
    <row r="3126" spans="1:7" ht="15.75" thickBot="1">
      <c r="A3126" s="28">
        <f t="shared" si="48"/>
        <v>9</v>
      </c>
      <c r="B3126" s="29" t="s">
        <v>5057</v>
      </c>
      <c r="C3126" s="29" t="s">
        <v>94</v>
      </c>
      <c r="D3126" s="35">
        <v>0</v>
      </c>
      <c r="E3126" s="34">
        <v>4370338078.6599998</v>
      </c>
      <c r="F3126" s="34">
        <v>4370338078.6599998</v>
      </c>
      <c r="G3126" s="28" t="s">
        <v>697</v>
      </c>
    </row>
    <row r="3127" spans="1:7" ht="15.75" thickBot="1">
      <c r="A3127" s="28">
        <f t="shared" si="48"/>
        <v>9</v>
      </c>
      <c r="B3127" s="29" t="s">
        <v>5058</v>
      </c>
      <c r="C3127" s="29" t="s">
        <v>117</v>
      </c>
      <c r="D3127" s="35">
        <v>0</v>
      </c>
      <c r="E3127" s="34">
        <v>3447011637.27</v>
      </c>
      <c r="F3127" s="34">
        <v>3447011637.27</v>
      </c>
      <c r="G3127" s="28" t="s">
        <v>697</v>
      </c>
    </row>
    <row r="3128" spans="1:7" ht="15.75" thickBot="1">
      <c r="A3128" s="28">
        <f t="shared" si="48"/>
        <v>9</v>
      </c>
      <c r="B3128" s="29" t="s">
        <v>5059</v>
      </c>
      <c r="C3128" s="29" t="s">
        <v>498</v>
      </c>
      <c r="D3128" s="35">
        <v>0</v>
      </c>
      <c r="E3128" s="34">
        <v>530656499.94</v>
      </c>
      <c r="F3128" s="34">
        <v>530656499.94</v>
      </c>
      <c r="G3128" s="28" t="s">
        <v>697</v>
      </c>
    </row>
    <row r="3129" spans="1:7" ht="15.75" thickBot="1">
      <c r="A3129" s="28">
        <f t="shared" si="48"/>
        <v>9</v>
      </c>
      <c r="B3129" s="29" t="s">
        <v>5060</v>
      </c>
      <c r="C3129" s="29" t="s">
        <v>2238</v>
      </c>
      <c r="D3129" s="35">
        <v>0</v>
      </c>
      <c r="E3129" s="34">
        <v>247547542.06</v>
      </c>
      <c r="F3129" s="34">
        <v>247547542.06</v>
      </c>
      <c r="G3129" s="28" t="s">
        <v>697</v>
      </c>
    </row>
    <row r="3130" spans="1:7" ht="15.75" thickBot="1">
      <c r="A3130" s="28">
        <f t="shared" si="48"/>
        <v>9</v>
      </c>
      <c r="B3130" s="29" t="s">
        <v>5061</v>
      </c>
      <c r="C3130" s="29" t="s">
        <v>425</v>
      </c>
      <c r="D3130" s="35">
        <v>0</v>
      </c>
      <c r="E3130" s="34">
        <v>167669463.96000001</v>
      </c>
      <c r="F3130" s="34">
        <v>167669463.96000001</v>
      </c>
      <c r="G3130" s="28" t="s">
        <v>697</v>
      </c>
    </row>
    <row r="3131" spans="1:7" ht="15.75" thickBot="1">
      <c r="A3131" s="28">
        <f t="shared" si="48"/>
        <v>9</v>
      </c>
      <c r="B3131" s="29" t="s">
        <v>5062</v>
      </c>
      <c r="C3131" s="29" t="s">
        <v>2235</v>
      </c>
      <c r="D3131" s="35">
        <v>0</v>
      </c>
      <c r="E3131" s="34">
        <v>94928606.400000006</v>
      </c>
      <c r="F3131" s="34">
        <v>94928606.400000006</v>
      </c>
      <c r="G3131" s="28" t="s">
        <v>697</v>
      </c>
    </row>
    <row r="3132" spans="1:7" ht="15.75" thickBot="1">
      <c r="A3132" s="28">
        <f t="shared" si="48"/>
        <v>9</v>
      </c>
      <c r="B3132" s="29" t="s">
        <v>5063</v>
      </c>
      <c r="C3132" s="29" t="s">
        <v>574</v>
      </c>
      <c r="D3132" s="35">
        <v>0</v>
      </c>
      <c r="E3132" s="34">
        <v>0.25</v>
      </c>
      <c r="F3132" s="34">
        <v>0.25</v>
      </c>
      <c r="G3132" s="28" t="s">
        <v>697</v>
      </c>
    </row>
    <row r="3133" spans="1:7" ht="15.75" thickBot="1">
      <c r="A3133" s="28">
        <f t="shared" si="48"/>
        <v>6</v>
      </c>
      <c r="B3133" s="29" t="s">
        <v>5064</v>
      </c>
      <c r="C3133" s="29" t="s">
        <v>5065</v>
      </c>
      <c r="D3133" s="35">
        <v>0</v>
      </c>
      <c r="E3133" s="34">
        <v>2434510371890.2402</v>
      </c>
      <c r="F3133" s="34">
        <v>2434510371890.2402</v>
      </c>
      <c r="G3133" s="28" t="s">
        <v>697</v>
      </c>
    </row>
    <row r="3134" spans="1:7" ht="15.75" thickBot="1">
      <c r="A3134" s="28">
        <f t="shared" si="48"/>
        <v>9</v>
      </c>
      <c r="B3134" s="29" t="s">
        <v>5066</v>
      </c>
      <c r="C3134" s="29" t="s">
        <v>5067</v>
      </c>
      <c r="D3134" s="35">
        <v>0</v>
      </c>
      <c r="E3134" s="35">
        <v>1352260140</v>
      </c>
      <c r="F3134" s="35">
        <v>1352260140</v>
      </c>
      <c r="G3134" s="28" t="s">
        <v>697</v>
      </c>
    </row>
    <row r="3135" spans="1:7" ht="15.75" thickBot="1">
      <c r="A3135" s="28">
        <f t="shared" si="48"/>
        <v>9</v>
      </c>
      <c r="B3135" s="29" t="s">
        <v>5068</v>
      </c>
      <c r="C3135" s="29" t="s">
        <v>5069</v>
      </c>
      <c r="D3135" s="35">
        <v>0</v>
      </c>
      <c r="E3135" s="34">
        <v>29002996758.650002</v>
      </c>
      <c r="F3135" s="34">
        <v>29002996758.650002</v>
      </c>
      <c r="G3135" s="28" t="s">
        <v>697</v>
      </c>
    </row>
    <row r="3136" spans="1:7" ht="15.75" thickBot="1">
      <c r="A3136" s="28">
        <f t="shared" si="48"/>
        <v>9</v>
      </c>
      <c r="B3136" s="29" t="s">
        <v>5070</v>
      </c>
      <c r="C3136" s="29" t="s">
        <v>4014</v>
      </c>
      <c r="D3136" s="35">
        <v>0</v>
      </c>
      <c r="E3136" s="34">
        <v>2124415309.01</v>
      </c>
      <c r="F3136" s="34">
        <v>2124415309.01</v>
      </c>
      <c r="G3136" s="28" t="s">
        <v>697</v>
      </c>
    </row>
    <row r="3137" spans="1:7" ht="15.75" thickBot="1">
      <c r="A3137" s="28">
        <f t="shared" si="48"/>
        <v>9</v>
      </c>
      <c r="B3137" s="29" t="s">
        <v>5071</v>
      </c>
      <c r="C3137" s="29" t="s">
        <v>5072</v>
      </c>
      <c r="D3137" s="35">
        <v>0</v>
      </c>
      <c r="E3137" s="35">
        <v>384435567</v>
      </c>
      <c r="F3137" s="35">
        <v>384435567</v>
      </c>
      <c r="G3137" s="28" t="s">
        <v>697</v>
      </c>
    </row>
    <row r="3138" spans="1:7" ht="15.75" thickBot="1">
      <c r="A3138" s="28">
        <f t="shared" si="48"/>
        <v>9</v>
      </c>
      <c r="B3138" s="29" t="s">
        <v>5073</v>
      </c>
      <c r="C3138" s="29" t="s">
        <v>5074</v>
      </c>
      <c r="D3138" s="35">
        <v>0</v>
      </c>
      <c r="E3138" s="34">
        <v>3621990194.1999998</v>
      </c>
      <c r="F3138" s="34">
        <v>3621990194.1999998</v>
      </c>
      <c r="G3138" s="28" t="s">
        <v>697</v>
      </c>
    </row>
    <row r="3139" spans="1:7" ht="15.75" thickBot="1">
      <c r="A3139" s="28">
        <f t="shared" si="48"/>
        <v>9</v>
      </c>
      <c r="B3139" s="29" t="s">
        <v>5075</v>
      </c>
      <c r="C3139" s="29" t="s">
        <v>5076</v>
      </c>
      <c r="D3139" s="35">
        <v>0</v>
      </c>
      <c r="E3139" s="34">
        <v>159163044113.31</v>
      </c>
      <c r="F3139" s="34">
        <v>159163044113.31</v>
      </c>
      <c r="G3139" s="28" t="s">
        <v>697</v>
      </c>
    </row>
    <row r="3140" spans="1:7" ht="15.75" thickBot="1">
      <c r="A3140" s="28">
        <f t="shared" si="48"/>
        <v>9</v>
      </c>
      <c r="B3140" s="29" t="s">
        <v>5077</v>
      </c>
      <c r="C3140" s="29" t="s">
        <v>2589</v>
      </c>
      <c r="D3140" s="35">
        <v>0</v>
      </c>
      <c r="E3140" s="34">
        <v>245356943951.60001</v>
      </c>
      <c r="F3140" s="34">
        <v>245356943951.60001</v>
      </c>
      <c r="G3140" s="28" t="s">
        <v>697</v>
      </c>
    </row>
    <row r="3141" spans="1:7" ht="15.75" thickBot="1">
      <c r="A3141" s="28">
        <f t="shared" si="48"/>
        <v>9</v>
      </c>
      <c r="B3141" s="29" t="s">
        <v>5078</v>
      </c>
      <c r="C3141" s="29" t="s">
        <v>2591</v>
      </c>
      <c r="D3141" s="35">
        <v>0</v>
      </c>
      <c r="E3141" s="34">
        <v>63240680801.260002</v>
      </c>
      <c r="F3141" s="34">
        <v>63240680801.260002</v>
      </c>
      <c r="G3141" s="28" t="s">
        <v>697</v>
      </c>
    </row>
    <row r="3142" spans="1:7" ht="15.75" thickBot="1">
      <c r="A3142" s="28">
        <f t="shared" si="48"/>
        <v>9</v>
      </c>
      <c r="B3142" s="29" t="s">
        <v>5079</v>
      </c>
      <c r="C3142" s="29" t="s">
        <v>5080</v>
      </c>
      <c r="D3142" s="35">
        <v>0</v>
      </c>
      <c r="E3142" s="34">
        <v>316074136751.21002</v>
      </c>
      <c r="F3142" s="34">
        <v>316074136751.21002</v>
      </c>
      <c r="G3142" s="28" t="s">
        <v>697</v>
      </c>
    </row>
    <row r="3143" spans="1:7" ht="15.75" thickBot="1">
      <c r="A3143" s="28">
        <f t="shared" si="48"/>
        <v>9</v>
      </c>
      <c r="B3143" s="29" t="s">
        <v>5081</v>
      </c>
      <c r="C3143" s="29" t="s">
        <v>1281</v>
      </c>
      <c r="D3143" s="35">
        <v>0</v>
      </c>
      <c r="E3143" s="34">
        <v>18114469848.919998</v>
      </c>
      <c r="F3143" s="34">
        <v>18114469848.919998</v>
      </c>
      <c r="G3143" s="28" t="s">
        <v>697</v>
      </c>
    </row>
    <row r="3144" spans="1:7" ht="15.75" thickBot="1">
      <c r="A3144" s="28">
        <f t="shared" si="48"/>
        <v>9</v>
      </c>
      <c r="B3144" s="29" t="s">
        <v>5082</v>
      </c>
      <c r="C3144" s="29" t="s">
        <v>5083</v>
      </c>
      <c r="D3144" s="35">
        <v>0</v>
      </c>
      <c r="E3144" s="34">
        <v>65607845831.660004</v>
      </c>
      <c r="F3144" s="34">
        <v>65607845831.660004</v>
      </c>
      <c r="G3144" s="28" t="s">
        <v>697</v>
      </c>
    </row>
    <row r="3145" spans="1:7" ht="15.75" thickBot="1">
      <c r="A3145" s="28">
        <f t="shared" si="48"/>
        <v>9</v>
      </c>
      <c r="B3145" s="29" t="s">
        <v>5084</v>
      </c>
      <c r="C3145" s="29" t="s">
        <v>5085</v>
      </c>
      <c r="D3145" s="35">
        <v>0</v>
      </c>
      <c r="E3145" s="34">
        <v>1052788201.5700001</v>
      </c>
      <c r="F3145" s="34">
        <v>1052788201.5700001</v>
      </c>
      <c r="G3145" s="28" t="s">
        <v>697</v>
      </c>
    </row>
    <row r="3146" spans="1:7" ht="15.75" thickBot="1">
      <c r="A3146" s="28">
        <f t="shared" si="48"/>
        <v>9</v>
      </c>
      <c r="B3146" s="29" t="s">
        <v>5086</v>
      </c>
      <c r="C3146" s="29" t="s">
        <v>5087</v>
      </c>
      <c r="D3146" s="35">
        <v>0</v>
      </c>
      <c r="E3146" s="34">
        <v>220169334891.70001</v>
      </c>
      <c r="F3146" s="34">
        <v>220169334891.70001</v>
      </c>
      <c r="G3146" s="28" t="s">
        <v>697</v>
      </c>
    </row>
    <row r="3147" spans="1:7" ht="15.75" thickBot="1">
      <c r="A3147" s="28">
        <f t="shared" si="48"/>
        <v>9</v>
      </c>
      <c r="B3147" s="29" t="s">
        <v>5088</v>
      </c>
      <c r="C3147" s="29" t="s">
        <v>5089</v>
      </c>
      <c r="D3147" s="35">
        <v>0</v>
      </c>
      <c r="E3147" s="35">
        <v>8937895380</v>
      </c>
      <c r="F3147" s="35">
        <v>8937895380</v>
      </c>
      <c r="G3147" s="28" t="s">
        <v>697</v>
      </c>
    </row>
    <row r="3148" spans="1:7" ht="15.75" thickBot="1">
      <c r="A3148" s="28">
        <f t="shared" si="48"/>
        <v>9</v>
      </c>
      <c r="B3148" s="29" t="s">
        <v>5090</v>
      </c>
      <c r="C3148" s="29" t="s">
        <v>5091</v>
      </c>
      <c r="D3148" s="35">
        <v>0</v>
      </c>
      <c r="E3148" s="35">
        <v>23608000</v>
      </c>
      <c r="F3148" s="35">
        <v>23608000</v>
      </c>
      <c r="G3148" s="28" t="s">
        <v>697</v>
      </c>
    </row>
    <row r="3149" spans="1:7" ht="15.75" thickBot="1">
      <c r="A3149" s="28">
        <f t="shared" si="48"/>
        <v>9</v>
      </c>
      <c r="B3149" s="29" t="s">
        <v>5092</v>
      </c>
      <c r="C3149" s="29" t="s">
        <v>2707</v>
      </c>
      <c r="D3149" s="35">
        <v>0</v>
      </c>
      <c r="E3149" s="34">
        <v>68696277954.690002</v>
      </c>
      <c r="F3149" s="34">
        <v>68696277954.690002</v>
      </c>
      <c r="G3149" s="28" t="s">
        <v>697</v>
      </c>
    </row>
    <row r="3150" spans="1:7" ht="15.75" thickBot="1">
      <c r="A3150" s="28">
        <f t="shared" si="48"/>
        <v>9</v>
      </c>
      <c r="B3150" s="29" t="s">
        <v>5093</v>
      </c>
      <c r="C3150" s="29" t="s">
        <v>1030</v>
      </c>
      <c r="D3150" s="35">
        <v>0</v>
      </c>
      <c r="E3150" s="34">
        <v>16615215516.209999</v>
      </c>
      <c r="F3150" s="34">
        <v>16615215516.209999</v>
      </c>
      <c r="G3150" s="28" t="s">
        <v>697</v>
      </c>
    </row>
    <row r="3151" spans="1:7" ht="15.75" thickBot="1">
      <c r="A3151" s="28">
        <f t="shared" si="48"/>
        <v>9</v>
      </c>
      <c r="B3151" s="29" t="s">
        <v>5094</v>
      </c>
      <c r="C3151" s="29" t="s">
        <v>1277</v>
      </c>
      <c r="D3151" s="35">
        <v>0</v>
      </c>
      <c r="E3151" s="34">
        <v>1970975017.25</v>
      </c>
      <c r="F3151" s="34">
        <v>1970975017.25</v>
      </c>
      <c r="G3151" s="28" t="s">
        <v>697</v>
      </c>
    </row>
    <row r="3152" spans="1:7" ht="15.75" thickBot="1">
      <c r="A3152" s="28">
        <f t="shared" si="48"/>
        <v>9</v>
      </c>
      <c r="B3152" s="29" t="s">
        <v>5095</v>
      </c>
      <c r="C3152" s="29" t="s">
        <v>5096</v>
      </c>
      <c r="D3152" s="35">
        <v>0</v>
      </c>
      <c r="E3152" s="35">
        <v>24994419832</v>
      </c>
      <c r="F3152" s="35">
        <v>24994419832</v>
      </c>
      <c r="G3152" s="28" t="s">
        <v>697</v>
      </c>
    </row>
    <row r="3153" spans="1:7" ht="102.75" thickBot="1">
      <c r="A3153" s="28">
        <f t="shared" si="48"/>
        <v>9</v>
      </c>
      <c r="B3153" s="29" t="s">
        <v>5097</v>
      </c>
      <c r="C3153" s="37" t="s">
        <v>5098</v>
      </c>
      <c r="D3153" s="39">
        <v>0</v>
      </c>
      <c r="E3153" s="38">
        <v>3572705086.7399998</v>
      </c>
      <c r="F3153" s="38">
        <v>3572705086.7399998</v>
      </c>
      <c r="G3153" s="28" t="s">
        <v>697</v>
      </c>
    </row>
    <row r="3154" spans="1:7" ht="15.75" thickBot="1">
      <c r="A3154" s="28">
        <f t="shared" si="48"/>
        <v>9</v>
      </c>
      <c r="B3154" s="29" t="s">
        <v>5099</v>
      </c>
      <c r="C3154" s="29" t="s">
        <v>5100</v>
      </c>
      <c r="D3154" s="35">
        <v>0</v>
      </c>
      <c r="E3154" s="34">
        <v>23924341860.779999</v>
      </c>
      <c r="F3154" s="34">
        <v>23924341860.779999</v>
      </c>
      <c r="G3154" s="28" t="s">
        <v>697</v>
      </c>
    </row>
    <row r="3155" spans="1:7" ht="15.75" thickBot="1">
      <c r="A3155" s="28">
        <f t="shared" si="48"/>
        <v>9</v>
      </c>
      <c r="B3155" s="29" t="s">
        <v>5101</v>
      </c>
      <c r="C3155" s="29" t="s">
        <v>5102</v>
      </c>
      <c r="D3155" s="35">
        <v>0</v>
      </c>
      <c r="E3155" s="35">
        <v>24605700</v>
      </c>
      <c r="F3155" s="35">
        <v>24605700</v>
      </c>
      <c r="G3155" s="28" t="s">
        <v>697</v>
      </c>
    </row>
    <row r="3156" spans="1:7" ht="15.75" thickBot="1">
      <c r="A3156" s="28">
        <f t="shared" ref="A3156:A3219" si="49">LEN(B3156)</f>
        <v>9</v>
      </c>
      <c r="B3156" s="29" t="s">
        <v>5103</v>
      </c>
      <c r="C3156" s="29" t="s">
        <v>5104</v>
      </c>
      <c r="D3156" s="35">
        <v>0</v>
      </c>
      <c r="E3156" s="34">
        <v>1160484985182.48</v>
      </c>
      <c r="F3156" s="34">
        <v>1160484985182.48</v>
      </c>
      <c r="G3156" s="28" t="s">
        <v>697</v>
      </c>
    </row>
    <row r="3157" spans="1:7" ht="15.75" thickBot="1">
      <c r="A3157" s="28">
        <f t="shared" si="49"/>
        <v>6</v>
      </c>
      <c r="B3157" s="29" t="s">
        <v>5105</v>
      </c>
      <c r="C3157" s="29" t="s">
        <v>5106</v>
      </c>
      <c r="D3157" s="35">
        <v>0</v>
      </c>
      <c r="E3157" s="34">
        <v>332732250085.21997</v>
      </c>
      <c r="F3157" s="34">
        <v>332732250085.21997</v>
      </c>
      <c r="G3157" s="28" t="s">
        <v>697</v>
      </c>
    </row>
    <row r="3158" spans="1:7" ht="15.75" thickBot="1">
      <c r="A3158" s="28">
        <f t="shared" si="49"/>
        <v>9</v>
      </c>
      <c r="B3158" s="29" t="s">
        <v>5107</v>
      </c>
      <c r="C3158" s="29" t="s">
        <v>3263</v>
      </c>
      <c r="D3158" s="35">
        <v>0</v>
      </c>
      <c r="E3158" s="34">
        <v>54231174774.739998</v>
      </c>
      <c r="F3158" s="34">
        <v>54231174774.739998</v>
      </c>
      <c r="G3158" s="28" t="s">
        <v>697</v>
      </c>
    </row>
    <row r="3159" spans="1:7" ht="15.75" thickBot="1">
      <c r="A3159" s="28">
        <f t="shared" si="49"/>
        <v>9</v>
      </c>
      <c r="B3159" s="29" t="s">
        <v>5108</v>
      </c>
      <c r="C3159" s="29" t="s">
        <v>5109</v>
      </c>
      <c r="D3159" s="35">
        <v>0</v>
      </c>
      <c r="E3159" s="34">
        <v>78760386.260000005</v>
      </c>
      <c r="F3159" s="34">
        <v>78760386.260000005</v>
      </c>
      <c r="G3159" s="28" t="s">
        <v>697</v>
      </c>
    </row>
    <row r="3160" spans="1:7" ht="15.75" thickBot="1">
      <c r="A3160" s="28">
        <f t="shared" si="49"/>
        <v>9</v>
      </c>
      <c r="B3160" s="29" t="s">
        <v>5110</v>
      </c>
      <c r="C3160" s="29" t="s">
        <v>2527</v>
      </c>
      <c r="D3160" s="35">
        <v>0</v>
      </c>
      <c r="E3160" s="35">
        <v>46</v>
      </c>
      <c r="F3160" s="35">
        <v>46</v>
      </c>
      <c r="G3160" s="28" t="s">
        <v>697</v>
      </c>
    </row>
    <row r="3161" spans="1:7" ht="15.75" thickBot="1">
      <c r="A3161" s="28">
        <f t="shared" si="49"/>
        <v>9</v>
      </c>
      <c r="B3161" s="29" t="s">
        <v>5111</v>
      </c>
      <c r="C3161" s="29" t="s">
        <v>860</v>
      </c>
      <c r="D3161" s="35">
        <v>0</v>
      </c>
      <c r="E3161" s="35">
        <v>12908200</v>
      </c>
      <c r="F3161" s="35">
        <v>12908200</v>
      </c>
      <c r="G3161" s="28" t="s">
        <v>697</v>
      </c>
    </row>
    <row r="3162" spans="1:7" ht="15.75" thickBot="1">
      <c r="A3162" s="28">
        <f t="shared" si="49"/>
        <v>9</v>
      </c>
      <c r="B3162" s="29" t="s">
        <v>5112</v>
      </c>
      <c r="C3162" s="29" t="s">
        <v>3328</v>
      </c>
      <c r="D3162" s="35">
        <v>0</v>
      </c>
      <c r="E3162" s="35">
        <v>87996</v>
      </c>
      <c r="F3162" s="35">
        <v>87996</v>
      </c>
      <c r="G3162" s="28" t="s">
        <v>697</v>
      </c>
    </row>
    <row r="3163" spans="1:7" ht="15.75" thickBot="1">
      <c r="A3163" s="28">
        <f t="shared" si="49"/>
        <v>9</v>
      </c>
      <c r="B3163" s="29" t="s">
        <v>5113</v>
      </c>
      <c r="C3163" s="29" t="s">
        <v>864</v>
      </c>
      <c r="D3163" s="35">
        <v>0</v>
      </c>
      <c r="E3163" s="34">
        <v>48144721550.480003</v>
      </c>
      <c r="F3163" s="34">
        <v>48144721550.480003</v>
      </c>
      <c r="G3163" s="28" t="s">
        <v>697</v>
      </c>
    </row>
    <row r="3164" spans="1:7" ht="15.75" thickBot="1">
      <c r="A3164" s="28">
        <f t="shared" si="49"/>
        <v>9</v>
      </c>
      <c r="B3164" s="29" t="s">
        <v>5114</v>
      </c>
      <c r="C3164" s="29" t="s">
        <v>866</v>
      </c>
      <c r="D3164" s="35">
        <v>0</v>
      </c>
      <c r="E3164" s="34">
        <v>208441079506.51999</v>
      </c>
      <c r="F3164" s="34">
        <v>208441079506.51999</v>
      </c>
      <c r="G3164" s="28" t="s">
        <v>697</v>
      </c>
    </row>
    <row r="3165" spans="1:7" ht="15.75" thickBot="1">
      <c r="A3165" s="28">
        <f t="shared" si="49"/>
        <v>9</v>
      </c>
      <c r="B3165" s="29" t="s">
        <v>5115</v>
      </c>
      <c r="C3165" s="29" t="s">
        <v>870</v>
      </c>
      <c r="D3165" s="35">
        <v>0</v>
      </c>
      <c r="E3165" s="35">
        <v>3862973</v>
      </c>
      <c r="F3165" s="35">
        <v>3862973</v>
      </c>
      <c r="G3165" s="28" t="s">
        <v>697</v>
      </c>
    </row>
    <row r="3166" spans="1:7" ht="15.75" thickBot="1">
      <c r="A3166" s="28">
        <f t="shared" si="49"/>
        <v>9</v>
      </c>
      <c r="B3166" s="29" t="s">
        <v>5116</v>
      </c>
      <c r="C3166" s="29" t="s">
        <v>872</v>
      </c>
      <c r="D3166" s="35">
        <v>0</v>
      </c>
      <c r="E3166" s="35">
        <v>2056574249</v>
      </c>
      <c r="F3166" s="35">
        <v>2056574249</v>
      </c>
      <c r="G3166" s="28" t="s">
        <v>697</v>
      </c>
    </row>
    <row r="3167" spans="1:7" ht="15.75" thickBot="1">
      <c r="A3167" s="28">
        <f t="shared" si="49"/>
        <v>9</v>
      </c>
      <c r="B3167" s="29" t="s">
        <v>5117</v>
      </c>
      <c r="C3167" s="29" t="s">
        <v>874</v>
      </c>
      <c r="D3167" s="35">
        <v>0</v>
      </c>
      <c r="E3167" s="35">
        <v>10722240897</v>
      </c>
      <c r="F3167" s="35">
        <v>10722240897</v>
      </c>
      <c r="G3167" s="28" t="s">
        <v>697</v>
      </c>
    </row>
    <row r="3168" spans="1:7" ht="15.75" thickBot="1">
      <c r="A3168" s="28">
        <f t="shared" si="49"/>
        <v>9</v>
      </c>
      <c r="B3168" s="29" t="s">
        <v>5118</v>
      </c>
      <c r="C3168" s="29" t="s">
        <v>878</v>
      </c>
      <c r="D3168" s="35">
        <v>0</v>
      </c>
      <c r="E3168" s="35">
        <v>1952464</v>
      </c>
      <c r="F3168" s="35">
        <v>1952464</v>
      </c>
      <c r="G3168" s="28" t="s">
        <v>697</v>
      </c>
    </row>
    <row r="3169" spans="1:7" ht="15.75" thickBot="1">
      <c r="A3169" s="28">
        <f t="shared" si="49"/>
        <v>9</v>
      </c>
      <c r="B3169" s="29" t="s">
        <v>5119</v>
      </c>
      <c r="C3169" s="29" t="s">
        <v>880</v>
      </c>
      <c r="D3169" s="35">
        <v>0</v>
      </c>
      <c r="E3169" s="35">
        <v>517771</v>
      </c>
      <c r="F3169" s="35">
        <v>517771</v>
      </c>
      <c r="G3169" s="28" t="s">
        <v>697</v>
      </c>
    </row>
    <row r="3170" spans="1:7" ht="15.75" thickBot="1">
      <c r="A3170" s="28">
        <f t="shared" si="49"/>
        <v>9</v>
      </c>
      <c r="B3170" s="29" t="s">
        <v>5120</v>
      </c>
      <c r="C3170" s="29" t="s">
        <v>882</v>
      </c>
      <c r="D3170" s="35">
        <v>0</v>
      </c>
      <c r="E3170" s="35">
        <v>74958661</v>
      </c>
      <c r="F3170" s="35">
        <v>74958661</v>
      </c>
      <c r="G3170" s="28" t="s">
        <v>697</v>
      </c>
    </row>
    <row r="3171" spans="1:7" ht="15.75" thickBot="1">
      <c r="A3171" s="28">
        <f t="shared" si="49"/>
        <v>9</v>
      </c>
      <c r="B3171" s="29" t="s">
        <v>5121</v>
      </c>
      <c r="C3171" s="29" t="s">
        <v>888</v>
      </c>
      <c r="D3171" s="35">
        <v>0</v>
      </c>
      <c r="E3171" s="35">
        <v>2680079937</v>
      </c>
      <c r="F3171" s="35">
        <v>2680079937</v>
      </c>
      <c r="G3171" s="28" t="s">
        <v>697</v>
      </c>
    </row>
    <row r="3172" spans="1:7" ht="15.75" thickBot="1">
      <c r="A3172" s="28">
        <f t="shared" si="49"/>
        <v>9</v>
      </c>
      <c r="B3172" s="29" t="s">
        <v>5122</v>
      </c>
      <c r="C3172" s="29" t="s">
        <v>890</v>
      </c>
      <c r="D3172" s="35">
        <v>0</v>
      </c>
      <c r="E3172" s="35">
        <v>121940887</v>
      </c>
      <c r="F3172" s="35">
        <v>121940887</v>
      </c>
      <c r="G3172" s="28" t="s">
        <v>697</v>
      </c>
    </row>
    <row r="3173" spans="1:7" ht="15.75" thickBot="1">
      <c r="A3173" s="28">
        <f t="shared" si="49"/>
        <v>9</v>
      </c>
      <c r="B3173" s="29" t="s">
        <v>5123</v>
      </c>
      <c r="C3173" s="29" t="s">
        <v>892</v>
      </c>
      <c r="D3173" s="35">
        <v>0</v>
      </c>
      <c r="E3173" s="35">
        <v>68184180</v>
      </c>
      <c r="F3173" s="35">
        <v>68184180</v>
      </c>
      <c r="G3173" s="28" t="s">
        <v>697</v>
      </c>
    </row>
    <row r="3174" spans="1:7" ht="15.75" thickBot="1">
      <c r="A3174" s="28">
        <f t="shared" si="49"/>
        <v>9</v>
      </c>
      <c r="B3174" s="29" t="s">
        <v>5124</v>
      </c>
      <c r="C3174" s="29" t="s">
        <v>894</v>
      </c>
      <c r="D3174" s="35">
        <v>0</v>
      </c>
      <c r="E3174" s="35">
        <v>1072526</v>
      </c>
      <c r="F3174" s="35">
        <v>1072526</v>
      </c>
      <c r="G3174" s="28" t="s">
        <v>697</v>
      </c>
    </row>
    <row r="3175" spans="1:7" ht="15.75" thickBot="1">
      <c r="A3175" s="28">
        <f t="shared" si="49"/>
        <v>9</v>
      </c>
      <c r="B3175" s="29" t="s">
        <v>5125</v>
      </c>
      <c r="C3175" s="29" t="s">
        <v>900</v>
      </c>
      <c r="D3175" s="35">
        <v>0</v>
      </c>
      <c r="E3175" s="35">
        <v>1338183550</v>
      </c>
      <c r="F3175" s="35">
        <v>1338183550</v>
      </c>
      <c r="G3175" s="28" t="s">
        <v>697</v>
      </c>
    </row>
    <row r="3176" spans="1:7" ht="15.75" thickBot="1">
      <c r="A3176" s="28">
        <f t="shared" si="49"/>
        <v>9</v>
      </c>
      <c r="B3176" s="29" t="s">
        <v>5126</v>
      </c>
      <c r="C3176" s="29" t="s">
        <v>902</v>
      </c>
      <c r="D3176" s="35">
        <v>0</v>
      </c>
      <c r="E3176" s="34">
        <v>125310.64</v>
      </c>
      <c r="F3176" s="34">
        <v>125310.64</v>
      </c>
      <c r="G3176" s="28" t="s">
        <v>697</v>
      </c>
    </row>
    <row r="3177" spans="1:7" ht="15.75" thickBot="1">
      <c r="A3177" s="28">
        <f t="shared" si="49"/>
        <v>9</v>
      </c>
      <c r="B3177" s="29" t="s">
        <v>5127</v>
      </c>
      <c r="C3177" s="29" t="s">
        <v>2543</v>
      </c>
      <c r="D3177" s="35">
        <v>0</v>
      </c>
      <c r="E3177" s="34">
        <v>22462417.379999999</v>
      </c>
      <c r="F3177" s="34">
        <v>22462417.379999999</v>
      </c>
      <c r="G3177" s="28" t="s">
        <v>697</v>
      </c>
    </row>
    <row r="3178" spans="1:7" ht="15.75" thickBot="1">
      <c r="A3178" s="28">
        <f t="shared" si="49"/>
        <v>9</v>
      </c>
      <c r="B3178" s="29" t="s">
        <v>5128</v>
      </c>
      <c r="C3178" s="29" t="s">
        <v>2545</v>
      </c>
      <c r="D3178" s="35">
        <v>0</v>
      </c>
      <c r="E3178" s="35">
        <v>715138719</v>
      </c>
      <c r="F3178" s="35">
        <v>715138719</v>
      </c>
      <c r="G3178" s="28" t="s">
        <v>697</v>
      </c>
    </row>
    <row r="3179" spans="1:7" ht="15.75" thickBot="1">
      <c r="A3179" s="28">
        <f t="shared" si="49"/>
        <v>9</v>
      </c>
      <c r="B3179" s="29" t="s">
        <v>5129</v>
      </c>
      <c r="C3179" s="29" t="s">
        <v>916</v>
      </c>
      <c r="D3179" s="35">
        <v>0</v>
      </c>
      <c r="E3179" s="35">
        <v>40623440</v>
      </c>
      <c r="F3179" s="35">
        <v>40623440</v>
      </c>
      <c r="G3179" s="28" t="s">
        <v>697</v>
      </c>
    </row>
    <row r="3180" spans="1:7" ht="15.75" thickBot="1">
      <c r="A3180" s="28">
        <f t="shared" si="49"/>
        <v>9</v>
      </c>
      <c r="B3180" s="29" t="s">
        <v>5130</v>
      </c>
      <c r="C3180" s="29" t="s">
        <v>918</v>
      </c>
      <c r="D3180" s="35">
        <v>0</v>
      </c>
      <c r="E3180" s="35">
        <v>79983351</v>
      </c>
      <c r="F3180" s="35">
        <v>79983351</v>
      </c>
      <c r="G3180" s="28" t="s">
        <v>697</v>
      </c>
    </row>
    <row r="3181" spans="1:7" ht="15.75" thickBot="1">
      <c r="A3181" s="28">
        <f t="shared" si="49"/>
        <v>9</v>
      </c>
      <c r="B3181" s="29" t="s">
        <v>5131</v>
      </c>
      <c r="C3181" s="29" t="s">
        <v>922</v>
      </c>
      <c r="D3181" s="35">
        <v>0</v>
      </c>
      <c r="E3181" s="35">
        <v>7521310</v>
      </c>
      <c r="F3181" s="35">
        <v>7521310</v>
      </c>
      <c r="G3181" s="28" t="s">
        <v>697</v>
      </c>
    </row>
    <row r="3182" spans="1:7" ht="15.75" thickBot="1">
      <c r="A3182" s="28">
        <f t="shared" si="49"/>
        <v>9</v>
      </c>
      <c r="B3182" s="29" t="s">
        <v>5132</v>
      </c>
      <c r="C3182" s="29" t="s">
        <v>924</v>
      </c>
      <c r="D3182" s="35">
        <v>0</v>
      </c>
      <c r="E3182" s="34">
        <v>1841216579.8499999</v>
      </c>
      <c r="F3182" s="34">
        <v>1841216579.8499999</v>
      </c>
      <c r="G3182" s="28" t="s">
        <v>697</v>
      </c>
    </row>
    <row r="3183" spans="1:7" ht="15.75" thickBot="1">
      <c r="A3183" s="28">
        <f t="shared" si="49"/>
        <v>9</v>
      </c>
      <c r="B3183" s="29" t="s">
        <v>5133</v>
      </c>
      <c r="C3183" s="29" t="s">
        <v>5134</v>
      </c>
      <c r="D3183" s="35">
        <v>0</v>
      </c>
      <c r="E3183" s="34">
        <v>639889437.35000002</v>
      </c>
      <c r="F3183" s="34">
        <v>639889437.35000002</v>
      </c>
      <c r="G3183" s="28" t="s">
        <v>697</v>
      </c>
    </row>
    <row r="3184" spans="1:7" ht="15.75" thickBot="1">
      <c r="A3184" s="28">
        <f t="shared" si="49"/>
        <v>9</v>
      </c>
      <c r="B3184" s="29" t="s">
        <v>5135</v>
      </c>
      <c r="C3184" s="29" t="s">
        <v>5136</v>
      </c>
      <c r="D3184" s="35">
        <v>0</v>
      </c>
      <c r="E3184" s="35">
        <v>923025415</v>
      </c>
      <c r="F3184" s="35">
        <v>923025415</v>
      </c>
      <c r="G3184" s="28" t="s">
        <v>697</v>
      </c>
    </row>
    <row r="3185" spans="1:7" ht="15.75" thickBot="1">
      <c r="A3185" s="28">
        <f t="shared" si="49"/>
        <v>9</v>
      </c>
      <c r="B3185" s="29" t="s">
        <v>5137</v>
      </c>
      <c r="C3185" s="29" t="s">
        <v>5138</v>
      </c>
      <c r="D3185" s="35">
        <v>0</v>
      </c>
      <c r="E3185" s="35">
        <v>483935620</v>
      </c>
      <c r="F3185" s="35">
        <v>483935620</v>
      </c>
      <c r="G3185" s="28" t="s">
        <v>697</v>
      </c>
    </row>
    <row r="3186" spans="1:7" ht="15.75" thickBot="1">
      <c r="A3186" s="28">
        <f t="shared" si="49"/>
        <v>9</v>
      </c>
      <c r="B3186" s="29" t="s">
        <v>5139</v>
      </c>
      <c r="C3186" s="29" t="s">
        <v>926</v>
      </c>
      <c r="D3186" s="35">
        <v>0</v>
      </c>
      <c r="E3186" s="35">
        <v>27930</v>
      </c>
      <c r="F3186" s="35">
        <v>27930</v>
      </c>
      <c r="G3186" s="28" t="s">
        <v>697</v>
      </c>
    </row>
    <row r="3187" spans="1:7" ht="15.75" thickBot="1">
      <c r="A3187" s="28">
        <f t="shared" si="49"/>
        <v>6</v>
      </c>
      <c r="B3187" s="29" t="s">
        <v>5140</v>
      </c>
      <c r="C3187" s="29" t="s">
        <v>5141</v>
      </c>
      <c r="D3187" s="35">
        <v>0</v>
      </c>
      <c r="E3187" s="35">
        <v>1122675003</v>
      </c>
      <c r="F3187" s="35">
        <v>1122675003</v>
      </c>
      <c r="G3187" s="28" t="s">
        <v>697</v>
      </c>
    </row>
    <row r="3188" spans="1:7" ht="15.75" thickBot="1">
      <c r="A3188" s="28">
        <f t="shared" si="49"/>
        <v>9</v>
      </c>
      <c r="B3188" s="29" t="s">
        <v>5142</v>
      </c>
      <c r="C3188" s="29" t="s">
        <v>3383</v>
      </c>
      <c r="D3188" s="35">
        <v>0</v>
      </c>
      <c r="E3188" s="35">
        <v>1122675003</v>
      </c>
      <c r="F3188" s="35">
        <v>1122675003</v>
      </c>
      <c r="G3188" s="28" t="s">
        <v>697</v>
      </c>
    </row>
    <row r="3189" spans="1:7" ht="15.75" thickBot="1">
      <c r="A3189" s="28">
        <f t="shared" si="49"/>
        <v>6</v>
      </c>
      <c r="B3189" s="29" t="s">
        <v>5143</v>
      </c>
      <c r="C3189" s="29" t="s">
        <v>5144</v>
      </c>
      <c r="D3189" s="35">
        <v>0</v>
      </c>
      <c r="E3189" s="34">
        <v>36462103281.739998</v>
      </c>
      <c r="F3189" s="34">
        <v>36462103281.739998</v>
      </c>
      <c r="G3189" s="28" t="s">
        <v>697</v>
      </c>
    </row>
    <row r="3190" spans="1:7" ht="15.75" thickBot="1">
      <c r="A3190" s="28">
        <f t="shared" si="49"/>
        <v>9</v>
      </c>
      <c r="B3190" s="29" t="s">
        <v>5145</v>
      </c>
      <c r="C3190" s="29" t="s">
        <v>1022</v>
      </c>
      <c r="D3190" s="35">
        <v>0</v>
      </c>
      <c r="E3190" s="34">
        <v>388590152.68000001</v>
      </c>
      <c r="F3190" s="34">
        <v>388590152.68000001</v>
      </c>
      <c r="G3190" s="28" t="s">
        <v>697</v>
      </c>
    </row>
    <row r="3191" spans="1:7" ht="15.75" thickBot="1">
      <c r="A3191" s="28">
        <f t="shared" si="49"/>
        <v>9</v>
      </c>
      <c r="B3191" s="29" t="s">
        <v>5146</v>
      </c>
      <c r="C3191" s="29" t="s">
        <v>1026</v>
      </c>
      <c r="D3191" s="35">
        <v>0</v>
      </c>
      <c r="E3191" s="35">
        <v>1074000</v>
      </c>
      <c r="F3191" s="35">
        <v>1074000</v>
      </c>
      <c r="G3191" s="28" t="s">
        <v>697</v>
      </c>
    </row>
    <row r="3192" spans="1:7" ht="15.75" thickBot="1">
      <c r="A3192" s="28">
        <f t="shared" si="49"/>
        <v>9</v>
      </c>
      <c r="B3192" s="29" t="s">
        <v>5147</v>
      </c>
      <c r="C3192" s="29" t="s">
        <v>1028</v>
      </c>
      <c r="D3192" s="35">
        <v>0</v>
      </c>
      <c r="E3192" s="35">
        <v>98953213</v>
      </c>
      <c r="F3192" s="35">
        <v>98953213</v>
      </c>
      <c r="G3192" s="28" t="s">
        <v>697</v>
      </c>
    </row>
    <row r="3193" spans="1:7" ht="15.75" thickBot="1">
      <c r="A3193" s="28">
        <f t="shared" si="49"/>
        <v>9</v>
      </c>
      <c r="B3193" s="29" t="s">
        <v>5148</v>
      </c>
      <c r="C3193" s="29" t="s">
        <v>130</v>
      </c>
      <c r="D3193" s="35">
        <v>0</v>
      </c>
      <c r="E3193" s="34">
        <v>27133263366.130001</v>
      </c>
      <c r="F3193" s="34">
        <v>27133263366.130001</v>
      </c>
      <c r="G3193" s="28" t="s">
        <v>697</v>
      </c>
    </row>
    <row r="3194" spans="1:7" ht="15.75" thickBot="1">
      <c r="A3194" s="28">
        <f t="shared" si="49"/>
        <v>9</v>
      </c>
      <c r="B3194" s="29" t="s">
        <v>5149</v>
      </c>
      <c r="C3194" s="29" t="s">
        <v>1076</v>
      </c>
      <c r="D3194" s="35">
        <v>0</v>
      </c>
      <c r="E3194" s="34">
        <v>1392053502.1400001</v>
      </c>
      <c r="F3194" s="34">
        <v>1392053502.1400001</v>
      </c>
      <c r="G3194" s="28" t="s">
        <v>697</v>
      </c>
    </row>
    <row r="3195" spans="1:7" ht="15.75" thickBot="1">
      <c r="A3195" s="28">
        <f t="shared" si="49"/>
        <v>9</v>
      </c>
      <c r="B3195" s="29" t="s">
        <v>5150</v>
      </c>
      <c r="C3195" s="29" t="s">
        <v>1078</v>
      </c>
      <c r="D3195" s="35">
        <v>0</v>
      </c>
      <c r="E3195" s="34">
        <v>5305187022.8699999</v>
      </c>
      <c r="F3195" s="34">
        <v>5305187022.8699999</v>
      </c>
      <c r="G3195" s="28" t="s">
        <v>697</v>
      </c>
    </row>
    <row r="3196" spans="1:7" ht="15.75" thickBot="1">
      <c r="A3196" s="28">
        <f t="shared" si="49"/>
        <v>9</v>
      </c>
      <c r="B3196" s="29" t="s">
        <v>5151</v>
      </c>
      <c r="C3196" s="29" t="s">
        <v>1080</v>
      </c>
      <c r="D3196" s="35">
        <v>0</v>
      </c>
      <c r="E3196" s="34">
        <v>24705993.84</v>
      </c>
      <c r="F3196" s="34">
        <v>24705993.84</v>
      </c>
      <c r="G3196" s="28" t="s">
        <v>697</v>
      </c>
    </row>
    <row r="3197" spans="1:7" ht="15.75" thickBot="1">
      <c r="A3197" s="28">
        <f t="shared" si="49"/>
        <v>9</v>
      </c>
      <c r="B3197" s="29" t="s">
        <v>5152</v>
      </c>
      <c r="C3197" s="29" t="s">
        <v>1036</v>
      </c>
      <c r="D3197" s="35">
        <v>0</v>
      </c>
      <c r="E3197" s="34">
        <v>9777.7800000000007</v>
      </c>
      <c r="F3197" s="34">
        <v>9777.7800000000007</v>
      </c>
      <c r="G3197" s="28" t="s">
        <v>697</v>
      </c>
    </row>
    <row r="3198" spans="1:7" ht="15.75" thickBot="1">
      <c r="A3198" s="28">
        <f t="shared" si="49"/>
        <v>9</v>
      </c>
      <c r="B3198" s="29" t="s">
        <v>5153</v>
      </c>
      <c r="C3198" s="29" t="s">
        <v>1072</v>
      </c>
      <c r="D3198" s="35">
        <v>0</v>
      </c>
      <c r="E3198" s="34">
        <v>2118266253.3</v>
      </c>
      <c r="F3198" s="34">
        <v>2118266253.3</v>
      </c>
      <c r="G3198" s="28" t="s">
        <v>697</v>
      </c>
    </row>
    <row r="3199" spans="1:7" ht="15.75" thickBot="1">
      <c r="A3199" s="28">
        <f t="shared" si="49"/>
        <v>6</v>
      </c>
      <c r="B3199" s="29" t="s">
        <v>5154</v>
      </c>
      <c r="C3199" s="29" t="s">
        <v>5155</v>
      </c>
      <c r="D3199" s="35">
        <v>0</v>
      </c>
      <c r="E3199" s="34">
        <v>8183467159.0500002</v>
      </c>
      <c r="F3199" s="34">
        <v>8183467159.0500002</v>
      </c>
      <c r="G3199" s="28" t="s">
        <v>697</v>
      </c>
    </row>
    <row r="3200" spans="1:7" ht="15.75" thickBot="1">
      <c r="A3200" s="28">
        <f t="shared" si="49"/>
        <v>9</v>
      </c>
      <c r="B3200" s="29" t="s">
        <v>5156</v>
      </c>
      <c r="C3200" s="29" t="s">
        <v>2490</v>
      </c>
      <c r="D3200" s="35">
        <v>0</v>
      </c>
      <c r="E3200" s="34">
        <v>8183467159.0500002</v>
      </c>
      <c r="F3200" s="34">
        <v>8183467159.0500002</v>
      </c>
      <c r="G3200" s="28" t="s">
        <v>697</v>
      </c>
    </row>
    <row r="3201" spans="1:7" ht="15.75" thickBot="1">
      <c r="A3201" s="28">
        <f t="shared" si="49"/>
        <v>3</v>
      </c>
      <c r="B3201" s="29" t="s">
        <v>5157</v>
      </c>
      <c r="C3201" s="29" t="s">
        <v>5158</v>
      </c>
      <c r="D3201" s="35">
        <v>0</v>
      </c>
      <c r="E3201" s="34">
        <v>18292390401087.602</v>
      </c>
      <c r="F3201" s="34">
        <v>18292390401087.602</v>
      </c>
      <c r="G3201" s="28" t="s">
        <v>697</v>
      </c>
    </row>
    <row r="3202" spans="1:7" ht="15.75" thickBot="1">
      <c r="A3202" s="28">
        <f t="shared" si="49"/>
        <v>6</v>
      </c>
      <c r="B3202" s="29" t="s">
        <v>5159</v>
      </c>
      <c r="C3202" s="29" t="s">
        <v>5158</v>
      </c>
      <c r="D3202" s="35">
        <v>0</v>
      </c>
      <c r="E3202" s="35">
        <v>0</v>
      </c>
      <c r="F3202" s="35">
        <v>0</v>
      </c>
      <c r="G3202" s="28" t="s">
        <v>697</v>
      </c>
    </row>
    <row r="3203" spans="1:7" ht="15.75" thickBot="1">
      <c r="A3203" s="28">
        <f t="shared" si="49"/>
        <v>9</v>
      </c>
      <c r="B3203" s="29" t="s">
        <v>5160</v>
      </c>
      <c r="C3203" s="29" t="s">
        <v>5158</v>
      </c>
      <c r="D3203" s="35">
        <v>0</v>
      </c>
      <c r="E3203" s="35">
        <v>0</v>
      </c>
      <c r="F3203" s="35">
        <v>0</v>
      </c>
      <c r="G3203" s="28" t="s">
        <v>697</v>
      </c>
    </row>
    <row r="3204" spans="1:7" ht="15.75" thickBot="1">
      <c r="A3204" s="28">
        <f t="shared" si="49"/>
        <v>6</v>
      </c>
      <c r="B3204" s="29" t="s">
        <v>5161</v>
      </c>
      <c r="C3204" s="29" t="s">
        <v>5162</v>
      </c>
      <c r="D3204" s="35">
        <v>0</v>
      </c>
      <c r="E3204" s="34">
        <v>18292390401087.602</v>
      </c>
      <c r="F3204" s="34">
        <v>18292390401087.602</v>
      </c>
      <c r="G3204" s="28" t="s">
        <v>697</v>
      </c>
    </row>
    <row r="3205" spans="1:7" ht="15.75" thickBot="1">
      <c r="A3205" s="28">
        <f t="shared" si="49"/>
        <v>9</v>
      </c>
      <c r="B3205" s="29" t="s">
        <v>5163</v>
      </c>
      <c r="C3205" s="29" t="s">
        <v>5164</v>
      </c>
      <c r="D3205" s="35">
        <v>0</v>
      </c>
      <c r="E3205" s="34">
        <v>11987932891.459999</v>
      </c>
      <c r="F3205" s="34">
        <v>11987932891.459999</v>
      </c>
      <c r="G3205" s="28" t="s">
        <v>697</v>
      </c>
    </row>
    <row r="3206" spans="1:7" ht="15.75" thickBot="1">
      <c r="A3206" s="28">
        <f t="shared" si="49"/>
        <v>9</v>
      </c>
      <c r="B3206" s="29" t="s">
        <v>5165</v>
      </c>
      <c r="C3206" s="29" t="s">
        <v>5166</v>
      </c>
      <c r="D3206" s="35">
        <v>0</v>
      </c>
      <c r="E3206" s="34">
        <v>590241452379.96997</v>
      </c>
      <c r="F3206" s="34">
        <v>590241452379.96997</v>
      </c>
      <c r="G3206" s="28" t="s">
        <v>697</v>
      </c>
    </row>
    <row r="3207" spans="1:7" ht="15.75" thickBot="1">
      <c r="A3207" s="28">
        <f t="shared" si="49"/>
        <v>9</v>
      </c>
      <c r="B3207" s="29" t="s">
        <v>5167</v>
      </c>
      <c r="C3207" s="29" t="s">
        <v>5168</v>
      </c>
      <c r="D3207" s="35">
        <v>0</v>
      </c>
      <c r="E3207" s="34">
        <v>17690161015816.199</v>
      </c>
      <c r="F3207" s="34">
        <v>17690161015816.199</v>
      </c>
      <c r="G3207" s="28" t="s">
        <v>697</v>
      </c>
    </row>
    <row r="3208" spans="1:7" ht="15.75" thickBot="1">
      <c r="A3208" s="28">
        <f t="shared" si="49"/>
        <v>4</v>
      </c>
      <c r="B3208" s="29" t="s">
        <v>5169</v>
      </c>
      <c r="C3208" s="29" t="s">
        <v>5170</v>
      </c>
      <c r="D3208" s="35">
        <v>0</v>
      </c>
      <c r="E3208" s="34">
        <v>2856263921650.3799</v>
      </c>
      <c r="F3208" s="34">
        <v>2856263921650.3799</v>
      </c>
      <c r="G3208" s="28" t="s">
        <v>697</v>
      </c>
    </row>
    <row r="3209" spans="1:7" ht="15.75" thickBot="1">
      <c r="A3209" s="28">
        <f t="shared" si="49"/>
        <v>7</v>
      </c>
      <c r="B3209" s="29" t="s">
        <v>5171</v>
      </c>
      <c r="C3209" s="29" t="s">
        <v>594</v>
      </c>
      <c r="D3209" s="35">
        <v>0</v>
      </c>
      <c r="E3209" s="34">
        <v>330397303122.02002</v>
      </c>
      <c r="F3209" s="34">
        <v>330397303122.02002</v>
      </c>
      <c r="G3209" s="28" t="s">
        <v>697</v>
      </c>
    </row>
    <row r="3210" spans="1:7" ht="15.75" thickBot="1">
      <c r="A3210" s="28">
        <f t="shared" si="49"/>
        <v>10</v>
      </c>
      <c r="B3210" s="29" t="s">
        <v>5172</v>
      </c>
      <c r="C3210" s="29" t="s">
        <v>5173</v>
      </c>
      <c r="D3210" s="35">
        <v>0</v>
      </c>
      <c r="E3210" s="34">
        <v>142847291070.54001</v>
      </c>
      <c r="F3210" s="34">
        <v>142847291070.54001</v>
      </c>
      <c r="G3210" s="28" t="s">
        <v>697</v>
      </c>
    </row>
    <row r="3211" spans="1:7" ht="15.75" thickBot="1">
      <c r="A3211" s="28">
        <f t="shared" si="49"/>
        <v>10</v>
      </c>
      <c r="B3211" s="29" t="s">
        <v>5174</v>
      </c>
      <c r="C3211" s="29" t="s">
        <v>5175</v>
      </c>
      <c r="D3211" s="35">
        <v>0</v>
      </c>
      <c r="E3211" s="34">
        <v>187550012051.48001</v>
      </c>
      <c r="F3211" s="34">
        <v>187550012051.48001</v>
      </c>
      <c r="G3211" s="28" t="s">
        <v>697</v>
      </c>
    </row>
    <row r="3212" spans="1:7" ht="15.75" thickBot="1">
      <c r="A3212" s="28">
        <f t="shared" si="49"/>
        <v>7</v>
      </c>
      <c r="B3212" s="29" t="s">
        <v>5176</v>
      </c>
      <c r="C3212" s="29" t="s">
        <v>5177</v>
      </c>
      <c r="D3212" s="35">
        <v>0</v>
      </c>
      <c r="E3212" s="34">
        <v>444780264036.81</v>
      </c>
      <c r="F3212" s="34">
        <v>444780264036.81</v>
      </c>
      <c r="G3212" s="28" t="s">
        <v>697</v>
      </c>
    </row>
    <row r="3213" spans="1:7" ht="15.75" thickBot="1">
      <c r="A3213" s="28">
        <f t="shared" si="49"/>
        <v>10</v>
      </c>
      <c r="B3213" s="29" t="s">
        <v>5178</v>
      </c>
      <c r="C3213" s="29" t="s">
        <v>4102</v>
      </c>
      <c r="D3213" s="35">
        <v>0</v>
      </c>
      <c r="E3213" s="34">
        <v>392267550168.12</v>
      </c>
      <c r="F3213" s="34">
        <v>392267550168.12</v>
      </c>
      <c r="G3213" s="28" t="s">
        <v>697</v>
      </c>
    </row>
    <row r="3214" spans="1:7" ht="15.75" thickBot="1">
      <c r="A3214" s="28">
        <f t="shared" si="49"/>
        <v>10</v>
      </c>
      <c r="B3214" s="29" t="s">
        <v>5179</v>
      </c>
      <c r="C3214" s="29" t="s">
        <v>4104</v>
      </c>
      <c r="D3214" s="35">
        <v>0</v>
      </c>
      <c r="E3214" s="35">
        <v>21940964822</v>
      </c>
      <c r="F3214" s="35">
        <v>21940964822</v>
      </c>
      <c r="G3214" s="28" t="s">
        <v>697</v>
      </c>
    </row>
    <row r="3215" spans="1:7" ht="15.75" thickBot="1">
      <c r="A3215" s="28">
        <f t="shared" si="49"/>
        <v>10</v>
      </c>
      <c r="B3215" s="29" t="s">
        <v>5180</v>
      </c>
      <c r="C3215" s="29" t="s">
        <v>1248</v>
      </c>
      <c r="D3215" s="35">
        <v>0</v>
      </c>
      <c r="E3215" s="34">
        <v>12969387385.139999</v>
      </c>
      <c r="F3215" s="34">
        <v>12969387385.139999</v>
      </c>
      <c r="G3215" s="28" t="s">
        <v>697</v>
      </c>
    </row>
    <row r="3216" spans="1:7" ht="15.75" thickBot="1">
      <c r="A3216" s="28">
        <f t="shared" si="49"/>
        <v>10</v>
      </c>
      <c r="B3216" s="29" t="s">
        <v>5181</v>
      </c>
      <c r="C3216" s="29" t="s">
        <v>5182</v>
      </c>
      <c r="D3216" s="35">
        <v>0</v>
      </c>
      <c r="E3216" s="35">
        <v>7351668690</v>
      </c>
      <c r="F3216" s="35">
        <v>7351668690</v>
      </c>
      <c r="G3216" s="28" t="s">
        <v>697</v>
      </c>
    </row>
    <row r="3217" spans="1:7" ht="15.75" thickBot="1">
      <c r="A3217" s="28">
        <f t="shared" si="49"/>
        <v>10</v>
      </c>
      <c r="B3217" s="29" t="s">
        <v>5183</v>
      </c>
      <c r="C3217" s="29" t="s">
        <v>1072</v>
      </c>
      <c r="D3217" s="35">
        <v>0</v>
      </c>
      <c r="E3217" s="34">
        <v>10250692971.549999</v>
      </c>
      <c r="F3217" s="34">
        <v>10250692971.549999</v>
      </c>
      <c r="G3217" s="28" t="s">
        <v>697</v>
      </c>
    </row>
    <row r="3218" spans="1:7" ht="15.75" thickBot="1">
      <c r="A3218" s="28">
        <f t="shared" si="49"/>
        <v>7</v>
      </c>
      <c r="B3218" s="29" t="s">
        <v>5184</v>
      </c>
      <c r="C3218" s="29" t="s">
        <v>3736</v>
      </c>
      <c r="D3218" s="35">
        <v>0</v>
      </c>
      <c r="E3218" s="34">
        <v>1822193405049.73</v>
      </c>
      <c r="F3218" s="34">
        <v>1822193405049.73</v>
      </c>
      <c r="G3218" s="28" t="s">
        <v>697</v>
      </c>
    </row>
    <row r="3219" spans="1:7" ht="15.75" thickBot="1">
      <c r="A3219" s="28">
        <f t="shared" si="49"/>
        <v>10</v>
      </c>
      <c r="B3219" s="29" t="s">
        <v>5185</v>
      </c>
      <c r="C3219" s="29" t="s">
        <v>2290</v>
      </c>
      <c r="D3219" s="35">
        <v>0</v>
      </c>
      <c r="E3219" s="35">
        <v>10478166494</v>
      </c>
      <c r="F3219" s="35">
        <v>10478166494</v>
      </c>
      <c r="G3219" s="28" t="s">
        <v>697</v>
      </c>
    </row>
    <row r="3220" spans="1:7" ht="15.75" thickBot="1">
      <c r="A3220" s="28">
        <f t="shared" ref="A3220:A3283" si="50">LEN(B3220)</f>
        <v>10</v>
      </c>
      <c r="B3220" s="29" t="s">
        <v>5186</v>
      </c>
      <c r="C3220" s="29" t="s">
        <v>2288</v>
      </c>
      <c r="D3220" s="35">
        <v>0</v>
      </c>
      <c r="E3220" s="34">
        <v>43919081706.339996</v>
      </c>
      <c r="F3220" s="34">
        <v>43919081706.339996</v>
      </c>
      <c r="G3220" s="28" t="s">
        <v>697</v>
      </c>
    </row>
    <row r="3221" spans="1:7" ht="15.75" thickBot="1">
      <c r="A3221" s="28">
        <f t="shared" si="50"/>
        <v>10</v>
      </c>
      <c r="B3221" s="29" t="s">
        <v>5187</v>
      </c>
      <c r="C3221" s="29" t="s">
        <v>2286</v>
      </c>
      <c r="D3221" s="35">
        <v>0</v>
      </c>
      <c r="E3221" s="34">
        <v>101211990901.89</v>
      </c>
      <c r="F3221" s="34">
        <v>101211990901.89</v>
      </c>
      <c r="G3221" s="28" t="s">
        <v>697</v>
      </c>
    </row>
    <row r="3222" spans="1:7" ht="15.75" thickBot="1">
      <c r="A3222" s="28">
        <f t="shared" si="50"/>
        <v>10</v>
      </c>
      <c r="B3222" s="29" t="s">
        <v>5188</v>
      </c>
      <c r="C3222" s="29" t="s">
        <v>1238</v>
      </c>
      <c r="D3222" s="35">
        <v>0</v>
      </c>
      <c r="E3222" s="34">
        <v>1666584165947.5</v>
      </c>
      <c r="F3222" s="34">
        <v>1666584165947.5</v>
      </c>
      <c r="G3222" s="28" t="s">
        <v>697</v>
      </c>
    </row>
    <row r="3223" spans="1:7" ht="15.75" thickBot="1">
      <c r="A3223" s="28">
        <f t="shared" si="50"/>
        <v>7</v>
      </c>
      <c r="B3223" s="29" t="s">
        <v>5189</v>
      </c>
      <c r="C3223" s="29" t="s">
        <v>3834</v>
      </c>
      <c r="D3223" s="35">
        <v>0</v>
      </c>
      <c r="E3223" s="34">
        <v>135819309139.64999</v>
      </c>
      <c r="F3223" s="34">
        <v>135819309139.64999</v>
      </c>
      <c r="G3223" s="28" t="s">
        <v>697</v>
      </c>
    </row>
    <row r="3224" spans="1:7" ht="15.75" thickBot="1">
      <c r="A3224" s="28">
        <f t="shared" si="50"/>
        <v>10</v>
      </c>
      <c r="B3224" s="29" t="s">
        <v>5190</v>
      </c>
      <c r="C3224" s="29" t="s">
        <v>4895</v>
      </c>
      <c r="D3224" s="35">
        <v>0</v>
      </c>
      <c r="E3224" s="34">
        <v>75417686018.610001</v>
      </c>
      <c r="F3224" s="34">
        <v>75417686018.610001</v>
      </c>
      <c r="G3224" s="28" t="s">
        <v>697</v>
      </c>
    </row>
    <row r="3225" spans="1:7" ht="15.75" thickBot="1">
      <c r="A3225" s="28">
        <f t="shared" si="50"/>
        <v>10</v>
      </c>
      <c r="B3225" s="29" t="s">
        <v>5191</v>
      </c>
      <c r="C3225" s="29" t="s">
        <v>4116</v>
      </c>
      <c r="D3225" s="35">
        <v>0</v>
      </c>
      <c r="E3225" s="34">
        <v>13820522198.290001</v>
      </c>
      <c r="F3225" s="34">
        <v>13820522198.290001</v>
      </c>
      <c r="G3225" s="28" t="s">
        <v>697</v>
      </c>
    </row>
    <row r="3226" spans="1:7" ht="15.75" thickBot="1">
      <c r="A3226" s="28">
        <f t="shared" si="50"/>
        <v>10</v>
      </c>
      <c r="B3226" s="29" t="s">
        <v>5192</v>
      </c>
      <c r="C3226" s="29" t="s">
        <v>3850</v>
      </c>
      <c r="D3226" s="35">
        <v>0</v>
      </c>
      <c r="E3226" s="34">
        <v>46581100922.75</v>
      </c>
      <c r="F3226" s="34">
        <v>46581100922.75</v>
      </c>
      <c r="G3226" s="28" t="s">
        <v>697</v>
      </c>
    </row>
    <row r="3227" spans="1:7" ht="15.75" thickBot="1">
      <c r="A3227" s="28">
        <f t="shared" si="50"/>
        <v>7</v>
      </c>
      <c r="B3227" s="29" t="s">
        <v>5193</v>
      </c>
      <c r="C3227" s="29" t="s">
        <v>4911</v>
      </c>
      <c r="D3227" s="35">
        <v>0</v>
      </c>
      <c r="E3227" s="34">
        <v>123073640302.17</v>
      </c>
      <c r="F3227" s="34">
        <v>123073640302.17</v>
      </c>
      <c r="G3227" s="28" t="s">
        <v>697</v>
      </c>
    </row>
    <row r="3228" spans="1:7" ht="15.75" thickBot="1">
      <c r="A3228" s="28">
        <f t="shared" si="50"/>
        <v>10</v>
      </c>
      <c r="B3228" s="29" t="s">
        <v>5194</v>
      </c>
      <c r="C3228" s="29" t="s">
        <v>3865</v>
      </c>
      <c r="D3228" s="35">
        <v>0</v>
      </c>
      <c r="E3228" s="34">
        <v>95330653693.309998</v>
      </c>
      <c r="F3228" s="34">
        <v>95330653693.309998</v>
      </c>
      <c r="G3228" s="28" t="s">
        <v>697</v>
      </c>
    </row>
    <row r="3229" spans="1:7" ht="15.75" thickBot="1">
      <c r="A3229" s="28">
        <f t="shared" si="50"/>
        <v>10</v>
      </c>
      <c r="B3229" s="29" t="s">
        <v>5195</v>
      </c>
      <c r="C3229" s="29" t="s">
        <v>5065</v>
      </c>
      <c r="D3229" s="35">
        <v>0</v>
      </c>
      <c r="E3229" s="34">
        <v>27742986608.860001</v>
      </c>
      <c r="F3229" s="34">
        <v>27742986608.860001</v>
      </c>
      <c r="G3229" s="28" t="s">
        <v>697</v>
      </c>
    </row>
    <row r="3230" spans="1:7" ht="15.75" thickBot="1">
      <c r="A3230" s="28">
        <f t="shared" si="50"/>
        <v>1</v>
      </c>
      <c r="B3230" s="29" t="s">
        <v>5196</v>
      </c>
      <c r="C3230" s="29" t="s">
        <v>5197</v>
      </c>
      <c r="D3230" s="35">
        <v>0</v>
      </c>
      <c r="E3230" s="34">
        <v>28899261271905.801</v>
      </c>
      <c r="F3230" s="34">
        <v>28899261271905.801</v>
      </c>
      <c r="G3230" s="28" t="s">
        <v>697</v>
      </c>
    </row>
    <row r="3231" spans="1:7" ht="15.75" thickBot="1">
      <c r="A3231" s="28">
        <f t="shared" si="50"/>
        <v>3</v>
      </c>
      <c r="B3231" s="29" t="s">
        <v>5198</v>
      </c>
      <c r="C3231" s="29" t="s">
        <v>5199</v>
      </c>
      <c r="D3231" s="35">
        <v>0</v>
      </c>
      <c r="E3231" s="34">
        <v>592045805978.66003</v>
      </c>
      <c r="F3231" s="34">
        <v>592045805978.66003</v>
      </c>
      <c r="G3231" s="28" t="s">
        <v>697</v>
      </c>
    </row>
    <row r="3232" spans="1:7" ht="15.75" thickBot="1">
      <c r="A3232" s="28">
        <f t="shared" si="50"/>
        <v>6</v>
      </c>
      <c r="B3232" s="29" t="s">
        <v>5200</v>
      </c>
      <c r="C3232" s="29" t="s">
        <v>5201</v>
      </c>
      <c r="D3232" s="35">
        <v>0</v>
      </c>
      <c r="E3232" s="34">
        <v>450221172130.65997</v>
      </c>
      <c r="F3232" s="34">
        <v>450221172130.65997</v>
      </c>
      <c r="G3232" s="28" t="s">
        <v>697</v>
      </c>
    </row>
    <row r="3233" spans="1:7" ht="15.75" thickBot="1">
      <c r="A3233" s="28">
        <f t="shared" si="50"/>
        <v>9</v>
      </c>
      <c r="B3233" s="29" t="s">
        <v>5202</v>
      </c>
      <c r="C3233" s="29" t="s">
        <v>1410</v>
      </c>
      <c r="D3233" s="35">
        <v>0</v>
      </c>
      <c r="E3233" s="34">
        <v>7389821028.0900002</v>
      </c>
      <c r="F3233" s="34">
        <v>7389821028.0900002</v>
      </c>
      <c r="G3233" s="28" t="s">
        <v>697</v>
      </c>
    </row>
    <row r="3234" spans="1:7" ht="15.75" thickBot="1">
      <c r="A3234" s="28">
        <f t="shared" si="50"/>
        <v>9</v>
      </c>
      <c r="B3234" s="29" t="s">
        <v>5203</v>
      </c>
      <c r="C3234" s="29" t="s">
        <v>5204</v>
      </c>
      <c r="D3234" s="35">
        <v>0</v>
      </c>
      <c r="E3234" s="35">
        <v>8550350322</v>
      </c>
      <c r="F3234" s="35">
        <v>8550350322</v>
      </c>
      <c r="G3234" s="28" t="s">
        <v>697</v>
      </c>
    </row>
    <row r="3235" spans="1:7" ht="15.75" thickBot="1">
      <c r="A3235" s="28">
        <f t="shared" si="50"/>
        <v>9</v>
      </c>
      <c r="B3235" s="29" t="s">
        <v>5205</v>
      </c>
      <c r="C3235" s="29" t="s">
        <v>1416</v>
      </c>
      <c r="D3235" s="35">
        <v>0</v>
      </c>
      <c r="E3235" s="35">
        <v>190901978</v>
      </c>
      <c r="F3235" s="35">
        <v>190901978</v>
      </c>
      <c r="G3235" s="28" t="s">
        <v>697</v>
      </c>
    </row>
    <row r="3236" spans="1:7" ht="15.75" thickBot="1">
      <c r="A3236" s="28">
        <f t="shared" si="50"/>
        <v>9</v>
      </c>
      <c r="B3236" s="29" t="s">
        <v>5206</v>
      </c>
      <c r="C3236" s="29" t="s">
        <v>5207</v>
      </c>
      <c r="D3236" s="35">
        <v>0</v>
      </c>
      <c r="E3236" s="35">
        <v>2561650</v>
      </c>
      <c r="F3236" s="35">
        <v>2561650</v>
      </c>
      <c r="G3236" s="28" t="s">
        <v>697</v>
      </c>
    </row>
    <row r="3237" spans="1:7" ht="15.75" thickBot="1">
      <c r="A3237" s="28">
        <f t="shared" si="50"/>
        <v>9</v>
      </c>
      <c r="B3237" s="29" t="s">
        <v>5208</v>
      </c>
      <c r="C3237" s="29" t="s">
        <v>1412</v>
      </c>
      <c r="D3237" s="35">
        <v>0</v>
      </c>
      <c r="E3237" s="34">
        <v>366084675832.39001</v>
      </c>
      <c r="F3237" s="34">
        <v>366084675832.39001</v>
      </c>
      <c r="G3237" s="28" t="s">
        <v>697</v>
      </c>
    </row>
    <row r="3238" spans="1:7" ht="15.75" thickBot="1">
      <c r="A3238" s="28">
        <f t="shared" si="50"/>
        <v>9</v>
      </c>
      <c r="B3238" s="29" t="s">
        <v>5209</v>
      </c>
      <c r="C3238" s="29" t="s">
        <v>1418</v>
      </c>
      <c r="D3238" s="35">
        <v>0</v>
      </c>
      <c r="E3238" s="35">
        <v>5504742382</v>
      </c>
      <c r="F3238" s="35">
        <v>5504742382</v>
      </c>
      <c r="G3238" s="28" t="s">
        <v>697</v>
      </c>
    </row>
    <row r="3239" spans="1:7" ht="15.75" thickBot="1">
      <c r="A3239" s="28">
        <f t="shared" si="50"/>
        <v>9</v>
      </c>
      <c r="B3239" s="29" t="s">
        <v>5210</v>
      </c>
      <c r="C3239" s="29" t="s">
        <v>1018</v>
      </c>
      <c r="D3239" s="35">
        <v>0</v>
      </c>
      <c r="E3239" s="34">
        <v>57874147550.669998</v>
      </c>
      <c r="F3239" s="34">
        <v>57874147550.669998</v>
      </c>
      <c r="G3239" s="28" t="s">
        <v>697</v>
      </c>
    </row>
    <row r="3240" spans="1:7" ht="15.75" thickBot="1">
      <c r="A3240" s="28">
        <f t="shared" si="50"/>
        <v>9</v>
      </c>
      <c r="B3240" s="29" t="s">
        <v>5211</v>
      </c>
      <c r="C3240" s="29" t="s">
        <v>1012</v>
      </c>
      <c r="D3240" s="35">
        <v>0</v>
      </c>
      <c r="E3240" s="34">
        <v>4379570054.9300003</v>
      </c>
      <c r="F3240" s="34">
        <v>4379570054.9300003</v>
      </c>
      <c r="G3240" s="28" t="s">
        <v>697</v>
      </c>
    </row>
    <row r="3241" spans="1:7" ht="15.75" thickBot="1">
      <c r="A3241" s="28">
        <f t="shared" si="50"/>
        <v>9</v>
      </c>
      <c r="B3241" s="29" t="s">
        <v>5212</v>
      </c>
      <c r="C3241" s="29" t="s">
        <v>1423</v>
      </c>
      <c r="D3241" s="35">
        <v>0</v>
      </c>
      <c r="E3241" s="34">
        <v>244401332.58000001</v>
      </c>
      <c r="F3241" s="34">
        <v>244401332.58000001</v>
      </c>
      <c r="G3241" s="28" t="s">
        <v>697</v>
      </c>
    </row>
    <row r="3242" spans="1:7" ht="15.75" thickBot="1">
      <c r="A3242" s="28">
        <f t="shared" si="50"/>
        <v>6</v>
      </c>
      <c r="B3242" s="29" t="s">
        <v>5213</v>
      </c>
      <c r="C3242" s="29" t="s">
        <v>5214</v>
      </c>
      <c r="D3242" s="35">
        <v>0</v>
      </c>
      <c r="E3242" s="35">
        <v>141824633848</v>
      </c>
      <c r="F3242" s="35">
        <v>141824633848</v>
      </c>
      <c r="G3242" s="28" t="s">
        <v>697</v>
      </c>
    </row>
    <row r="3243" spans="1:7" ht="15.75" thickBot="1">
      <c r="A3243" s="28">
        <f t="shared" si="50"/>
        <v>9</v>
      </c>
      <c r="B3243" s="29" t="s">
        <v>5215</v>
      </c>
      <c r="C3243" s="29" t="s">
        <v>107</v>
      </c>
      <c r="D3243" s="35">
        <v>0</v>
      </c>
      <c r="E3243" s="34">
        <v>6094976359.2799997</v>
      </c>
      <c r="F3243" s="34">
        <v>6094976359.2799997</v>
      </c>
      <c r="G3243" s="28" t="s">
        <v>697</v>
      </c>
    </row>
    <row r="3244" spans="1:7" ht="15.75" thickBot="1">
      <c r="A3244" s="28">
        <f t="shared" si="50"/>
        <v>9</v>
      </c>
      <c r="B3244" s="29" t="s">
        <v>5216</v>
      </c>
      <c r="C3244" s="29" t="s">
        <v>1018</v>
      </c>
      <c r="D3244" s="35">
        <v>0</v>
      </c>
      <c r="E3244" s="35">
        <v>8541038239</v>
      </c>
      <c r="F3244" s="35">
        <v>8541038239</v>
      </c>
      <c r="G3244" s="28" t="s">
        <v>697</v>
      </c>
    </row>
    <row r="3245" spans="1:7" ht="15.75" thickBot="1">
      <c r="A3245" s="28">
        <f t="shared" si="50"/>
        <v>9</v>
      </c>
      <c r="B3245" s="29" t="s">
        <v>5217</v>
      </c>
      <c r="C3245" s="29" t="s">
        <v>1410</v>
      </c>
      <c r="D3245" s="35">
        <v>0</v>
      </c>
      <c r="E3245" s="34">
        <v>450715313.10000002</v>
      </c>
      <c r="F3245" s="34">
        <v>450715313.10000002</v>
      </c>
      <c r="G3245" s="28" t="s">
        <v>697</v>
      </c>
    </row>
    <row r="3246" spans="1:7" ht="15.75" thickBot="1">
      <c r="A3246" s="28">
        <f t="shared" si="50"/>
        <v>9</v>
      </c>
      <c r="B3246" s="29" t="s">
        <v>5218</v>
      </c>
      <c r="C3246" s="29" t="s">
        <v>1428</v>
      </c>
      <c r="D3246" s="35">
        <v>0</v>
      </c>
      <c r="E3246" s="34">
        <v>78912485.609999999</v>
      </c>
      <c r="F3246" s="34">
        <v>78912485.609999999</v>
      </c>
      <c r="G3246" s="28" t="s">
        <v>697</v>
      </c>
    </row>
    <row r="3247" spans="1:7" ht="15.75" thickBot="1">
      <c r="A3247" s="28">
        <f t="shared" si="50"/>
        <v>9</v>
      </c>
      <c r="B3247" s="29" t="s">
        <v>5219</v>
      </c>
      <c r="C3247" s="29" t="s">
        <v>1414</v>
      </c>
      <c r="D3247" s="35">
        <v>0</v>
      </c>
      <c r="E3247" s="35">
        <v>715558910</v>
      </c>
      <c r="F3247" s="35">
        <v>715558910</v>
      </c>
      <c r="G3247" s="28" t="s">
        <v>697</v>
      </c>
    </row>
    <row r="3248" spans="1:7" ht="15.75" thickBot="1">
      <c r="A3248" s="28">
        <f t="shared" si="50"/>
        <v>9</v>
      </c>
      <c r="B3248" s="29" t="s">
        <v>5220</v>
      </c>
      <c r="C3248" s="29" t="s">
        <v>106</v>
      </c>
      <c r="D3248" s="35">
        <v>0</v>
      </c>
      <c r="E3248" s="34">
        <v>197944056.5</v>
      </c>
      <c r="F3248" s="34">
        <v>197944056.5</v>
      </c>
      <c r="G3248" s="28" t="s">
        <v>697</v>
      </c>
    </row>
    <row r="3249" spans="1:7" ht="15.75" thickBot="1">
      <c r="A3249" s="28">
        <f t="shared" si="50"/>
        <v>9</v>
      </c>
      <c r="B3249" s="29" t="s">
        <v>5221</v>
      </c>
      <c r="C3249" s="29" t="s">
        <v>1434</v>
      </c>
      <c r="D3249" s="35">
        <v>0</v>
      </c>
      <c r="E3249" s="34">
        <v>9762589236.6499996</v>
      </c>
      <c r="F3249" s="34">
        <v>9762589236.6499996</v>
      </c>
      <c r="G3249" s="28" t="s">
        <v>697</v>
      </c>
    </row>
    <row r="3250" spans="1:7" ht="15.75" thickBot="1">
      <c r="A3250" s="28">
        <f t="shared" si="50"/>
        <v>9</v>
      </c>
      <c r="B3250" s="29" t="s">
        <v>5222</v>
      </c>
      <c r="C3250" s="29" t="s">
        <v>1412</v>
      </c>
      <c r="D3250" s="35">
        <v>0</v>
      </c>
      <c r="E3250" s="34">
        <v>7537209855.4300003</v>
      </c>
      <c r="F3250" s="34">
        <v>7537209855.4300003</v>
      </c>
      <c r="G3250" s="28" t="s">
        <v>697</v>
      </c>
    </row>
    <row r="3251" spans="1:7" ht="15.75" thickBot="1">
      <c r="A3251" s="28">
        <f t="shared" si="50"/>
        <v>9</v>
      </c>
      <c r="B3251" s="29" t="s">
        <v>5223</v>
      </c>
      <c r="C3251" s="29" t="s">
        <v>1437</v>
      </c>
      <c r="D3251" s="35">
        <v>0</v>
      </c>
      <c r="E3251" s="35">
        <v>101750654</v>
      </c>
      <c r="F3251" s="35">
        <v>101750654</v>
      </c>
      <c r="G3251" s="28" t="s">
        <v>697</v>
      </c>
    </row>
    <row r="3252" spans="1:7" ht="15.75" thickBot="1">
      <c r="A3252" s="28">
        <f t="shared" si="50"/>
        <v>9</v>
      </c>
      <c r="B3252" s="29" t="s">
        <v>5224</v>
      </c>
      <c r="C3252" s="29" t="s">
        <v>1439</v>
      </c>
      <c r="D3252" s="35">
        <v>0</v>
      </c>
      <c r="E3252" s="35">
        <v>10012300</v>
      </c>
      <c r="F3252" s="35">
        <v>10012300</v>
      </c>
      <c r="G3252" s="28" t="s">
        <v>697</v>
      </c>
    </row>
    <row r="3253" spans="1:7" ht="15.75" thickBot="1">
      <c r="A3253" s="28">
        <f t="shared" si="50"/>
        <v>9</v>
      </c>
      <c r="B3253" s="29" t="s">
        <v>5225</v>
      </c>
      <c r="C3253" s="29" t="s">
        <v>1416</v>
      </c>
      <c r="D3253" s="35">
        <v>0</v>
      </c>
      <c r="E3253" s="34">
        <v>19980461834.099998</v>
      </c>
      <c r="F3253" s="34">
        <v>19980461834.099998</v>
      </c>
      <c r="G3253" s="28" t="s">
        <v>697</v>
      </c>
    </row>
    <row r="3254" spans="1:7" ht="15.75" thickBot="1">
      <c r="A3254" s="28">
        <f t="shared" si="50"/>
        <v>9</v>
      </c>
      <c r="B3254" s="29" t="s">
        <v>5226</v>
      </c>
      <c r="C3254" s="29" t="s">
        <v>1462</v>
      </c>
      <c r="D3254" s="35">
        <v>0</v>
      </c>
      <c r="E3254" s="34">
        <v>7613447760.2799997</v>
      </c>
      <c r="F3254" s="34">
        <v>7613447760.2799997</v>
      </c>
      <c r="G3254" s="28" t="s">
        <v>697</v>
      </c>
    </row>
    <row r="3255" spans="1:7" ht="15.75" thickBot="1">
      <c r="A3255" s="28">
        <f t="shared" si="50"/>
        <v>9</v>
      </c>
      <c r="B3255" s="29" t="s">
        <v>5227</v>
      </c>
      <c r="C3255" s="29" t="s">
        <v>1464</v>
      </c>
      <c r="D3255" s="35">
        <v>0</v>
      </c>
      <c r="E3255" s="34">
        <v>1905821285.8</v>
      </c>
      <c r="F3255" s="34">
        <v>1905821285.8</v>
      </c>
      <c r="G3255" s="28" t="s">
        <v>697</v>
      </c>
    </row>
    <row r="3256" spans="1:7" ht="15.75" thickBot="1">
      <c r="A3256" s="28">
        <f t="shared" si="50"/>
        <v>9</v>
      </c>
      <c r="B3256" s="29" t="s">
        <v>5228</v>
      </c>
      <c r="C3256" s="29" t="s">
        <v>96</v>
      </c>
      <c r="D3256" s="35">
        <v>0</v>
      </c>
      <c r="E3256" s="35">
        <v>27679042618</v>
      </c>
      <c r="F3256" s="35">
        <v>27679042618</v>
      </c>
      <c r="G3256" s="28" t="s">
        <v>697</v>
      </c>
    </row>
    <row r="3257" spans="1:7" ht="15.75" thickBot="1">
      <c r="A3257" s="28">
        <f t="shared" si="50"/>
        <v>9</v>
      </c>
      <c r="B3257" s="29" t="s">
        <v>5229</v>
      </c>
      <c r="C3257" s="29" t="s">
        <v>1444</v>
      </c>
      <c r="D3257" s="35">
        <v>0</v>
      </c>
      <c r="E3257" s="34">
        <v>24446147310.91</v>
      </c>
      <c r="F3257" s="34">
        <v>24446147310.91</v>
      </c>
      <c r="G3257" s="28" t="s">
        <v>697</v>
      </c>
    </row>
    <row r="3258" spans="1:7" ht="15.75" thickBot="1">
      <c r="A3258" s="28">
        <f t="shared" si="50"/>
        <v>9</v>
      </c>
      <c r="B3258" s="29" t="s">
        <v>5230</v>
      </c>
      <c r="C3258" s="29" t="s">
        <v>5231</v>
      </c>
      <c r="D3258" s="35">
        <v>0</v>
      </c>
      <c r="E3258" s="35">
        <v>26516527</v>
      </c>
      <c r="F3258" s="35">
        <v>26516527</v>
      </c>
      <c r="G3258" s="28" t="s">
        <v>697</v>
      </c>
    </row>
    <row r="3259" spans="1:7" ht="15.75" thickBot="1">
      <c r="A3259" s="28">
        <f t="shared" si="50"/>
        <v>9</v>
      </c>
      <c r="B3259" s="29" t="s">
        <v>5232</v>
      </c>
      <c r="C3259" s="29" t="s">
        <v>3401</v>
      </c>
      <c r="D3259" s="35">
        <v>0</v>
      </c>
      <c r="E3259" s="35">
        <v>1100967228</v>
      </c>
      <c r="F3259" s="35">
        <v>1100967228</v>
      </c>
      <c r="G3259" s="28" t="s">
        <v>697</v>
      </c>
    </row>
    <row r="3260" spans="1:7" ht="15.75" thickBot="1">
      <c r="A3260" s="28">
        <f t="shared" si="50"/>
        <v>9</v>
      </c>
      <c r="B3260" s="29" t="s">
        <v>5233</v>
      </c>
      <c r="C3260" s="29" t="s">
        <v>3403</v>
      </c>
      <c r="D3260" s="35">
        <v>0</v>
      </c>
      <c r="E3260" s="35">
        <v>13984618</v>
      </c>
      <c r="F3260" s="35">
        <v>13984618</v>
      </c>
      <c r="G3260" s="28" t="s">
        <v>697</v>
      </c>
    </row>
    <row r="3261" spans="1:7" ht="15.75" thickBot="1">
      <c r="A3261" s="28">
        <f t="shared" si="50"/>
        <v>9</v>
      </c>
      <c r="B3261" s="29" t="s">
        <v>5234</v>
      </c>
      <c r="C3261" s="29" t="s">
        <v>3407</v>
      </c>
      <c r="D3261" s="35">
        <v>0</v>
      </c>
      <c r="E3261" s="35">
        <v>6435314319</v>
      </c>
      <c r="F3261" s="35">
        <v>6435314319</v>
      </c>
      <c r="G3261" s="28" t="s">
        <v>697</v>
      </c>
    </row>
    <row r="3262" spans="1:7" ht="15.75" thickBot="1">
      <c r="A3262" s="28">
        <f t="shared" si="50"/>
        <v>9</v>
      </c>
      <c r="B3262" s="29" t="s">
        <v>5235</v>
      </c>
      <c r="C3262" s="29" t="s">
        <v>1012</v>
      </c>
      <c r="D3262" s="35">
        <v>0</v>
      </c>
      <c r="E3262" s="35">
        <v>294358784</v>
      </c>
      <c r="F3262" s="35">
        <v>294358784</v>
      </c>
      <c r="G3262" s="28" t="s">
        <v>697</v>
      </c>
    </row>
    <row r="3263" spans="1:7" ht="15.75" thickBot="1">
      <c r="A3263" s="28">
        <f t="shared" si="50"/>
        <v>9</v>
      </c>
      <c r="B3263" s="29" t="s">
        <v>5236</v>
      </c>
      <c r="C3263" s="29" t="s">
        <v>3413</v>
      </c>
      <c r="D3263" s="35">
        <v>0</v>
      </c>
      <c r="E3263" s="34">
        <v>18837864153.34</v>
      </c>
      <c r="F3263" s="34">
        <v>18837864153.34</v>
      </c>
      <c r="G3263" s="28" t="s">
        <v>697</v>
      </c>
    </row>
    <row r="3264" spans="1:7" ht="15.75" thickBot="1">
      <c r="A3264" s="28">
        <f t="shared" si="50"/>
        <v>3</v>
      </c>
      <c r="B3264" s="29" t="s">
        <v>5237</v>
      </c>
      <c r="C3264" s="29" t="s">
        <v>5238</v>
      </c>
      <c r="D3264" s="35">
        <v>0</v>
      </c>
      <c r="E3264" s="34">
        <v>28307215465927.102</v>
      </c>
      <c r="F3264" s="34">
        <v>28307215465927.102</v>
      </c>
      <c r="G3264" s="28" t="s">
        <v>697</v>
      </c>
    </row>
    <row r="3265" spans="1:7" ht="15.75" thickBot="1">
      <c r="A3265" s="28">
        <f t="shared" si="50"/>
        <v>6</v>
      </c>
      <c r="B3265" s="29" t="s">
        <v>5239</v>
      </c>
      <c r="C3265" s="29" t="s">
        <v>1022</v>
      </c>
      <c r="D3265" s="35">
        <v>0</v>
      </c>
      <c r="E3265" s="34">
        <v>2836386191089.9102</v>
      </c>
      <c r="F3265" s="34">
        <v>2836386191089.9102</v>
      </c>
      <c r="G3265" s="28" t="s">
        <v>697</v>
      </c>
    </row>
    <row r="3266" spans="1:7" ht="15.75" thickBot="1">
      <c r="A3266" s="28">
        <f t="shared" si="50"/>
        <v>9</v>
      </c>
      <c r="B3266" s="29" t="s">
        <v>5240</v>
      </c>
      <c r="C3266" s="29" t="s">
        <v>5241</v>
      </c>
      <c r="D3266" s="35">
        <v>0</v>
      </c>
      <c r="E3266" s="34">
        <v>17517355292.810001</v>
      </c>
      <c r="F3266" s="34">
        <v>17517355292.810001</v>
      </c>
      <c r="G3266" s="28" t="s">
        <v>697</v>
      </c>
    </row>
    <row r="3267" spans="1:7" ht="15.75" thickBot="1">
      <c r="A3267" s="28">
        <f t="shared" si="50"/>
        <v>9</v>
      </c>
      <c r="B3267" s="29" t="s">
        <v>5242</v>
      </c>
      <c r="C3267" s="29" t="s">
        <v>3424</v>
      </c>
      <c r="D3267" s="35">
        <v>0</v>
      </c>
      <c r="E3267" s="35">
        <v>220424389617</v>
      </c>
      <c r="F3267" s="35">
        <v>220424389617</v>
      </c>
      <c r="G3267" s="28" t="s">
        <v>697</v>
      </c>
    </row>
    <row r="3268" spans="1:7" ht="15.75" thickBot="1">
      <c r="A3268" s="28">
        <f t="shared" si="50"/>
        <v>9</v>
      </c>
      <c r="B3268" s="29" t="s">
        <v>5243</v>
      </c>
      <c r="C3268" s="29" t="s">
        <v>3426</v>
      </c>
      <c r="D3268" s="35">
        <v>0</v>
      </c>
      <c r="E3268" s="34">
        <v>184244654581.82999</v>
      </c>
      <c r="F3268" s="34">
        <v>184244654581.82999</v>
      </c>
      <c r="G3268" s="28" t="s">
        <v>697</v>
      </c>
    </row>
    <row r="3269" spans="1:7" ht="15.75" thickBot="1">
      <c r="A3269" s="28">
        <f t="shared" si="50"/>
        <v>9</v>
      </c>
      <c r="B3269" s="29" t="s">
        <v>5244</v>
      </c>
      <c r="C3269" s="29" t="s">
        <v>5245</v>
      </c>
      <c r="D3269" s="35">
        <v>0</v>
      </c>
      <c r="E3269" s="34">
        <v>8015804547.46</v>
      </c>
      <c r="F3269" s="34">
        <v>8015804547.46</v>
      </c>
      <c r="G3269" s="28" t="s">
        <v>697</v>
      </c>
    </row>
    <row r="3270" spans="1:7" ht="15.75" thickBot="1">
      <c r="A3270" s="28">
        <f t="shared" si="50"/>
        <v>9</v>
      </c>
      <c r="B3270" s="29" t="s">
        <v>5246</v>
      </c>
      <c r="C3270" s="29" t="s">
        <v>3430</v>
      </c>
      <c r="D3270" s="35">
        <v>0</v>
      </c>
      <c r="E3270" s="35">
        <v>3205758450</v>
      </c>
      <c r="F3270" s="35">
        <v>3205758450</v>
      </c>
      <c r="G3270" s="28" t="s">
        <v>697</v>
      </c>
    </row>
    <row r="3271" spans="1:7" ht="15.75" thickBot="1">
      <c r="A3271" s="28">
        <f t="shared" si="50"/>
        <v>9</v>
      </c>
      <c r="B3271" s="29" t="s">
        <v>5247</v>
      </c>
      <c r="C3271" s="29" t="s">
        <v>3432</v>
      </c>
      <c r="D3271" s="35">
        <v>0</v>
      </c>
      <c r="E3271" s="34">
        <v>25329179885.740002</v>
      </c>
      <c r="F3271" s="34">
        <v>25329179885.740002</v>
      </c>
      <c r="G3271" s="28" t="s">
        <v>697</v>
      </c>
    </row>
    <row r="3272" spans="1:7" ht="15.75" thickBot="1">
      <c r="A3272" s="28">
        <f t="shared" si="50"/>
        <v>9</v>
      </c>
      <c r="B3272" s="29" t="s">
        <v>5248</v>
      </c>
      <c r="C3272" s="29" t="s">
        <v>3434</v>
      </c>
      <c r="D3272" s="35">
        <v>0</v>
      </c>
      <c r="E3272" s="34">
        <v>165703796299.29999</v>
      </c>
      <c r="F3272" s="34">
        <v>165703796299.29999</v>
      </c>
      <c r="G3272" s="28" t="s">
        <v>697</v>
      </c>
    </row>
    <row r="3273" spans="1:7" ht="15.75" thickBot="1">
      <c r="A3273" s="28">
        <f t="shared" si="50"/>
        <v>9</v>
      </c>
      <c r="B3273" s="29" t="s">
        <v>5249</v>
      </c>
      <c r="C3273" s="29" t="s">
        <v>3436</v>
      </c>
      <c r="D3273" s="35">
        <v>0</v>
      </c>
      <c r="E3273" s="34">
        <v>1716306478517.1201</v>
      </c>
      <c r="F3273" s="34">
        <v>1716306478517.1201</v>
      </c>
      <c r="G3273" s="28" t="s">
        <v>697</v>
      </c>
    </row>
    <row r="3274" spans="1:7" ht="15.75" thickBot="1">
      <c r="A3274" s="28">
        <f t="shared" si="50"/>
        <v>9</v>
      </c>
      <c r="B3274" s="29" t="s">
        <v>5250</v>
      </c>
      <c r="C3274" s="29" t="s">
        <v>5251</v>
      </c>
      <c r="D3274" s="35">
        <v>0</v>
      </c>
      <c r="E3274" s="34">
        <v>59616092455.339996</v>
      </c>
      <c r="F3274" s="34">
        <v>59616092455.339996</v>
      </c>
      <c r="G3274" s="28" t="s">
        <v>697</v>
      </c>
    </row>
    <row r="3275" spans="1:7" ht="15.75" thickBot="1">
      <c r="A3275" s="28">
        <f t="shared" si="50"/>
        <v>9</v>
      </c>
      <c r="B3275" s="29" t="s">
        <v>5252</v>
      </c>
      <c r="C3275" s="29" t="s">
        <v>3442</v>
      </c>
      <c r="D3275" s="35">
        <v>0</v>
      </c>
      <c r="E3275" s="34">
        <v>4574302984.2200003</v>
      </c>
      <c r="F3275" s="34">
        <v>4574302984.2200003</v>
      </c>
      <c r="G3275" s="28" t="s">
        <v>697</v>
      </c>
    </row>
    <row r="3276" spans="1:7" ht="15.75" thickBot="1">
      <c r="A3276" s="28">
        <f t="shared" si="50"/>
        <v>9</v>
      </c>
      <c r="B3276" s="29" t="s">
        <v>5253</v>
      </c>
      <c r="C3276" s="29" t="s">
        <v>3446</v>
      </c>
      <c r="D3276" s="35">
        <v>0</v>
      </c>
      <c r="E3276" s="34">
        <v>309056063726.21002</v>
      </c>
      <c r="F3276" s="34">
        <v>309056063726.21002</v>
      </c>
      <c r="G3276" s="28" t="s">
        <v>697</v>
      </c>
    </row>
    <row r="3277" spans="1:7" ht="15.75" thickBot="1">
      <c r="A3277" s="28">
        <f t="shared" si="50"/>
        <v>9</v>
      </c>
      <c r="B3277" s="29" t="s">
        <v>5254</v>
      </c>
      <c r="C3277" s="29" t="s">
        <v>5255</v>
      </c>
      <c r="D3277" s="35">
        <v>0</v>
      </c>
      <c r="E3277" s="34">
        <v>3276909819.1500001</v>
      </c>
      <c r="F3277" s="34">
        <v>3276909819.1500001</v>
      </c>
      <c r="G3277" s="28" t="s">
        <v>697</v>
      </c>
    </row>
    <row r="3278" spans="1:7" ht="15.75" thickBot="1">
      <c r="A3278" s="28">
        <f t="shared" si="50"/>
        <v>9</v>
      </c>
      <c r="B3278" s="29" t="s">
        <v>5256</v>
      </c>
      <c r="C3278" s="29" t="s">
        <v>5257</v>
      </c>
      <c r="D3278" s="35">
        <v>0</v>
      </c>
      <c r="E3278" s="35">
        <v>3489503393</v>
      </c>
      <c r="F3278" s="35">
        <v>3489503393</v>
      </c>
      <c r="G3278" s="28" t="s">
        <v>697</v>
      </c>
    </row>
    <row r="3279" spans="1:7" ht="15.75" thickBot="1">
      <c r="A3279" s="28">
        <f t="shared" si="50"/>
        <v>9</v>
      </c>
      <c r="B3279" s="29" t="s">
        <v>5258</v>
      </c>
      <c r="C3279" s="29" t="s">
        <v>3440</v>
      </c>
      <c r="D3279" s="35">
        <v>0</v>
      </c>
      <c r="E3279" s="34">
        <v>66508890246.870003</v>
      </c>
      <c r="F3279" s="34">
        <v>66508890246.870003</v>
      </c>
      <c r="G3279" s="28" t="s">
        <v>697</v>
      </c>
    </row>
    <row r="3280" spans="1:7" ht="15.75" thickBot="1">
      <c r="A3280" s="28">
        <f t="shared" si="50"/>
        <v>9</v>
      </c>
      <c r="B3280" s="29" t="s">
        <v>5259</v>
      </c>
      <c r="C3280" s="29" t="s">
        <v>3454</v>
      </c>
      <c r="D3280" s="35">
        <v>0</v>
      </c>
      <c r="E3280" s="34">
        <v>49117011273.860001</v>
      </c>
      <c r="F3280" s="34">
        <v>49117011273.860001</v>
      </c>
      <c r="G3280" s="28" t="s">
        <v>697</v>
      </c>
    </row>
    <row r="3281" spans="1:7" ht="15.75" thickBot="1">
      <c r="A3281" s="28">
        <f t="shared" si="50"/>
        <v>6</v>
      </c>
      <c r="B3281" s="29" t="s">
        <v>5260</v>
      </c>
      <c r="C3281" s="29" t="s">
        <v>130</v>
      </c>
      <c r="D3281" s="35">
        <v>0</v>
      </c>
      <c r="E3281" s="34">
        <v>8255314640835.8301</v>
      </c>
      <c r="F3281" s="34">
        <v>8255314640835.8301</v>
      </c>
      <c r="G3281" s="28" t="s">
        <v>697</v>
      </c>
    </row>
    <row r="3282" spans="1:7" ht="15.75" thickBot="1">
      <c r="A3282" s="28">
        <f t="shared" si="50"/>
        <v>9</v>
      </c>
      <c r="B3282" s="29" t="s">
        <v>5261</v>
      </c>
      <c r="C3282" s="29" t="s">
        <v>3484</v>
      </c>
      <c r="D3282" s="35">
        <v>0</v>
      </c>
      <c r="E3282" s="34">
        <v>1228666368109.6101</v>
      </c>
      <c r="F3282" s="34">
        <v>1228666368109.6101</v>
      </c>
      <c r="G3282" s="28" t="s">
        <v>697</v>
      </c>
    </row>
    <row r="3283" spans="1:7" ht="15.75" thickBot="1">
      <c r="A3283" s="28">
        <f t="shared" si="50"/>
        <v>9</v>
      </c>
      <c r="B3283" s="29" t="s">
        <v>5262</v>
      </c>
      <c r="C3283" s="29" t="s">
        <v>3486</v>
      </c>
      <c r="D3283" s="35">
        <v>0</v>
      </c>
      <c r="E3283" s="34">
        <v>254852756588.34</v>
      </c>
      <c r="F3283" s="34">
        <v>254852756588.34</v>
      </c>
      <c r="G3283" s="28" t="s">
        <v>697</v>
      </c>
    </row>
    <row r="3284" spans="1:7" ht="15.75" thickBot="1">
      <c r="A3284" s="28">
        <f t="shared" ref="A3284:A3347" si="51">LEN(B3284)</f>
        <v>9</v>
      </c>
      <c r="B3284" s="29" t="s">
        <v>5263</v>
      </c>
      <c r="C3284" s="29" t="s">
        <v>3488</v>
      </c>
      <c r="D3284" s="35">
        <v>0</v>
      </c>
      <c r="E3284" s="34">
        <v>711096831872.12</v>
      </c>
      <c r="F3284" s="34">
        <v>711096831872.12</v>
      </c>
      <c r="G3284" s="28" t="s">
        <v>697</v>
      </c>
    </row>
    <row r="3285" spans="1:7" ht="15.75" thickBot="1">
      <c r="A3285" s="28">
        <f t="shared" si="51"/>
        <v>9</v>
      </c>
      <c r="B3285" s="29" t="s">
        <v>5264</v>
      </c>
      <c r="C3285" s="29" t="s">
        <v>3490</v>
      </c>
      <c r="D3285" s="35">
        <v>0</v>
      </c>
      <c r="E3285" s="34">
        <v>395190344309.78998</v>
      </c>
      <c r="F3285" s="34">
        <v>395190344309.78998</v>
      </c>
      <c r="G3285" s="28" t="s">
        <v>697</v>
      </c>
    </row>
    <row r="3286" spans="1:7" ht="15.75" thickBot="1">
      <c r="A3286" s="28">
        <f t="shared" si="51"/>
        <v>9</v>
      </c>
      <c r="B3286" s="29" t="s">
        <v>5265</v>
      </c>
      <c r="C3286" s="29" t="s">
        <v>5266</v>
      </c>
      <c r="D3286" s="35">
        <v>0</v>
      </c>
      <c r="E3286" s="34">
        <v>221165650470.51001</v>
      </c>
      <c r="F3286" s="34">
        <v>221165650470.51001</v>
      </c>
      <c r="G3286" s="28" t="s">
        <v>697</v>
      </c>
    </row>
    <row r="3287" spans="1:7" ht="15.75" thickBot="1">
      <c r="A3287" s="28">
        <f t="shared" si="51"/>
        <v>9</v>
      </c>
      <c r="B3287" s="29" t="s">
        <v>5267</v>
      </c>
      <c r="C3287" s="29" t="s">
        <v>5268</v>
      </c>
      <c r="D3287" s="35">
        <v>0</v>
      </c>
      <c r="E3287" s="34">
        <v>457335894596.31</v>
      </c>
      <c r="F3287" s="34">
        <v>457335894596.31</v>
      </c>
      <c r="G3287" s="28" t="s">
        <v>697</v>
      </c>
    </row>
    <row r="3288" spans="1:7" ht="15.75" thickBot="1">
      <c r="A3288" s="28">
        <f t="shared" si="51"/>
        <v>9</v>
      </c>
      <c r="B3288" s="29" t="s">
        <v>5269</v>
      </c>
      <c r="C3288" s="29" t="s">
        <v>3496</v>
      </c>
      <c r="D3288" s="35">
        <v>0</v>
      </c>
      <c r="E3288" s="34">
        <v>202454819650.67999</v>
      </c>
      <c r="F3288" s="34">
        <v>202454819650.67999</v>
      </c>
      <c r="G3288" s="28" t="s">
        <v>697</v>
      </c>
    </row>
    <row r="3289" spans="1:7" ht="15.75" thickBot="1">
      <c r="A3289" s="28">
        <f t="shared" si="51"/>
        <v>9</v>
      </c>
      <c r="B3289" s="29" t="s">
        <v>5270</v>
      </c>
      <c r="C3289" s="29" t="s">
        <v>3498</v>
      </c>
      <c r="D3289" s="35">
        <v>0</v>
      </c>
      <c r="E3289" s="34">
        <v>988885501592.81995</v>
      </c>
      <c r="F3289" s="34">
        <v>988885501592.81995</v>
      </c>
      <c r="G3289" s="28" t="s">
        <v>697</v>
      </c>
    </row>
    <row r="3290" spans="1:7" ht="15.75" thickBot="1">
      <c r="A3290" s="28">
        <f t="shared" si="51"/>
        <v>9</v>
      </c>
      <c r="B3290" s="29" t="s">
        <v>5271</v>
      </c>
      <c r="C3290" s="29" t="s">
        <v>3500</v>
      </c>
      <c r="D3290" s="35">
        <v>0</v>
      </c>
      <c r="E3290" s="34">
        <v>343896529087.03003</v>
      </c>
      <c r="F3290" s="34">
        <v>343896529087.03003</v>
      </c>
      <c r="G3290" s="28" t="s">
        <v>697</v>
      </c>
    </row>
    <row r="3291" spans="1:7" ht="15.75" thickBot="1">
      <c r="A3291" s="28">
        <f t="shared" si="51"/>
        <v>9</v>
      </c>
      <c r="B3291" s="29" t="s">
        <v>5272</v>
      </c>
      <c r="C3291" s="29" t="s">
        <v>3502</v>
      </c>
      <c r="D3291" s="35">
        <v>0</v>
      </c>
      <c r="E3291" s="34">
        <v>62913801667.699997</v>
      </c>
      <c r="F3291" s="34">
        <v>62913801667.699997</v>
      </c>
      <c r="G3291" s="28" t="s">
        <v>697</v>
      </c>
    </row>
    <row r="3292" spans="1:7" ht="15.75" thickBot="1">
      <c r="A3292" s="28">
        <f t="shared" si="51"/>
        <v>9</v>
      </c>
      <c r="B3292" s="29" t="s">
        <v>5273</v>
      </c>
      <c r="C3292" s="29" t="s">
        <v>3504</v>
      </c>
      <c r="D3292" s="35">
        <v>0</v>
      </c>
      <c r="E3292" s="34">
        <v>90184180821.389999</v>
      </c>
      <c r="F3292" s="34">
        <v>90184180821.389999</v>
      </c>
      <c r="G3292" s="28" t="s">
        <v>697</v>
      </c>
    </row>
    <row r="3293" spans="1:7" ht="15.75" thickBot="1">
      <c r="A3293" s="28">
        <f t="shared" si="51"/>
        <v>9</v>
      </c>
      <c r="B3293" s="29" t="s">
        <v>5274</v>
      </c>
      <c r="C3293" s="29" t="s">
        <v>3506</v>
      </c>
      <c r="D3293" s="35">
        <v>0</v>
      </c>
      <c r="E3293" s="34">
        <v>72285564529.820007</v>
      </c>
      <c r="F3293" s="34">
        <v>72285564529.820007</v>
      </c>
      <c r="G3293" s="28" t="s">
        <v>697</v>
      </c>
    </row>
    <row r="3294" spans="1:7" ht="15.75" thickBot="1">
      <c r="A3294" s="28">
        <f t="shared" si="51"/>
        <v>9</v>
      </c>
      <c r="B3294" s="29" t="s">
        <v>5275</v>
      </c>
      <c r="C3294" s="29" t="s">
        <v>3508</v>
      </c>
      <c r="D3294" s="35">
        <v>0</v>
      </c>
      <c r="E3294" s="34">
        <v>14579073728.450001</v>
      </c>
      <c r="F3294" s="34">
        <v>14579073728.450001</v>
      </c>
      <c r="G3294" s="28" t="s">
        <v>697</v>
      </c>
    </row>
    <row r="3295" spans="1:7" ht="15.75" thickBot="1">
      <c r="A3295" s="28">
        <f t="shared" si="51"/>
        <v>9</v>
      </c>
      <c r="B3295" s="29" t="s">
        <v>5276</v>
      </c>
      <c r="C3295" s="29" t="s">
        <v>3510</v>
      </c>
      <c r="D3295" s="35">
        <v>0</v>
      </c>
      <c r="E3295" s="34">
        <v>28306355856.59</v>
      </c>
      <c r="F3295" s="34">
        <v>28306355856.59</v>
      </c>
      <c r="G3295" s="28" t="s">
        <v>697</v>
      </c>
    </row>
    <row r="3296" spans="1:7" ht="15.75" thickBot="1">
      <c r="A3296" s="28">
        <f t="shared" si="51"/>
        <v>9</v>
      </c>
      <c r="B3296" s="29" t="s">
        <v>5277</v>
      </c>
      <c r="C3296" s="29" t="s">
        <v>3512</v>
      </c>
      <c r="D3296" s="35">
        <v>0</v>
      </c>
      <c r="E3296" s="34">
        <v>718672400358.41003</v>
      </c>
      <c r="F3296" s="34">
        <v>718672400358.41003</v>
      </c>
      <c r="G3296" s="28" t="s">
        <v>697</v>
      </c>
    </row>
    <row r="3297" spans="1:7" ht="15.75" thickBot="1">
      <c r="A3297" s="28">
        <f t="shared" si="51"/>
        <v>9</v>
      </c>
      <c r="B3297" s="29" t="s">
        <v>5278</v>
      </c>
      <c r="C3297" s="29" t="s">
        <v>3514</v>
      </c>
      <c r="D3297" s="35">
        <v>0</v>
      </c>
      <c r="E3297" s="34">
        <v>164730322330.85999</v>
      </c>
      <c r="F3297" s="34">
        <v>164730322330.85999</v>
      </c>
      <c r="G3297" s="28" t="s">
        <v>697</v>
      </c>
    </row>
    <row r="3298" spans="1:7" ht="15.75" thickBot="1">
      <c r="A3298" s="28">
        <f t="shared" si="51"/>
        <v>9</v>
      </c>
      <c r="B3298" s="29" t="s">
        <v>5279</v>
      </c>
      <c r="C3298" s="29" t="s">
        <v>3516</v>
      </c>
      <c r="D3298" s="35">
        <v>0</v>
      </c>
      <c r="E3298" s="34">
        <v>427602743892.41998</v>
      </c>
      <c r="F3298" s="34">
        <v>427602743892.41998</v>
      </c>
      <c r="G3298" s="28" t="s">
        <v>697</v>
      </c>
    </row>
    <row r="3299" spans="1:7" ht="15.75" thickBot="1">
      <c r="A3299" s="28">
        <f t="shared" si="51"/>
        <v>9</v>
      </c>
      <c r="B3299" s="29" t="s">
        <v>5280</v>
      </c>
      <c r="C3299" s="29" t="s">
        <v>3518</v>
      </c>
      <c r="D3299" s="35">
        <v>0</v>
      </c>
      <c r="E3299" s="34">
        <v>300909603022.90002</v>
      </c>
      <c r="F3299" s="34">
        <v>300909603022.90002</v>
      </c>
      <c r="G3299" s="28" t="s">
        <v>697</v>
      </c>
    </row>
    <row r="3300" spans="1:7" ht="15.75" thickBot="1">
      <c r="A3300" s="28">
        <f t="shared" si="51"/>
        <v>9</v>
      </c>
      <c r="B3300" s="29" t="s">
        <v>5281</v>
      </c>
      <c r="C3300" s="29" t="s">
        <v>3520</v>
      </c>
      <c r="D3300" s="35">
        <v>0</v>
      </c>
      <c r="E3300" s="34">
        <v>25876540704.669998</v>
      </c>
      <c r="F3300" s="34">
        <v>25876540704.669998</v>
      </c>
      <c r="G3300" s="28" t="s">
        <v>697</v>
      </c>
    </row>
    <row r="3301" spans="1:7" ht="15.75" thickBot="1">
      <c r="A3301" s="28">
        <f t="shared" si="51"/>
        <v>9</v>
      </c>
      <c r="B3301" s="29" t="s">
        <v>5282</v>
      </c>
      <c r="C3301" s="29" t="s">
        <v>3522</v>
      </c>
      <c r="D3301" s="35">
        <v>0</v>
      </c>
      <c r="E3301" s="34">
        <v>45975665522.120003</v>
      </c>
      <c r="F3301" s="34">
        <v>45975665522.120003</v>
      </c>
      <c r="G3301" s="28" t="s">
        <v>697</v>
      </c>
    </row>
    <row r="3302" spans="1:7" ht="15.75" thickBot="1">
      <c r="A3302" s="28">
        <f t="shared" si="51"/>
        <v>9</v>
      </c>
      <c r="B3302" s="29" t="s">
        <v>5283</v>
      </c>
      <c r="C3302" s="29" t="s">
        <v>3524</v>
      </c>
      <c r="D3302" s="35">
        <v>0</v>
      </c>
      <c r="E3302" s="34">
        <v>82167729485.270004</v>
      </c>
      <c r="F3302" s="34">
        <v>82167729485.270004</v>
      </c>
      <c r="G3302" s="28" t="s">
        <v>697</v>
      </c>
    </row>
    <row r="3303" spans="1:7" ht="15.75" thickBot="1">
      <c r="A3303" s="28">
        <f t="shared" si="51"/>
        <v>9</v>
      </c>
      <c r="B3303" s="29" t="s">
        <v>5284</v>
      </c>
      <c r="C3303" s="29" t="s">
        <v>3526</v>
      </c>
      <c r="D3303" s="35">
        <v>0</v>
      </c>
      <c r="E3303" s="34">
        <v>3179762271.5599999</v>
      </c>
      <c r="F3303" s="34">
        <v>3179762271.5599999</v>
      </c>
      <c r="G3303" s="28" t="s">
        <v>697</v>
      </c>
    </row>
    <row r="3304" spans="1:7" ht="15.75" thickBot="1">
      <c r="A3304" s="28">
        <f t="shared" si="51"/>
        <v>9</v>
      </c>
      <c r="B3304" s="29" t="s">
        <v>5285</v>
      </c>
      <c r="C3304" s="29" t="s">
        <v>3528</v>
      </c>
      <c r="D3304" s="35">
        <v>0</v>
      </c>
      <c r="E3304" s="34">
        <v>56580533818.730003</v>
      </c>
      <c r="F3304" s="34">
        <v>56580533818.730003</v>
      </c>
      <c r="G3304" s="28" t="s">
        <v>697</v>
      </c>
    </row>
    <row r="3305" spans="1:7" ht="15.75" thickBot="1">
      <c r="A3305" s="28">
        <f t="shared" si="51"/>
        <v>9</v>
      </c>
      <c r="B3305" s="29" t="s">
        <v>5286</v>
      </c>
      <c r="C3305" s="29" t="s">
        <v>3530</v>
      </c>
      <c r="D3305" s="35">
        <v>0</v>
      </c>
      <c r="E3305" s="34">
        <v>12664159158.809999</v>
      </c>
      <c r="F3305" s="34">
        <v>12664159158.809999</v>
      </c>
      <c r="G3305" s="28" t="s">
        <v>697</v>
      </c>
    </row>
    <row r="3306" spans="1:7" ht="15.75" thickBot="1">
      <c r="A3306" s="28">
        <f t="shared" si="51"/>
        <v>9</v>
      </c>
      <c r="B3306" s="29" t="s">
        <v>5287</v>
      </c>
      <c r="C3306" s="29" t="s">
        <v>3532</v>
      </c>
      <c r="D3306" s="35">
        <v>0</v>
      </c>
      <c r="E3306" s="34">
        <v>29357251885.66</v>
      </c>
      <c r="F3306" s="34">
        <v>29357251885.66</v>
      </c>
      <c r="G3306" s="28" t="s">
        <v>697</v>
      </c>
    </row>
    <row r="3307" spans="1:7" ht="15.75" thickBot="1">
      <c r="A3307" s="28">
        <f t="shared" si="51"/>
        <v>9</v>
      </c>
      <c r="B3307" s="29" t="s">
        <v>5288</v>
      </c>
      <c r="C3307" s="29" t="s">
        <v>3534</v>
      </c>
      <c r="D3307" s="35">
        <v>0</v>
      </c>
      <c r="E3307" s="34">
        <v>47620168034.709999</v>
      </c>
      <c r="F3307" s="34">
        <v>47620168034.709999</v>
      </c>
      <c r="G3307" s="28" t="s">
        <v>697</v>
      </c>
    </row>
    <row r="3308" spans="1:7" ht="15.75" thickBot="1">
      <c r="A3308" s="28">
        <f t="shared" si="51"/>
        <v>9</v>
      </c>
      <c r="B3308" s="29" t="s">
        <v>5289</v>
      </c>
      <c r="C3308" s="29" t="s">
        <v>3536</v>
      </c>
      <c r="D3308" s="35">
        <v>0</v>
      </c>
      <c r="E3308" s="34">
        <v>503172038294.90002</v>
      </c>
      <c r="F3308" s="34">
        <v>503172038294.90002</v>
      </c>
      <c r="G3308" s="28" t="s">
        <v>697</v>
      </c>
    </row>
    <row r="3309" spans="1:7" ht="15.75" thickBot="1">
      <c r="A3309" s="28">
        <f t="shared" si="51"/>
        <v>9</v>
      </c>
      <c r="B3309" s="29" t="s">
        <v>5290</v>
      </c>
      <c r="C3309" s="29" t="s">
        <v>3538</v>
      </c>
      <c r="D3309" s="35">
        <v>0</v>
      </c>
      <c r="E3309" s="34">
        <v>13042383016.969999</v>
      </c>
      <c r="F3309" s="34">
        <v>13042383016.969999</v>
      </c>
      <c r="G3309" s="28" t="s">
        <v>697</v>
      </c>
    </row>
    <row r="3310" spans="1:7" ht="15.75" thickBot="1">
      <c r="A3310" s="28">
        <f t="shared" si="51"/>
        <v>9</v>
      </c>
      <c r="B3310" s="29" t="s">
        <v>5291</v>
      </c>
      <c r="C3310" s="29" t="s">
        <v>3540</v>
      </c>
      <c r="D3310" s="35">
        <v>0</v>
      </c>
      <c r="E3310" s="34">
        <v>20654521279.639999</v>
      </c>
      <c r="F3310" s="34">
        <v>20654521279.639999</v>
      </c>
      <c r="G3310" s="28" t="s">
        <v>697</v>
      </c>
    </row>
    <row r="3311" spans="1:7" ht="15.75" thickBot="1">
      <c r="A3311" s="28">
        <f t="shared" si="51"/>
        <v>9</v>
      </c>
      <c r="B3311" s="29" t="s">
        <v>5292</v>
      </c>
      <c r="C3311" s="29" t="s">
        <v>3542</v>
      </c>
      <c r="D3311" s="35">
        <v>0</v>
      </c>
      <c r="E3311" s="34">
        <v>10324732983.940001</v>
      </c>
      <c r="F3311" s="34">
        <v>10324732983.940001</v>
      </c>
      <c r="G3311" s="28" t="s">
        <v>697</v>
      </c>
    </row>
    <row r="3312" spans="1:7" ht="15.75" thickBot="1">
      <c r="A3312" s="28">
        <f t="shared" si="51"/>
        <v>9</v>
      </c>
      <c r="B3312" s="29" t="s">
        <v>5293</v>
      </c>
      <c r="C3312" s="29" t="s">
        <v>3544</v>
      </c>
      <c r="D3312" s="35">
        <v>0</v>
      </c>
      <c r="E3312" s="34">
        <v>230556079651.59</v>
      </c>
      <c r="F3312" s="34">
        <v>230556079651.59</v>
      </c>
      <c r="G3312" s="28" t="s">
        <v>697</v>
      </c>
    </row>
    <row r="3313" spans="1:7" ht="15.75" thickBot="1">
      <c r="A3313" s="28">
        <f t="shared" si="51"/>
        <v>9</v>
      </c>
      <c r="B3313" s="29" t="s">
        <v>5294</v>
      </c>
      <c r="C3313" s="29" t="s">
        <v>3546</v>
      </c>
      <c r="D3313" s="35">
        <v>0</v>
      </c>
      <c r="E3313" s="34">
        <v>4988324052.3999996</v>
      </c>
      <c r="F3313" s="34">
        <v>4988324052.3999996</v>
      </c>
      <c r="G3313" s="28" t="s">
        <v>697</v>
      </c>
    </row>
    <row r="3314" spans="1:7" ht="15.75" thickBot="1">
      <c r="A3314" s="28">
        <f t="shared" si="51"/>
        <v>9</v>
      </c>
      <c r="B3314" s="29" t="s">
        <v>5295</v>
      </c>
      <c r="C3314" s="29" t="s">
        <v>3548</v>
      </c>
      <c r="D3314" s="35">
        <v>0</v>
      </c>
      <c r="E3314" s="35">
        <v>1243756920</v>
      </c>
      <c r="F3314" s="35">
        <v>1243756920</v>
      </c>
      <c r="G3314" s="28" t="s">
        <v>697</v>
      </c>
    </row>
    <row r="3315" spans="1:7" ht="15.75" thickBot="1">
      <c r="A3315" s="28">
        <f t="shared" si="51"/>
        <v>9</v>
      </c>
      <c r="B3315" s="29" t="s">
        <v>5296</v>
      </c>
      <c r="C3315" s="29" t="s">
        <v>3550</v>
      </c>
      <c r="D3315" s="35">
        <v>0</v>
      </c>
      <c r="E3315" s="34">
        <v>1218231728.97</v>
      </c>
      <c r="F3315" s="34">
        <v>1218231728.97</v>
      </c>
      <c r="G3315" s="28" t="s">
        <v>697</v>
      </c>
    </row>
    <row r="3316" spans="1:7" ht="15.75" thickBot="1">
      <c r="A3316" s="28">
        <f t="shared" si="51"/>
        <v>9</v>
      </c>
      <c r="B3316" s="29" t="s">
        <v>5297</v>
      </c>
      <c r="C3316" s="29" t="s">
        <v>3552</v>
      </c>
      <c r="D3316" s="35">
        <v>0</v>
      </c>
      <c r="E3316" s="34">
        <v>179968992002.56</v>
      </c>
      <c r="F3316" s="34">
        <v>179968992002.56</v>
      </c>
      <c r="G3316" s="28" t="s">
        <v>697</v>
      </c>
    </row>
    <row r="3317" spans="1:7" ht="15.75" thickBot="1">
      <c r="A3317" s="28">
        <f t="shared" si="51"/>
        <v>9</v>
      </c>
      <c r="B3317" s="29" t="s">
        <v>5298</v>
      </c>
      <c r="C3317" s="29" t="s">
        <v>3554</v>
      </c>
      <c r="D3317" s="35">
        <v>0</v>
      </c>
      <c r="E3317" s="34">
        <v>302995027537.58002</v>
      </c>
      <c r="F3317" s="34">
        <v>302995027537.58002</v>
      </c>
      <c r="G3317" s="28" t="s">
        <v>697</v>
      </c>
    </row>
    <row r="3318" spans="1:7" ht="15.75" thickBot="1">
      <c r="A3318" s="28">
        <f t="shared" si="51"/>
        <v>6</v>
      </c>
      <c r="B3318" s="29" t="s">
        <v>5299</v>
      </c>
      <c r="C3318" s="29" t="s">
        <v>1024</v>
      </c>
      <c r="D3318" s="35">
        <v>0</v>
      </c>
      <c r="E3318" s="34">
        <v>552044667609.56995</v>
      </c>
      <c r="F3318" s="34">
        <v>552044667609.56995</v>
      </c>
      <c r="G3318" s="28" t="s">
        <v>697</v>
      </c>
    </row>
    <row r="3319" spans="1:7" ht="15.75" thickBot="1">
      <c r="A3319" s="28">
        <f t="shared" si="51"/>
        <v>9</v>
      </c>
      <c r="B3319" s="29" t="s">
        <v>5300</v>
      </c>
      <c r="C3319" s="29" t="s">
        <v>3612</v>
      </c>
      <c r="D3319" s="35">
        <v>0</v>
      </c>
      <c r="E3319" s="35">
        <v>16613413587</v>
      </c>
      <c r="F3319" s="35">
        <v>16613413587</v>
      </c>
      <c r="G3319" s="28" t="s">
        <v>697</v>
      </c>
    </row>
    <row r="3320" spans="1:7" ht="15.75" thickBot="1">
      <c r="A3320" s="28">
        <f t="shared" si="51"/>
        <v>9</v>
      </c>
      <c r="B3320" s="29" t="s">
        <v>5301</v>
      </c>
      <c r="C3320" s="29" t="s">
        <v>3610</v>
      </c>
      <c r="D3320" s="35">
        <v>0</v>
      </c>
      <c r="E3320" s="35">
        <v>10973027084</v>
      </c>
      <c r="F3320" s="35">
        <v>10973027084</v>
      </c>
      <c r="G3320" s="28" t="s">
        <v>697</v>
      </c>
    </row>
    <row r="3321" spans="1:7" ht="15.75" thickBot="1">
      <c r="A3321" s="28">
        <f t="shared" si="51"/>
        <v>9</v>
      </c>
      <c r="B3321" s="29" t="s">
        <v>5302</v>
      </c>
      <c r="C3321" s="29" t="s">
        <v>3614</v>
      </c>
      <c r="D3321" s="35">
        <v>0</v>
      </c>
      <c r="E3321" s="34">
        <v>36346282992.57</v>
      </c>
      <c r="F3321" s="34">
        <v>36346282992.57</v>
      </c>
      <c r="G3321" s="28" t="s">
        <v>697</v>
      </c>
    </row>
    <row r="3322" spans="1:7" ht="15.75" thickBot="1">
      <c r="A3322" s="28">
        <f t="shared" si="51"/>
        <v>9</v>
      </c>
      <c r="B3322" s="29" t="s">
        <v>5303</v>
      </c>
      <c r="C3322" s="29" t="s">
        <v>3616</v>
      </c>
      <c r="D3322" s="35">
        <v>0</v>
      </c>
      <c r="E3322" s="35">
        <v>488111943946</v>
      </c>
      <c r="F3322" s="35">
        <v>488111943946</v>
      </c>
      <c r="G3322" s="28" t="s">
        <v>697</v>
      </c>
    </row>
    <row r="3323" spans="1:7" ht="15.75" thickBot="1">
      <c r="A3323" s="28">
        <f t="shared" si="51"/>
        <v>6</v>
      </c>
      <c r="B3323" s="29" t="s">
        <v>5304</v>
      </c>
      <c r="C3323" s="29" t="s">
        <v>1028</v>
      </c>
      <c r="D3323" s="35">
        <v>0</v>
      </c>
      <c r="E3323" s="34">
        <v>4299165980.3699999</v>
      </c>
      <c r="F3323" s="34">
        <v>4299165980.3699999</v>
      </c>
      <c r="G3323" s="28" t="s">
        <v>697</v>
      </c>
    </row>
    <row r="3324" spans="1:7" ht="15.75" thickBot="1">
      <c r="A3324" s="28">
        <f t="shared" si="51"/>
        <v>9</v>
      </c>
      <c r="B3324" s="29" t="s">
        <v>5305</v>
      </c>
      <c r="C3324" s="29" t="s">
        <v>3667</v>
      </c>
      <c r="D3324" s="35">
        <v>0</v>
      </c>
      <c r="E3324" s="34">
        <v>743353274.45000005</v>
      </c>
      <c r="F3324" s="34">
        <v>743353274.45000005</v>
      </c>
      <c r="G3324" s="28" t="s">
        <v>697</v>
      </c>
    </row>
    <row r="3325" spans="1:7" ht="15.75" thickBot="1">
      <c r="A3325" s="28">
        <f t="shared" si="51"/>
        <v>9</v>
      </c>
      <c r="B3325" s="29" t="s">
        <v>5306</v>
      </c>
      <c r="C3325" s="29" t="s">
        <v>5307</v>
      </c>
      <c r="D3325" s="35">
        <v>0</v>
      </c>
      <c r="E3325" s="34">
        <v>2376326120.6799998</v>
      </c>
      <c r="F3325" s="34">
        <v>2376326120.6799998</v>
      </c>
      <c r="G3325" s="28" t="s">
        <v>697</v>
      </c>
    </row>
    <row r="3326" spans="1:7" ht="15.75" thickBot="1">
      <c r="A3326" s="28">
        <f t="shared" si="51"/>
        <v>9</v>
      </c>
      <c r="B3326" s="29" t="s">
        <v>5308</v>
      </c>
      <c r="C3326" s="29" t="s">
        <v>5309</v>
      </c>
      <c r="D3326" s="35">
        <v>0</v>
      </c>
      <c r="E3326" s="34">
        <v>1179486585.24</v>
      </c>
      <c r="F3326" s="34">
        <v>1179486585.24</v>
      </c>
      <c r="G3326" s="28" t="s">
        <v>697</v>
      </c>
    </row>
    <row r="3327" spans="1:7" ht="15.75" thickBot="1">
      <c r="A3327" s="28">
        <f t="shared" si="51"/>
        <v>6</v>
      </c>
      <c r="B3327" s="29" t="s">
        <v>5310</v>
      </c>
      <c r="C3327" s="29" t="s">
        <v>131</v>
      </c>
      <c r="D3327" s="35">
        <v>0</v>
      </c>
      <c r="E3327" s="34">
        <v>14406877213520.801</v>
      </c>
      <c r="F3327" s="34">
        <v>14406877213520.801</v>
      </c>
      <c r="G3327" s="28" t="s">
        <v>697</v>
      </c>
    </row>
    <row r="3328" spans="1:7" ht="15.75" thickBot="1">
      <c r="A3328" s="28">
        <f t="shared" si="51"/>
        <v>9</v>
      </c>
      <c r="B3328" s="29" t="s">
        <v>5311</v>
      </c>
      <c r="C3328" s="29" t="s">
        <v>5312</v>
      </c>
      <c r="D3328" s="35">
        <v>0</v>
      </c>
      <c r="E3328" s="34">
        <v>1724943859599.6799</v>
      </c>
      <c r="F3328" s="34">
        <v>1724943859599.6799</v>
      </c>
      <c r="G3328" s="28" t="s">
        <v>697</v>
      </c>
    </row>
    <row r="3329" spans="1:7" ht="15.75" thickBot="1">
      <c r="A3329" s="28">
        <f t="shared" si="51"/>
        <v>9</v>
      </c>
      <c r="B3329" s="29" t="s">
        <v>5313</v>
      </c>
      <c r="C3329" s="29" t="s">
        <v>5314</v>
      </c>
      <c r="D3329" s="35">
        <v>0</v>
      </c>
      <c r="E3329" s="34">
        <v>903142623338.07996</v>
      </c>
      <c r="F3329" s="34">
        <v>903142623338.07996</v>
      </c>
      <c r="G3329" s="28" t="s">
        <v>697</v>
      </c>
    </row>
    <row r="3330" spans="1:7" ht="15.75" thickBot="1">
      <c r="A3330" s="28">
        <f t="shared" si="51"/>
        <v>9</v>
      </c>
      <c r="B3330" s="29" t="s">
        <v>5315</v>
      </c>
      <c r="C3330" s="29" t="s">
        <v>5316</v>
      </c>
      <c r="D3330" s="35">
        <v>0</v>
      </c>
      <c r="E3330" s="34">
        <v>502328567341.06</v>
      </c>
      <c r="F3330" s="34">
        <v>502328567341.06</v>
      </c>
      <c r="G3330" s="28" t="s">
        <v>697</v>
      </c>
    </row>
    <row r="3331" spans="1:7" ht="15.75" thickBot="1">
      <c r="A3331" s="28">
        <f t="shared" si="51"/>
        <v>9</v>
      </c>
      <c r="B3331" s="29" t="s">
        <v>5317</v>
      </c>
      <c r="C3331" s="29" t="s">
        <v>5318</v>
      </c>
      <c r="D3331" s="35">
        <v>0</v>
      </c>
      <c r="E3331" s="34">
        <v>6518821857339.6299</v>
      </c>
      <c r="F3331" s="34">
        <v>6518821857339.6299</v>
      </c>
      <c r="G3331" s="28" t="s">
        <v>697</v>
      </c>
    </row>
    <row r="3332" spans="1:7" ht="15.75" thickBot="1">
      <c r="A3332" s="28">
        <f t="shared" si="51"/>
        <v>9</v>
      </c>
      <c r="B3332" s="29" t="s">
        <v>5319</v>
      </c>
      <c r="C3332" s="29" t="s">
        <v>5320</v>
      </c>
      <c r="D3332" s="35">
        <v>0</v>
      </c>
      <c r="E3332" s="34">
        <v>1104798902182.97</v>
      </c>
      <c r="F3332" s="34">
        <v>1104798902182.97</v>
      </c>
      <c r="G3332" s="28" t="s">
        <v>697</v>
      </c>
    </row>
    <row r="3333" spans="1:7" ht="15.75" thickBot="1">
      <c r="A3333" s="28">
        <f t="shared" si="51"/>
        <v>9</v>
      </c>
      <c r="B3333" s="29" t="s">
        <v>5321</v>
      </c>
      <c r="C3333" s="29" t="s">
        <v>5322</v>
      </c>
      <c r="D3333" s="35">
        <v>0</v>
      </c>
      <c r="E3333" s="35">
        <v>3502561894814</v>
      </c>
      <c r="F3333" s="35">
        <v>3502561894814</v>
      </c>
      <c r="G3333" s="28" t="s">
        <v>697</v>
      </c>
    </row>
    <row r="3334" spans="1:7" ht="15.75" thickBot="1">
      <c r="A3334" s="28">
        <f t="shared" si="51"/>
        <v>9</v>
      </c>
      <c r="B3334" s="29" t="s">
        <v>5323</v>
      </c>
      <c r="C3334" s="29" t="s">
        <v>5324</v>
      </c>
      <c r="D3334" s="35">
        <v>0</v>
      </c>
      <c r="E3334" s="34">
        <v>150279508905.32999</v>
      </c>
      <c r="F3334" s="34">
        <v>150279508905.32999</v>
      </c>
      <c r="G3334" s="28" t="s">
        <v>697</v>
      </c>
    </row>
    <row r="3335" spans="1:7" ht="15.75" thickBot="1">
      <c r="A3335" s="28">
        <f t="shared" si="51"/>
        <v>6</v>
      </c>
      <c r="B3335" s="29" t="s">
        <v>5325</v>
      </c>
      <c r="C3335" s="29" t="s">
        <v>1072</v>
      </c>
      <c r="D3335" s="35">
        <v>0</v>
      </c>
      <c r="E3335" s="34">
        <v>2252293586890.6899</v>
      </c>
      <c r="F3335" s="34">
        <v>2252293586890.6899</v>
      </c>
      <c r="G3335" s="28" t="s">
        <v>697</v>
      </c>
    </row>
    <row r="3336" spans="1:7" ht="15.75" thickBot="1">
      <c r="A3336" s="28">
        <f t="shared" si="51"/>
        <v>9</v>
      </c>
      <c r="B3336" s="29" t="s">
        <v>5326</v>
      </c>
      <c r="C3336" s="29" t="s">
        <v>1032</v>
      </c>
      <c r="D3336" s="35">
        <v>0</v>
      </c>
      <c r="E3336" s="34">
        <v>103631699.62</v>
      </c>
      <c r="F3336" s="34">
        <v>103631699.62</v>
      </c>
      <c r="G3336" s="28" t="s">
        <v>697</v>
      </c>
    </row>
    <row r="3337" spans="1:7" ht="15.75" thickBot="1">
      <c r="A3337" s="28">
        <f t="shared" si="51"/>
        <v>9</v>
      </c>
      <c r="B3337" s="29" t="s">
        <v>5327</v>
      </c>
      <c r="C3337" s="29" t="s">
        <v>1034</v>
      </c>
      <c r="D3337" s="35">
        <v>0</v>
      </c>
      <c r="E3337" s="34">
        <v>62755708473.139999</v>
      </c>
      <c r="F3337" s="34">
        <v>62755708473.139999</v>
      </c>
      <c r="G3337" s="28" t="s">
        <v>697</v>
      </c>
    </row>
    <row r="3338" spans="1:7" ht="15.75" thickBot="1">
      <c r="A3338" s="28">
        <f t="shared" si="51"/>
        <v>9</v>
      </c>
      <c r="B3338" s="29" t="s">
        <v>5328</v>
      </c>
      <c r="C3338" s="29" t="s">
        <v>1042</v>
      </c>
      <c r="D3338" s="35">
        <v>0</v>
      </c>
      <c r="E3338" s="35">
        <v>16826938253</v>
      </c>
      <c r="F3338" s="35">
        <v>16826938253</v>
      </c>
      <c r="G3338" s="28" t="s">
        <v>697</v>
      </c>
    </row>
    <row r="3339" spans="1:7" ht="15.75" thickBot="1">
      <c r="A3339" s="28">
        <f t="shared" si="51"/>
        <v>9</v>
      </c>
      <c r="B3339" s="29" t="s">
        <v>5329</v>
      </c>
      <c r="C3339" s="29" t="s">
        <v>1036</v>
      </c>
      <c r="D3339" s="35">
        <v>0</v>
      </c>
      <c r="E3339" s="34">
        <v>813872436326.31995</v>
      </c>
      <c r="F3339" s="34">
        <v>813872436326.31995</v>
      </c>
      <c r="G3339" s="28" t="s">
        <v>697</v>
      </c>
    </row>
    <row r="3340" spans="1:7" ht="15.75" thickBot="1">
      <c r="A3340" s="28">
        <f t="shared" si="51"/>
        <v>9</v>
      </c>
      <c r="B3340" s="29" t="s">
        <v>5330</v>
      </c>
      <c r="C3340" s="29" t="s">
        <v>1054</v>
      </c>
      <c r="D3340" s="35">
        <v>0</v>
      </c>
      <c r="E3340" s="34">
        <v>25833524621.130001</v>
      </c>
      <c r="F3340" s="34">
        <v>25833524621.130001</v>
      </c>
      <c r="G3340" s="28" t="s">
        <v>697</v>
      </c>
    </row>
    <row r="3341" spans="1:7" ht="15.75" thickBot="1">
      <c r="A3341" s="28">
        <f t="shared" si="51"/>
        <v>9</v>
      </c>
      <c r="B3341" s="29" t="s">
        <v>5331</v>
      </c>
      <c r="C3341" s="29" t="s">
        <v>1038</v>
      </c>
      <c r="D3341" s="35">
        <v>0</v>
      </c>
      <c r="E3341" s="34">
        <v>11161624554.940001</v>
      </c>
      <c r="F3341" s="34">
        <v>11161624554.940001</v>
      </c>
      <c r="G3341" s="28" t="s">
        <v>697</v>
      </c>
    </row>
    <row r="3342" spans="1:7" ht="15.75" thickBot="1">
      <c r="A3342" s="28">
        <f t="shared" si="51"/>
        <v>9</v>
      </c>
      <c r="B3342" s="29" t="s">
        <v>5332</v>
      </c>
      <c r="C3342" s="29" t="s">
        <v>3711</v>
      </c>
      <c r="D3342" s="35">
        <v>0</v>
      </c>
      <c r="E3342" s="35">
        <v>123720000</v>
      </c>
      <c r="F3342" s="35">
        <v>123720000</v>
      </c>
      <c r="G3342" s="28" t="s">
        <v>697</v>
      </c>
    </row>
    <row r="3343" spans="1:7" ht="15.75" thickBot="1">
      <c r="A3343" s="28">
        <f t="shared" si="51"/>
        <v>9</v>
      </c>
      <c r="B3343" s="29" t="s">
        <v>5333</v>
      </c>
      <c r="C3343" s="29" t="s">
        <v>5334</v>
      </c>
      <c r="D3343" s="35">
        <v>0</v>
      </c>
      <c r="E3343" s="34">
        <v>63702549914.080002</v>
      </c>
      <c r="F3343" s="34">
        <v>63702549914.080002</v>
      </c>
      <c r="G3343" s="28" t="s">
        <v>697</v>
      </c>
    </row>
    <row r="3344" spans="1:7" ht="15.75" thickBot="1">
      <c r="A3344" s="28">
        <f t="shared" si="51"/>
        <v>9</v>
      </c>
      <c r="B3344" s="29" t="s">
        <v>5335</v>
      </c>
      <c r="C3344" s="29" t="s">
        <v>3716</v>
      </c>
      <c r="D3344" s="35">
        <v>0</v>
      </c>
      <c r="E3344" s="35">
        <v>1456218201</v>
      </c>
      <c r="F3344" s="35">
        <v>1456218201</v>
      </c>
      <c r="G3344" s="28" t="s">
        <v>697</v>
      </c>
    </row>
    <row r="3345" spans="1:7" ht="15.75" thickBot="1">
      <c r="A3345" s="28">
        <f t="shared" si="51"/>
        <v>9</v>
      </c>
      <c r="B3345" s="29" t="s">
        <v>5336</v>
      </c>
      <c r="C3345" s="29" t="s">
        <v>1068</v>
      </c>
      <c r="D3345" s="35">
        <v>0</v>
      </c>
      <c r="E3345" s="35">
        <v>607036799</v>
      </c>
      <c r="F3345" s="35">
        <v>607036799</v>
      </c>
      <c r="G3345" s="28" t="s">
        <v>697</v>
      </c>
    </row>
    <row r="3346" spans="1:7" ht="15.75" thickBot="1">
      <c r="A3346" s="28">
        <f t="shared" si="51"/>
        <v>9</v>
      </c>
      <c r="B3346" s="29" t="s">
        <v>5337</v>
      </c>
      <c r="C3346" s="29" t="s">
        <v>1072</v>
      </c>
      <c r="D3346" s="35">
        <v>0</v>
      </c>
      <c r="E3346" s="34">
        <v>1255850198048.46</v>
      </c>
      <c r="F3346" s="34">
        <v>1255850198048.46</v>
      </c>
      <c r="G3346" s="28" t="s">
        <v>697</v>
      </c>
    </row>
    <row r="3347" spans="1:7" ht="15.75" thickBot="1">
      <c r="A3347" s="28">
        <f t="shared" si="51"/>
        <v>1</v>
      </c>
      <c r="B3347" s="29" t="s">
        <v>5338</v>
      </c>
      <c r="C3347" s="29" t="s">
        <v>5339</v>
      </c>
      <c r="D3347" s="35">
        <v>0</v>
      </c>
      <c r="E3347" s="34">
        <v>0.02</v>
      </c>
      <c r="F3347" s="34">
        <v>0.02</v>
      </c>
      <c r="G3347" s="28" t="s">
        <v>697</v>
      </c>
    </row>
    <row r="3348" spans="1:7" ht="15.75" thickBot="1">
      <c r="A3348" s="28">
        <f t="shared" ref="A3348:A3411" si="52">LEN(B3348)</f>
        <v>3</v>
      </c>
      <c r="B3348" s="29" t="s">
        <v>5340</v>
      </c>
      <c r="C3348" s="29" t="s">
        <v>5341</v>
      </c>
      <c r="D3348" s="35">
        <v>0</v>
      </c>
      <c r="E3348" s="35">
        <v>0</v>
      </c>
      <c r="F3348" s="35">
        <v>0</v>
      </c>
      <c r="G3348" s="28" t="s">
        <v>697</v>
      </c>
    </row>
    <row r="3349" spans="1:7" ht="15.75" thickBot="1">
      <c r="A3349" s="28">
        <f t="shared" si="52"/>
        <v>6</v>
      </c>
      <c r="B3349" s="29" t="s">
        <v>5342</v>
      </c>
      <c r="C3349" s="29" t="s">
        <v>1410</v>
      </c>
      <c r="D3349" s="35">
        <v>0</v>
      </c>
      <c r="E3349" s="35">
        <v>0</v>
      </c>
      <c r="F3349" s="35">
        <v>0</v>
      </c>
      <c r="G3349" s="28" t="s">
        <v>697</v>
      </c>
    </row>
    <row r="3350" spans="1:7" ht="15.75" thickBot="1">
      <c r="A3350" s="28">
        <f t="shared" si="52"/>
        <v>9</v>
      </c>
      <c r="B3350" s="29" t="s">
        <v>5343</v>
      </c>
      <c r="C3350" s="29" t="s">
        <v>5344</v>
      </c>
      <c r="D3350" s="35">
        <v>0</v>
      </c>
      <c r="E3350" s="35">
        <v>2337270</v>
      </c>
      <c r="F3350" s="35">
        <v>2337270</v>
      </c>
      <c r="G3350" s="28" t="s">
        <v>697</v>
      </c>
    </row>
    <row r="3351" spans="1:7" ht="15.75" thickBot="1">
      <c r="A3351" s="28">
        <f t="shared" si="52"/>
        <v>9</v>
      </c>
      <c r="B3351" s="29" t="s">
        <v>5345</v>
      </c>
      <c r="C3351" s="29" t="s">
        <v>203</v>
      </c>
      <c r="D3351" s="35">
        <v>0</v>
      </c>
      <c r="E3351" s="34">
        <v>50846713.619999997</v>
      </c>
      <c r="F3351" s="34">
        <v>50846713.619999997</v>
      </c>
      <c r="G3351" s="28" t="s">
        <v>697</v>
      </c>
    </row>
    <row r="3352" spans="1:7" ht="15.75" thickBot="1">
      <c r="A3352" s="28">
        <f t="shared" si="52"/>
        <v>9</v>
      </c>
      <c r="B3352" s="29" t="s">
        <v>5346</v>
      </c>
      <c r="C3352" s="29" t="s">
        <v>4236</v>
      </c>
      <c r="D3352" s="35">
        <v>0</v>
      </c>
      <c r="E3352" s="34">
        <v>433151806.66000003</v>
      </c>
      <c r="F3352" s="34">
        <v>433151806.66000003</v>
      </c>
      <c r="G3352" s="28" t="s">
        <v>697</v>
      </c>
    </row>
    <row r="3353" spans="1:7" ht="15.75" thickBot="1">
      <c r="A3353" s="28">
        <f t="shared" si="52"/>
        <v>9</v>
      </c>
      <c r="B3353" s="29" t="s">
        <v>5347</v>
      </c>
      <c r="C3353" s="29" t="s">
        <v>2080</v>
      </c>
      <c r="D3353" s="35">
        <v>0</v>
      </c>
      <c r="E3353" s="35">
        <v>342589058</v>
      </c>
      <c r="F3353" s="35">
        <v>342589058</v>
      </c>
      <c r="G3353" s="28" t="s">
        <v>697</v>
      </c>
    </row>
    <row r="3354" spans="1:7" ht="15.75" thickBot="1">
      <c r="A3354" s="28">
        <f t="shared" si="52"/>
        <v>9</v>
      </c>
      <c r="B3354" s="29" t="s">
        <v>5348</v>
      </c>
      <c r="C3354" s="29" t="s">
        <v>4157</v>
      </c>
      <c r="D3354" s="35">
        <v>0</v>
      </c>
      <c r="E3354" s="35">
        <v>645502</v>
      </c>
      <c r="F3354" s="35">
        <v>645502</v>
      </c>
      <c r="G3354" s="28" t="s">
        <v>697</v>
      </c>
    </row>
    <row r="3355" spans="1:7" ht="15.75" thickBot="1">
      <c r="A3355" s="28">
        <f t="shared" si="52"/>
        <v>9</v>
      </c>
      <c r="B3355" s="29" t="s">
        <v>5349</v>
      </c>
      <c r="C3355" s="29" t="s">
        <v>2082</v>
      </c>
      <c r="D3355" s="35">
        <v>0</v>
      </c>
      <c r="E3355" s="35">
        <v>31800100</v>
      </c>
      <c r="F3355" s="35">
        <v>31800100</v>
      </c>
      <c r="G3355" s="28" t="s">
        <v>697</v>
      </c>
    </row>
    <row r="3356" spans="1:7" ht="15.75" thickBot="1">
      <c r="A3356" s="28">
        <f t="shared" si="52"/>
        <v>9</v>
      </c>
      <c r="B3356" s="29" t="s">
        <v>5350</v>
      </c>
      <c r="C3356" s="29" t="s">
        <v>134</v>
      </c>
      <c r="D3356" s="35">
        <v>0</v>
      </c>
      <c r="E3356" s="35">
        <v>4395200</v>
      </c>
      <c r="F3356" s="35">
        <v>4395200</v>
      </c>
      <c r="G3356" s="28" t="s">
        <v>697</v>
      </c>
    </row>
    <row r="3357" spans="1:7" ht="15.75" thickBot="1">
      <c r="A3357" s="28">
        <f t="shared" si="52"/>
        <v>9</v>
      </c>
      <c r="B3357" s="29" t="s">
        <v>5351</v>
      </c>
      <c r="C3357" s="29" t="s">
        <v>5352</v>
      </c>
      <c r="D3357" s="35">
        <v>0</v>
      </c>
      <c r="E3357" s="34">
        <v>2551721.33</v>
      </c>
      <c r="F3357" s="34">
        <v>2551721.33</v>
      </c>
      <c r="G3357" s="28" t="s">
        <v>697</v>
      </c>
    </row>
    <row r="3358" spans="1:7" ht="15.75" thickBot="1">
      <c r="A3358" s="28">
        <f t="shared" si="52"/>
        <v>9</v>
      </c>
      <c r="B3358" s="29" t="s">
        <v>5353</v>
      </c>
      <c r="C3358" s="29" t="s">
        <v>1329</v>
      </c>
      <c r="D3358" s="35">
        <v>0</v>
      </c>
      <c r="E3358" s="34">
        <v>1190715.53</v>
      </c>
      <c r="F3358" s="34">
        <v>1190715.53</v>
      </c>
      <c r="G3358" s="28" t="s">
        <v>697</v>
      </c>
    </row>
    <row r="3359" spans="1:7" ht="15.75" thickBot="1">
      <c r="A3359" s="28">
        <f t="shared" si="52"/>
        <v>9</v>
      </c>
      <c r="B3359" s="29" t="s">
        <v>5354</v>
      </c>
      <c r="C3359" s="29" t="s">
        <v>4198</v>
      </c>
      <c r="D3359" s="35">
        <v>0</v>
      </c>
      <c r="E3359" s="35">
        <v>58362218</v>
      </c>
      <c r="F3359" s="35">
        <v>58362218</v>
      </c>
      <c r="G3359" s="28" t="s">
        <v>697</v>
      </c>
    </row>
    <row r="3360" spans="1:7" ht="15.75" thickBot="1">
      <c r="A3360" s="28">
        <f t="shared" si="52"/>
        <v>9</v>
      </c>
      <c r="B3360" s="29" t="s">
        <v>5355</v>
      </c>
      <c r="C3360" s="29" t="s">
        <v>4215</v>
      </c>
      <c r="D3360" s="35">
        <v>0</v>
      </c>
      <c r="E3360" s="35">
        <v>110206717</v>
      </c>
      <c r="F3360" s="35">
        <v>110206717</v>
      </c>
      <c r="G3360" s="28" t="s">
        <v>697</v>
      </c>
    </row>
    <row r="3361" spans="1:7" ht="15.75" thickBot="1">
      <c r="A3361" s="28">
        <f t="shared" si="52"/>
        <v>9</v>
      </c>
      <c r="B3361" s="29" t="s">
        <v>5356</v>
      </c>
      <c r="C3361" s="29" t="s">
        <v>5357</v>
      </c>
      <c r="D3361" s="35">
        <v>0</v>
      </c>
      <c r="E3361" s="34">
        <v>1038077022.14</v>
      </c>
      <c r="F3361" s="34">
        <v>1038077022.14</v>
      </c>
      <c r="G3361" s="28" t="s">
        <v>697</v>
      </c>
    </row>
    <row r="3362" spans="1:7" ht="15.75" thickBot="1">
      <c r="A3362" s="28">
        <f t="shared" si="52"/>
        <v>6</v>
      </c>
      <c r="B3362" s="29" t="s">
        <v>5358</v>
      </c>
      <c r="C3362" s="29" t="s">
        <v>1414</v>
      </c>
      <c r="D3362" s="35">
        <v>0</v>
      </c>
      <c r="E3362" s="35">
        <v>0</v>
      </c>
      <c r="F3362" s="35">
        <v>0</v>
      </c>
      <c r="G3362" s="28" t="s">
        <v>697</v>
      </c>
    </row>
    <row r="3363" spans="1:7" ht="15.75" thickBot="1">
      <c r="A3363" s="28">
        <f t="shared" si="52"/>
        <v>9</v>
      </c>
      <c r="B3363" s="29" t="s">
        <v>5359</v>
      </c>
      <c r="C3363" s="29" t="s">
        <v>5344</v>
      </c>
      <c r="D3363" s="35">
        <v>0</v>
      </c>
      <c r="E3363" s="34">
        <v>336158761.42000002</v>
      </c>
      <c r="F3363" s="34">
        <v>336158761.42000002</v>
      </c>
      <c r="G3363" s="28" t="s">
        <v>697</v>
      </c>
    </row>
    <row r="3364" spans="1:7" ht="15.75" thickBot="1">
      <c r="A3364" s="28">
        <f t="shared" si="52"/>
        <v>9</v>
      </c>
      <c r="B3364" s="29" t="s">
        <v>5360</v>
      </c>
      <c r="C3364" s="29" t="s">
        <v>203</v>
      </c>
      <c r="D3364" s="35">
        <v>0</v>
      </c>
      <c r="E3364" s="35">
        <v>4592310</v>
      </c>
      <c r="F3364" s="35">
        <v>4592310</v>
      </c>
      <c r="G3364" s="28" t="s">
        <v>697</v>
      </c>
    </row>
    <row r="3365" spans="1:7" ht="15.75" thickBot="1">
      <c r="A3365" s="28">
        <f t="shared" si="52"/>
        <v>9</v>
      </c>
      <c r="B3365" s="29" t="s">
        <v>5361</v>
      </c>
      <c r="C3365" s="29" t="s">
        <v>5357</v>
      </c>
      <c r="D3365" s="35">
        <v>0</v>
      </c>
      <c r="E3365" s="34">
        <v>340751071.42000002</v>
      </c>
      <c r="F3365" s="34">
        <v>340751071.42000002</v>
      </c>
      <c r="G3365" s="28" t="s">
        <v>697</v>
      </c>
    </row>
    <row r="3366" spans="1:7" ht="15.75" thickBot="1">
      <c r="A3366" s="28">
        <f t="shared" si="52"/>
        <v>6</v>
      </c>
      <c r="B3366" s="29" t="s">
        <v>5362</v>
      </c>
      <c r="C3366" s="29" t="s">
        <v>1437</v>
      </c>
      <c r="D3366" s="35">
        <v>0</v>
      </c>
      <c r="E3366" s="35">
        <v>0</v>
      </c>
      <c r="F3366" s="35">
        <v>0</v>
      </c>
      <c r="G3366" s="28" t="s">
        <v>697</v>
      </c>
    </row>
    <row r="3367" spans="1:7" ht="15.75" thickBot="1">
      <c r="A3367" s="28">
        <f t="shared" si="52"/>
        <v>9</v>
      </c>
      <c r="B3367" s="29" t="s">
        <v>5363</v>
      </c>
      <c r="C3367" s="29" t="s">
        <v>5344</v>
      </c>
      <c r="D3367" s="35">
        <v>0</v>
      </c>
      <c r="E3367" s="35">
        <v>6056250</v>
      </c>
      <c r="F3367" s="35">
        <v>6056250</v>
      </c>
      <c r="G3367" s="28" t="s">
        <v>697</v>
      </c>
    </row>
    <row r="3368" spans="1:7" ht="15.75" thickBot="1">
      <c r="A3368" s="28">
        <f t="shared" si="52"/>
        <v>9</v>
      </c>
      <c r="B3368" s="29" t="s">
        <v>5364</v>
      </c>
      <c r="C3368" s="29" t="s">
        <v>5357</v>
      </c>
      <c r="D3368" s="35">
        <v>0</v>
      </c>
      <c r="E3368" s="35">
        <v>6056250</v>
      </c>
      <c r="F3368" s="35">
        <v>6056250</v>
      </c>
      <c r="G3368" s="28" t="s">
        <v>697</v>
      </c>
    </row>
    <row r="3369" spans="1:7" ht="15.75" thickBot="1">
      <c r="A3369" s="28">
        <f t="shared" si="52"/>
        <v>6</v>
      </c>
      <c r="B3369" s="29" t="s">
        <v>5365</v>
      </c>
      <c r="C3369" s="29" t="s">
        <v>5366</v>
      </c>
      <c r="D3369" s="35">
        <v>0</v>
      </c>
      <c r="E3369" s="35">
        <v>0</v>
      </c>
      <c r="F3369" s="35">
        <v>0</v>
      </c>
      <c r="G3369" s="28" t="s">
        <v>697</v>
      </c>
    </row>
    <row r="3370" spans="1:7" ht="15.75" thickBot="1">
      <c r="A3370" s="28">
        <f t="shared" si="52"/>
        <v>9</v>
      </c>
      <c r="B3370" s="29" t="s">
        <v>5367</v>
      </c>
      <c r="C3370" s="29" t="s">
        <v>5344</v>
      </c>
      <c r="D3370" s="35">
        <v>0</v>
      </c>
      <c r="E3370" s="35">
        <v>26325648</v>
      </c>
      <c r="F3370" s="35">
        <v>26325648</v>
      </c>
      <c r="G3370" s="28" t="s">
        <v>697</v>
      </c>
    </row>
    <row r="3371" spans="1:7" ht="15.75" thickBot="1">
      <c r="A3371" s="28">
        <f t="shared" si="52"/>
        <v>9</v>
      </c>
      <c r="B3371" s="29" t="s">
        <v>5368</v>
      </c>
      <c r="C3371" s="29" t="s">
        <v>4236</v>
      </c>
      <c r="D3371" s="35">
        <v>0</v>
      </c>
      <c r="E3371" s="35">
        <v>217138455</v>
      </c>
      <c r="F3371" s="35">
        <v>217138455</v>
      </c>
      <c r="G3371" s="28" t="s">
        <v>697</v>
      </c>
    </row>
    <row r="3372" spans="1:7" ht="15.75" thickBot="1">
      <c r="A3372" s="28">
        <f t="shared" si="52"/>
        <v>9</v>
      </c>
      <c r="B3372" s="29" t="s">
        <v>5369</v>
      </c>
      <c r="C3372" s="29" t="s">
        <v>2080</v>
      </c>
      <c r="D3372" s="35">
        <v>0</v>
      </c>
      <c r="E3372" s="35">
        <v>349614537</v>
      </c>
      <c r="F3372" s="35">
        <v>349614537</v>
      </c>
      <c r="G3372" s="28" t="s">
        <v>697</v>
      </c>
    </row>
    <row r="3373" spans="1:7" ht="15.75" thickBot="1">
      <c r="A3373" s="28">
        <f t="shared" si="52"/>
        <v>9</v>
      </c>
      <c r="B3373" s="29" t="s">
        <v>5370</v>
      </c>
      <c r="C3373" s="29" t="s">
        <v>2082</v>
      </c>
      <c r="D3373" s="35">
        <v>0</v>
      </c>
      <c r="E3373" s="35">
        <v>55401777</v>
      </c>
      <c r="F3373" s="35">
        <v>55401777</v>
      </c>
      <c r="G3373" s="28" t="s">
        <v>697</v>
      </c>
    </row>
    <row r="3374" spans="1:7" ht="15.75" thickBot="1">
      <c r="A3374" s="28">
        <f t="shared" si="52"/>
        <v>9</v>
      </c>
      <c r="B3374" s="29" t="s">
        <v>5371</v>
      </c>
      <c r="C3374" s="29" t="s">
        <v>4215</v>
      </c>
      <c r="D3374" s="35">
        <v>0</v>
      </c>
      <c r="E3374" s="35">
        <v>75744710</v>
      </c>
      <c r="F3374" s="35">
        <v>75744710</v>
      </c>
      <c r="G3374" s="28" t="s">
        <v>697</v>
      </c>
    </row>
    <row r="3375" spans="1:7" ht="15.75" thickBot="1">
      <c r="A3375" s="28">
        <f t="shared" si="52"/>
        <v>9</v>
      </c>
      <c r="B3375" s="29" t="s">
        <v>5372</v>
      </c>
      <c r="C3375" s="29" t="s">
        <v>5357</v>
      </c>
      <c r="D3375" s="35">
        <v>0</v>
      </c>
      <c r="E3375" s="35">
        <v>724225127</v>
      </c>
      <c r="F3375" s="35">
        <v>724225127</v>
      </c>
      <c r="G3375" s="28" t="s">
        <v>697</v>
      </c>
    </row>
    <row r="3376" spans="1:7" ht="15.75" thickBot="1">
      <c r="A3376" s="28">
        <f t="shared" si="52"/>
        <v>6</v>
      </c>
      <c r="B3376" s="29" t="s">
        <v>5373</v>
      </c>
      <c r="C3376" s="29" t="s">
        <v>1412</v>
      </c>
      <c r="D3376" s="35">
        <v>0</v>
      </c>
      <c r="E3376" s="35">
        <v>0</v>
      </c>
      <c r="F3376" s="35">
        <v>0</v>
      </c>
      <c r="G3376" s="28" t="s">
        <v>697</v>
      </c>
    </row>
    <row r="3377" spans="1:7" ht="15.75" thickBot="1">
      <c r="A3377" s="28">
        <f t="shared" si="52"/>
        <v>9</v>
      </c>
      <c r="B3377" s="29" t="s">
        <v>5374</v>
      </c>
      <c r="C3377" s="29" t="s">
        <v>5344</v>
      </c>
      <c r="D3377" s="35">
        <v>0</v>
      </c>
      <c r="E3377" s="35">
        <v>89874049916</v>
      </c>
      <c r="F3377" s="35">
        <v>89874049916</v>
      </c>
      <c r="G3377" s="28" t="s">
        <v>697</v>
      </c>
    </row>
    <row r="3378" spans="1:7" ht="15.75" thickBot="1">
      <c r="A3378" s="28">
        <f t="shared" si="52"/>
        <v>9</v>
      </c>
      <c r="B3378" s="29" t="s">
        <v>5375</v>
      </c>
      <c r="C3378" s="29" t="s">
        <v>203</v>
      </c>
      <c r="D3378" s="35">
        <v>0</v>
      </c>
      <c r="E3378" s="35">
        <v>125314747053</v>
      </c>
      <c r="F3378" s="35">
        <v>125314747053</v>
      </c>
      <c r="G3378" s="28" t="s">
        <v>697</v>
      </c>
    </row>
    <row r="3379" spans="1:7" ht="15.75" thickBot="1">
      <c r="A3379" s="28">
        <f t="shared" si="52"/>
        <v>9</v>
      </c>
      <c r="B3379" s="29" t="s">
        <v>5376</v>
      </c>
      <c r="C3379" s="29" t="s">
        <v>4236</v>
      </c>
      <c r="D3379" s="35">
        <v>0</v>
      </c>
      <c r="E3379" s="35">
        <v>17107826354</v>
      </c>
      <c r="F3379" s="35">
        <v>17107826354</v>
      </c>
      <c r="G3379" s="28" t="s">
        <v>697</v>
      </c>
    </row>
    <row r="3380" spans="1:7" ht="15.75" thickBot="1">
      <c r="A3380" s="28">
        <f t="shared" si="52"/>
        <v>9</v>
      </c>
      <c r="B3380" s="29" t="s">
        <v>5377</v>
      </c>
      <c r="C3380" s="29" t="s">
        <v>2080</v>
      </c>
      <c r="D3380" s="35">
        <v>0</v>
      </c>
      <c r="E3380" s="35">
        <v>17029482604</v>
      </c>
      <c r="F3380" s="35">
        <v>17029482604</v>
      </c>
      <c r="G3380" s="28" t="s">
        <v>697</v>
      </c>
    </row>
    <row r="3381" spans="1:7" ht="15.75" thickBot="1">
      <c r="A3381" s="28">
        <f t="shared" si="52"/>
        <v>9</v>
      </c>
      <c r="B3381" s="29" t="s">
        <v>5378</v>
      </c>
      <c r="C3381" s="29" t="s">
        <v>4157</v>
      </c>
      <c r="D3381" s="35">
        <v>0</v>
      </c>
      <c r="E3381" s="35">
        <v>185311981</v>
      </c>
      <c r="F3381" s="35">
        <v>185311981</v>
      </c>
      <c r="G3381" s="28" t="s">
        <v>697</v>
      </c>
    </row>
    <row r="3382" spans="1:7" ht="15.75" thickBot="1">
      <c r="A3382" s="28">
        <f t="shared" si="52"/>
        <v>9</v>
      </c>
      <c r="B3382" s="29" t="s">
        <v>5379</v>
      </c>
      <c r="C3382" s="29" t="s">
        <v>2082</v>
      </c>
      <c r="D3382" s="35">
        <v>0</v>
      </c>
      <c r="E3382" s="35">
        <v>2672590423</v>
      </c>
      <c r="F3382" s="35">
        <v>2672590423</v>
      </c>
      <c r="G3382" s="28" t="s">
        <v>697</v>
      </c>
    </row>
    <row r="3383" spans="1:7" ht="15.75" thickBot="1">
      <c r="A3383" s="28">
        <f t="shared" si="52"/>
        <v>9</v>
      </c>
      <c r="B3383" s="29" t="s">
        <v>5380</v>
      </c>
      <c r="C3383" s="29" t="s">
        <v>134</v>
      </c>
      <c r="D3383" s="35">
        <v>0</v>
      </c>
      <c r="E3383" s="35">
        <v>483771916</v>
      </c>
      <c r="F3383" s="35">
        <v>483771916</v>
      </c>
      <c r="G3383" s="28" t="s">
        <v>697</v>
      </c>
    </row>
    <row r="3384" spans="1:7" ht="15.75" thickBot="1">
      <c r="A3384" s="28">
        <f t="shared" si="52"/>
        <v>9</v>
      </c>
      <c r="B3384" s="29" t="s">
        <v>5381</v>
      </c>
      <c r="C3384" s="29" t="s">
        <v>5352</v>
      </c>
      <c r="D3384" s="35">
        <v>0</v>
      </c>
      <c r="E3384" s="35">
        <v>6588476959</v>
      </c>
      <c r="F3384" s="35">
        <v>6588476959</v>
      </c>
      <c r="G3384" s="28" t="s">
        <v>697</v>
      </c>
    </row>
    <row r="3385" spans="1:7" ht="15.75" thickBot="1">
      <c r="A3385" s="28">
        <f t="shared" si="52"/>
        <v>9</v>
      </c>
      <c r="B3385" s="29" t="s">
        <v>5382</v>
      </c>
      <c r="C3385" s="29" t="s">
        <v>1329</v>
      </c>
      <c r="D3385" s="35">
        <v>0</v>
      </c>
      <c r="E3385" s="35">
        <v>623109774</v>
      </c>
      <c r="F3385" s="35">
        <v>623109774</v>
      </c>
      <c r="G3385" s="28" t="s">
        <v>697</v>
      </c>
    </row>
    <row r="3386" spans="1:7" ht="15.75" thickBot="1">
      <c r="A3386" s="28">
        <f t="shared" si="52"/>
        <v>9</v>
      </c>
      <c r="B3386" s="29" t="s">
        <v>5383</v>
      </c>
      <c r="C3386" s="29" t="s">
        <v>5357</v>
      </c>
      <c r="D3386" s="35">
        <v>0</v>
      </c>
      <c r="E3386" s="35">
        <v>259879366980</v>
      </c>
      <c r="F3386" s="35">
        <v>259879366980</v>
      </c>
      <c r="G3386" s="28" t="s">
        <v>697</v>
      </c>
    </row>
    <row r="3387" spans="1:7" ht="15.75" thickBot="1">
      <c r="A3387" s="28">
        <f t="shared" si="52"/>
        <v>6</v>
      </c>
      <c r="B3387" s="29" t="s">
        <v>5384</v>
      </c>
      <c r="C3387" s="29" t="s">
        <v>5385</v>
      </c>
      <c r="D3387" s="35">
        <v>0</v>
      </c>
      <c r="E3387" s="35">
        <v>0</v>
      </c>
      <c r="F3387" s="35">
        <v>0</v>
      </c>
      <c r="G3387" s="28" t="s">
        <v>697</v>
      </c>
    </row>
    <row r="3388" spans="1:7" ht="15.75" thickBot="1">
      <c r="A3388" s="28">
        <f t="shared" si="52"/>
        <v>9</v>
      </c>
      <c r="B3388" s="29" t="s">
        <v>5386</v>
      </c>
      <c r="C3388" s="29" t="s">
        <v>2080</v>
      </c>
      <c r="D3388" s="35">
        <v>0</v>
      </c>
      <c r="E3388" s="34">
        <v>26479546.399999999</v>
      </c>
      <c r="F3388" s="34">
        <v>26479546.399999999</v>
      </c>
      <c r="G3388" s="28" t="s">
        <v>697</v>
      </c>
    </row>
    <row r="3389" spans="1:7" ht="15.75" thickBot="1">
      <c r="A3389" s="28">
        <f t="shared" si="52"/>
        <v>9</v>
      </c>
      <c r="B3389" s="29" t="s">
        <v>5387</v>
      </c>
      <c r="C3389" s="29" t="s">
        <v>5357</v>
      </c>
      <c r="D3389" s="35">
        <v>0</v>
      </c>
      <c r="E3389" s="34">
        <v>26479546.399999999</v>
      </c>
      <c r="F3389" s="34">
        <v>26479546.399999999</v>
      </c>
      <c r="G3389" s="28" t="s">
        <v>697</v>
      </c>
    </row>
    <row r="3390" spans="1:7" ht="15.75" thickBot="1">
      <c r="A3390" s="28">
        <f t="shared" si="52"/>
        <v>6</v>
      </c>
      <c r="B3390" s="29" t="s">
        <v>5388</v>
      </c>
      <c r="C3390" s="29" t="s">
        <v>1018</v>
      </c>
      <c r="D3390" s="35">
        <v>0</v>
      </c>
      <c r="E3390" s="35">
        <v>0</v>
      </c>
      <c r="F3390" s="35">
        <v>0</v>
      </c>
      <c r="G3390" s="28" t="s">
        <v>697</v>
      </c>
    </row>
    <row r="3391" spans="1:7" ht="15.75" thickBot="1">
      <c r="A3391" s="28">
        <f t="shared" si="52"/>
        <v>9</v>
      </c>
      <c r="B3391" s="29" t="s">
        <v>5389</v>
      </c>
      <c r="C3391" s="29" t="s">
        <v>203</v>
      </c>
      <c r="D3391" s="35">
        <v>0</v>
      </c>
      <c r="E3391" s="35">
        <v>34981813016</v>
      </c>
      <c r="F3391" s="35">
        <v>34981813016</v>
      </c>
      <c r="G3391" s="28" t="s">
        <v>697</v>
      </c>
    </row>
    <row r="3392" spans="1:7" ht="15.75" thickBot="1">
      <c r="A3392" s="28">
        <f t="shared" si="52"/>
        <v>9</v>
      </c>
      <c r="B3392" s="29" t="s">
        <v>5390</v>
      </c>
      <c r="C3392" s="29" t="s">
        <v>4236</v>
      </c>
      <c r="D3392" s="35">
        <v>0</v>
      </c>
      <c r="E3392" s="35">
        <v>970402694</v>
      </c>
      <c r="F3392" s="35">
        <v>970402694</v>
      </c>
      <c r="G3392" s="28" t="s">
        <v>697</v>
      </c>
    </row>
    <row r="3393" spans="1:7" ht="15.75" thickBot="1">
      <c r="A3393" s="28">
        <f t="shared" si="52"/>
        <v>9</v>
      </c>
      <c r="B3393" s="29" t="s">
        <v>5391</v>
      </c>
      <c r="C3393" s="29" t="s">
        <v>5357</v>
      </c>
      <c r="D3393" s="35">
        <v>0</v>
      </c>
      <c r="E3393" s="35">
        <v>35952215710</v>
      </c>
      <c r="F3393" s="35">
        <v>35952215710</v>
      </c>
      <c r="G3393" s="28" t="s">
        <v>697</v>
      </c>
    </row>
    <row r="3394" spans="1:7" ht="15.75" thickBot="1">
      <c r="A3394" s="28">
        <f t="shared" si="52"/>
        <v>6</v>
      </c>
      <c r="B3394" s="29" t="s">
        <v>5392</v>
      </c>
      <c r="C3394" s="29" t="s">
        <v>1423</v>
      </c>
      <c r="D3394" s="35">
        <v>0</v>
      </c>
      <c r="E3394" s="35">
        <v>0</v>
      </c>
      <c r="F3394" s="35">
        <v>0</v>
      </c>
      <c r="G3394" s="28" t="s">
        <v>697</v>
      </c>
    </row>
    <row r="3395" spans="1:7" ht="15.75" thickBot="1">
      <c r="A3395" s="28">
        <f t="shared" si="52"/>
        <v>9</v>
      </c>
      <c r="B3395" s="29" t="s">
        <v>5393</v>
      </c>
      <c r="C3395" s="29" t="s">
        <v>5344</v>
      </c>
      <c r="D3395" s="35">
        <v>0</v>
      </c>
      <c r="E3395" s="35">
        <v>6210433155</v>
      </c>
      <c r="F3395" s="35">
        <v>6210433155</v>
      </c>
      <c r="G3395" s="28" t="s">
        <v>697</v>
      </c>
    </row>
    <row r="3396" spans="1:7" ht="15.75" thickBot="1">
      <c r="A3396" s="28">
        <f t="shared" si="52"/>
        <v>9</v>
      </c>
      <c r="B3396" s="29" t="s">
        <v>5394</v>
      </c>
      <c r="C3396" s="29" t="s">
        <v>203</v>
      </c>
      <c r="D3396" s="35">
        <v>0</v>
      </c>
      <c r="E3396" s="34">
        <v>167246074.38</v>
      </c>
      <c r="F3396" s="34">
        <v>167246074.38</v>
      </c>
      <c r="G3396" s="28" t="s">
        <v>697</v>
      </c>
    </row>
    <row r="3397" spans="1:7" ht="15.75" thickBot="1">
      <c r="A3397" s="28">
        <f t="shared" si="52"/>
        <v>9</v>
      </c>
      <c r="B3397" s="29" t="s">
        <v>5395</v>
      </c>
      <c r="C3397" s="29" t="s">
        <v>4236</v>
      </c>
      <c r="D3397" s="35">
        <v>0</v>
      </c>
      <c r="E3397" s="34">
        <v>2078155101.2</v>
      </c>
      <c r="F3397" s="34">
        <v>2078155101.2</v>
      </c>
      <c r="G3397" s="28" t="s">
        <v>697</v>
      </c>
    </row>
    <row r="3398" spans="1:7" ht="15.75" thickBot="1">
      <c r="A3398" s="28">
        <f t="shared" si="52"/>
        <v>9</v>
      </c>
      <c r="B3398" s="29" t="s">
        <v>5396</v>
      </c>
      <c r="C3398" s="29" t="s">
        <v>2080</v>
      </c>
      <c r="D3398" s="35">
        <v>0</v>
      </c>
      <c r="E3398" s="34">
        <v>385749136.16000003</v>
      </c>
      <c r="F3398" s="34">
        <v>385749136.16000003</v>
      </c>
      <c r="G3398" s="28" t="s">
        <v>697</v>
      </c>
    </row>
    <row r="3399" spans="1:7" ht="15.75" thickBot="1">
      <c r="A3399" s="28">
        <f t="shared" si="52"/>
        <v>9</v>
      </c>
      <c r="B3399" s="29" t="s">
        <v>5397</v>
      </c>
      <c r="C3399" s="29" t="s">
        <v>2082</v>
      </c>
      <c r="D3399" s="35">
        <v>0</v>
      </c>
      <c r="E3399" s="34">
        <v>125487607.77</v>
      </c>
      <c r="F3399" s="34">
        <v>125487607.77</v>
      </c>
      <c r="G3399" s="28" t="s">
        <v>697</v>
      </c>
    </row>
    <row r="3400" spans="1:7" ht="15.75" thickBot="1">
      <c r="A3400" s="28">
        <f t="shared" si="52"/>
        <v>9</v>
      </c>
      <c r="B3400" s="29" t="s">
        <v>5398</v>
      </c>
      <c r="C3400" s="29" t="s">
        <v>134</v>
      </c>
      <c r="D3400" s="35">
        <v>0</v>
      </c>
      <c r="E3400" s="34">
        <v>23318051.07</v>
      </c>
      <c r="F3400" s="34">
        <v>23318051.07</v>
      </c>
      <c r="G3400" s="28" t="s">
        <v>697</v>
      </c>
    </row>
    <row r="3401" spans="1:7" ht="15.75" thickBot="1">
      <c r="A3401" s="28">
        <f t="shared" si="52"/>
        <v>9</v>
      </c>
      <c r="B3401" s="29" t="s">
        <v>5399</v>
      </c>
      <c r="C3401" s="29" t="s">
        <v>5352</v>
      </c>
      <c r="D3401" s="35">
        <v>0</v>
      </c>
      <c r="E3401" s="34">
        <v>9948355.2899999991</v>
      </c>
      <c r="F3401" s="34">
        <v>9948355.2899999991</v>
      </c>
      <c r="G3401" s="28" t="s">
        <v>697</v>
      </c>
    </row>
    <row r="3402" spans="1:7" ht="15.75" thickBot="1">
      <c r="A3402" s="28">
        <f t="shared" si="52"/>
        <v>9</v>
      </c>
      <c r="B3402" s="29" t="s">
        <v>5400</v>
      </c>
      <c r="C3402" s="29" t="s">
        <v>4198</v>
      </c>
      <c r="D3402" s="35">
        <v>0</v>
      </c>
      <c r="E3402" s="34">
        <v>166671159.77000001</v>
      </c>
      <c r="F3402" s="34">
        <v>166671159.77000001</v>
      </c>
      <c r="G3402" s="28" t="s">
        <v>697</v>
      </c>
    </row>
    <row r="3403" spans="1:7" ht="15.75" thickBot="1">
      <c r="A3403" s="28">
        <f t="shared" si="52"/>
        <v>9</v>
      </c>
      <c r="B3403" s="29" t="s">
        <v>5401</v>
      </c>
      <c r="C3403" s="29" t="s">
        <v>4215</v>
      </c>
      <c r="D3403" s="35">
        <v>0</v>
      </c>
      <c r="E3403" s="34">
        <v>1584332652.8699999</v>
      </c>
      <c r="F3403" s="34">
        <v>1584332652.8699999</v>
      </c>
      <c r="G3403" s="28" t="s">
        <v>697</v>
      </c>
    </row>
    <row r="3404" spans="1:7" ht="15.75" thickBot="1">
      <c r="A3404" s="28">
        <f t="shared" si="52"/>
        <v>9</v>
      </c>
      <c r="B3404" s="29" t="s">
        <v>5402</v>
      </c>
      <c r="C3404" s="29" t="s">
        <v>5357</v>
      </c>
      <c r="D3404" s="35">
        <v>0</v>
      </c>
      <c r="E3404" s="34">
        <v>10751341293.51</v>
      </c>
      <c r="F3404" s="34">
        <v>10751341293.51</v>
      </c>
      <c r="G3404" s="28" t="s">
        <v>697</v>
      </c>
    </row>
    <row r="3405" spans="1:7" ht="15.75" thickBot="1">
      <c r="A3405" s="28">
        <f t="shared" si="52"/>
        <v>3</v>
      </c>
      <c r="B3405" s="29" t="s">
        <v>5403</v>
      </c>
      <c r="C3405" s="29" t="s">
        <v>1022</v>
      </c>
      <c r="D3405" s="35">
        <v>0</v>
      </c>
      <c r="E3405" s="35">
        <v>0</v>
      </c>
      <c r="F3405" s="35">
        <v>0</v>
      </c>
      <c r="G3405" s="28" t="s">
        <v>697</v>
      </c>
    </row>
    <row r="3406" spans="1:7" ht="15.75" thickBot="1">
      <c r="A3406" s="28">
        <f t="shared" si="52"/>
        <v>6</v>
      </c>
      <c r="B3406" s="29" t="s">
        <v>5404</v>
      </c>
      <c r="C3406" s="29" t="s">
        <v>5241</v>
      </c>
      <c r="D3406" s="35">
        <v>0</v>
      </c>
      <c r="E3406" s="35">
        <v>0</v>
      </c>
      <c r="F3406" s="35">
        <v>0</v>
      </c>
      <c r="G3406" s="28" t="s">
        <v>697</v>
      </c>
    </row>
    <row r="3407" spans="1:7" ht="15.75" thickBot="1">
      <c r="A3407" s="28">
        <f t="shared" si="52"/>
        <v>9</v>
      </c>
      <c r="B3407" s="29" t="s">
        <v>5405</v>
      </c>
      <c r="C3407" s="29" t="s">
        <v>203</v>
      </c>
      <c r="D3407" s="35">
        <v>0</v>
      </c>
      <c r="E3407" s="34">
        <v>1587263528.4000001</v>
      </c>
      <c r="F3407" s="34">
        <v>1587263528.4000001</v>
      </c>
      <c r="G3407" s="28" t="s">
        <v>697</v>
      </c>
    </row>
    <row r="3408" spans="1:7" ht="15.75" thickBot="1">
      <c r="A3408" s="28">
        <f t="shared" si="52"/>
        <v>9</v>
      </c>
      <c r="B3408" s="29" t="s">
        <v>5406</v>
      </c>
      <c r="C3408" s="29" t="s">
        <v>4236</v>
      </c>
      <c r="D3408" s="35">
        <v>0</v>
      </c>
      <c r="E3408" s="34">
        <v>8664366045.1299992</v>
      </c>
      <c r="F3408" s="34">
        <v>8664366045.1299992</v>
      </c>
      <c r="G3408" s="28" t="s">
        <v>697</v>
      </c>
    </row>
    <row r="3409" spans="1:7" ht="15.75" thickBot="1">
      <c r="A3409" s="28">
        <f t="shared" si="52"/>
        <v>9</v>
      </c>
      <c r="B3409" s="29" t="s">
        <v>5407</v>
      </c>
      <c r="C3409" s="29" t="s">
        <v>2080</v>
      </c>
      <c r="D3409" s="35">
        <v>0</v>
      </c>
      <c r="E3409" s="35">
        <v>179148426019</v>
      </c>
      <c r="F3409" s="35">
        <v>179148426019</v>
      </c>
      <c r="G3409" s="28" t="s">
        <v>697</v>
      </c>
    </row>
    <row r="3410" spans="1:7" ht="15.75" thickBot="1">
      <c r="A3410" s="28">
        <f t="shared" si="52"/>
        <v>9</v>
      </c>
      <c r="B3410" s="29" t="s">
        <v>5408</v>
      </c>
      <c r="C3410" s="29" t="s">
        <v>4157</v>
      </c>
      <c r="D3410" s="35">
        <v>0</v>
      </c>
      <c r="E3410" s="35">
        <v>2454771975</v>
      </c>
      <c r="F3410" s="35">
        <v>2454771975</v>
      </c>
      <c r="G3410" s="28" t="s">
        <v>697</v>
      </c>
    </row>
    <row r="3411" spans="1:7" ht="15.75" thickBot="1">
      <c r="A3411" s="28">
        <f t="shared" si="52"/>
        <v>9</v>
      </c>
      <c r="B3411" s="29" t="s">
        <v>5409</v>
      </c>
      <c r="C3411" s="29" t="s">
        <v>2082</v>
      </c>
      <c r="D3411" s="35">
        <v>0</v>
      </c>
      <c r="E3411" s="35">
        <v>5596775353</v>
      </c>
      <c r="F3411" s="35">
        <v>5596775353</v>
      </c>
      <c r="G3411" s="28" t="s">
        <v>697</v>
      </c>
    </row>
    <row r="3412" spans="1:7" ht="15.75" thickBot="1">
      <c r="A3412" s="28">
        <f t="shared" ref="A3412:A3475" si="53">LEN(B3412)</f>
        <v>9</v>
      </c>
      <c r="B3412" s="29" t="s">
        <v>5410</v>
      </c>
      <c r="C3412" s="29" t="s">
        <v>134</v>
      </c>
      <c r="D3412" s="35">
        <v>0</v>
      </c>
      <c r="E3412" s="35">
        <v>4997101058</v>
      </c>
      <c r="F3412" s="35">
        <v>4997101058</v>
      </c>
      <c r="G3412" s="28" t="s">
        <v>697</v>
      </c>
    </row>
    <row r="3413" spans="1:7" ht="15.75" thickBot="1">
      <c r="A3413" s="28">
        <f t="shared" si="53"/>
        <v>9</v>
      </c>
      <c r="B3413" s="29" t="s">
        <v>5411</v>
      </c>
      <c r="C3413" s="29" t="s">
        <v>5352</v>
      </c>
      <c r="D3413" s="35">
        <v>0</v>
      </c>
      <c r="E3413" s="35">
        <v>742858243</v>
      </c>
      <c r="F3413" s="35">
        <v>742858243</v>
      </c>
      <c r="G3413" s="28" t="s">
        <v>697</v>
      </c>
    </row>
    <row r="3414" spans="1:7" ht="15.75" thickBot="1">
      <c r="A3414" s="28">
        <f t="shared" si="53"/>
        <v>9</v>
      </c>
      <c r="B3414" s="29" t="s">
        <v>5412</v>
      </c>
      <c r="C3414" s="29" t="s">
        <v>1329</v>
      </c>
      <c r="D3414" s="35">
        <v>0</v>
      </c>
      <c r="E3414" s="35">
        <v>52311</v>
      </c>
      <c r="F3414" s="35">
        <v>52311</v>
      </c>
      <c r="G3414" s="28" t="s">
        <v>697</v>
      </c>
    </row>
    <row r="3415" spans="1:7" ht="15.75" thickBot="1">
      <c r="A3415" s="28">
        <f t="shared" si="53"/>
        <v>9</v>
      </c>
      <c r="B3415" s="29" t="s">
        <v>5413</v>
      </c>
      <c r="C3415" s="29" t="s">
        <v>5357</v>
      </c>
      <c r="D3415" s="35">
        <v>0</v>
      </c>
      <c r="E3415" s="34">
        <v>203191614532.53</v>
      </c>
      <c r="F3415" s="34">
        <v>203191614532.53</v>
      </c>
      <c r="G3415" s="28" t="s">
        <v>697</v>
      </c>
    </row>
    <row r="3416" spans="1:7" ht="15.75" thickBot="1">
      <c r="A3416" s="28">
        <f t="shared" si="53"/>
        <v>6</v>
      </c>
      <c r="B3416" s="29" t="s">
        <v>5414</v>
      </c>
      <c r="C3416" s="29" t="s">
        <v>3424</v>
      </c>
      <c r="D3416" s="35">
        <v>0</v>
      </c>
      <c r="E3416" s="35">
        <v>0</v>
      </c>
      <c r="F3416" s="35">
        <v>0</v>
      </c>
      <c r="G3416" s="28" t="s">
        <v>697</v>
      </c>
    </row>
    <row r="3417" spans="1:7" ht="15.75" thickBot="1">
      <c r="A3417" s="28">
        <f t="shared" si="53"/>
        <v>9</v>
      </c>
      <c r="B3417" s="29" t="s">
        <v>5415</v>
      </c>
      <c r="C3417" s="29" t="s">
        <v>203</v>
      </c>
      <c r="D3417" s="35">
        <v>0</v>
      </c>
      <c r="E3417" s="35">
        <v>6704802400</v>
      </c>
      <c r="F3417" s="35">
        <v>6704802400</v>
      </c>
      <c r="G3417" s="28" t="s">
        <v>697</v>
      </c>
    </row>
    <row r="3418" spans="1:7" ht="15.75" thickBot="1">
      <c r="A3418" s="28">
        <f t="shared" si="53"/>
        <v>9</v>
      </c>
      <c r="B3418" s="29" t="s">
        <v>5416</v>
      </c>
      <c r="C3418" s="29" t="s">
        <v>4236</v>
      </c>
      <c r="D3418" s="35">
        <v>0</v>
      </c>
      <c r="E3418" s="34">
        <v>35271565511.75</v>
      </c>
      <c r="F3418" s="34">
        <v>35271565511.75</v>
      </c>
      <c r="G3418" s="28" t="s">
        <v>697</v>
      </c>
    </row>
    <row r="3419" spans="1:7" ht="15.75" thickBot="1">
      <c r="A3419" s="28">
        <f t="shared" si="53"/>
        <v>9</v>
      </c>
      <c r="B3419" s="29" t="s">
        <v>5417</v>
      </c>
      <c r="C3419" s="29" t="s">
        <v>2080</v>
      </c>
      <c r="D3419" s="35">
        <v>0</v>
      </c>
      <c r="E3419" s="35">
        <v>766631853830</v>
      </c>
      <c r="F3419" s="35">
        <v>766631853830</v>
      </c>
      <c r="G3419" s="28" t="s">
        <v>697</v>
      </c>
    </row>
    <row r="3420" spans="1:7" ht="15.75" thickBot="1">
      <c r="A3420" s="28">
        <f t="shared" si="53"/>
        <v>9</v>
      </c>
      <c r="B3420" s="29" t="s">
        <v>5418</v>
      </c>
      <c r="C3420" s="29" t="s">
        <v>4157</v>
      </c>
      <c r="D3420" s="35">
        <v>0</v>
      </c>
      <c r="E3420" s="35">
        <v>8962373615</v>
      </c>
      <c r="F3420" s="35">
        <v>8962373615</v>
      </c>
      <c r="G3420" s="28" t="s">
        <v>697</v>
      </c>
    </row>
    <row r="3421" spans="1:7" ht="15.75" thickBot="1">
      <c r="A3421" s="28">
        <f t="shared" si="53"/>
        <v>9</v>
      </c>
      <c r="B3421" s="29" t="s">
        <v>5419</v>
      </c>
      <c r="C3421" s="29" t="s">
        <v>2082</v>
      </c>
      <c r="D3421" s="35">
        <v>0</v>
      </c>
      <c r="E3421" s="35">
        <v>50808534302</v>
      </c>
      <c r="F3421" s="35">
        <v>50808534302</v>
      </c>
      <c r="G3421" s="28" t="s">
        <v>697</v>
      </c>
    </row>
    <row r="3422" spans="1:7" ht="15.75" thickBot="1">
      <c r="A3422" s="28">
        <f t="shared" si="53"/>
        <v>9</v>
      </c>
      <c r="B3422" s="29" t="s">
        <v>5420</v>
      </c>
      <c r="C3422" s="29" t="s">
        <v>134</v>
      </c>
      <c r="D3422" s="35">
        <v>0</v>
      </c>
      <c r="E3422" s="35">
        <v>35045300692</v>
      </c>
      <c r="F3422" s="35">
        <v>35045300692</v>
      </c>
      <c r="G3422" s="28" t="s">
        <v>697</v>
      </c>
    </row>
    <row r="3423" spans="1:7" ht="15.75" thickBot="1">
      <c r="A3423" s="28">
        <f t="shared" si="53"/>
        <v>9</v>
      </c>
      <c r="B3423" s="29" t="s">
        <v>5421</v>
      </c>
      <c r="C3423" s="29" t="s">
        <v>5352</v>
      </c>
      <c r="D3423" s="35">
        <v>0</v>
      </c>
      <c r="E3423" s="35">
        <v>4636760060</v>
      </c>
      <c r="F3423" s="35">
        <v>4636760060</v>
      </c>
      <c r="G3423" s="28" t="s">
        <v>697</v>
      </c>
    </row>
    <row r="3424" spans="1:7" ht="15.75" thickBot="1">
      <c r="A3424" s="28">
        <f t="shared" si="53"/>
        <v>9</v>
      </c>
      <c r="B3424" s="29" t="s">
        <v>5422</v>
      </c>
      <c r="C3424" s="29" t="s">
        <v>1329</v>
      </c>
      <c r="D3424" s="35">
        <v>0</v>
      </c>
      <c r="E3424" s="35">
        <v>294431</v>
      </c>
      <c r="F3424" s="35">
        <v>294431</v>
      </c>
      <c r="G3424" s="28" t="s">
        <v>697</v>
      </c>
    </row>
    <row r="3425" spans="1:7" ht="15.75" thickBot="1">
      <c r="A3425" s="28">
        <f t="shared" si="53"/>
        <v>9</v>
      </c>
      <c r="B3425" s="29" t="s">
        <v>5423</v>
      </c>
      <c r="C3425" s="29" t="s">
        <v>5357</v>
      </c>
      <c r="D3425" s="35">
        <v>0</v>
      </c>
      <c r="E3425" s="34">
        <v>908061484841.75</v>
      </c>
      <c r="F3425" s="34">
        <v>908061484841.75</v>
      </c>
      <c r="G3425" s="28" t="s">
        <v>697</v>
      </c>
    </row>
    <row r="3426" spans="1:7" ht="15.75" thickBot="1">
      <c r="A3426" s="28">
        <f t="shared" si="53"/>
        <v>6</v>
      </c>
      <c r="B3426" s="29" t="s">
        <v>5424</v>
      </c>
      <c r="C3426" s="29" t="s">
        <v>3426</v>
      </c>
      <c r="D3426" s="35">
        <v>0</v>
      </c>
      <c r="E3426" s="35">
        <v>0</v>
      </c>
      <c r="F3426" s="35">
        <v>0</v>
      </c>
      <c r="G3426" s="28" t="s">
        <v>697</v>
      </c>
    </row>
    <row r="3427" spans="1:7" ht="15.75" thickBot="1">
      <c r="A3427" s="28">
        <f t="shared" si="53"/>
        <v>9</v>
      </c>
      <c r="B3427" s="29" t="s">
        <v>5425</v>
      </c>
      <c r="C3427" s="29" t="s">
        <v>203</v>
      </c>
      <c r="D3427" s="35">
        <v>0</v>
      </c>
      <c r="E3427" s="34">
        <v>6147232507.4799995</v>
      </c>
      <c r="F3427" s="34">
        <v>6147232507.4799995</v>
      </c>
      <c r="G3427" s="28" t="s">
        <v>697</v>
      </c>
    </row>
    <row r="3428" spans="1:7" ht="15.75" thickBot="1">
      <c r="A3428" s="28">
        <f t="shared" si="53"/>
        <v>9</v>
      </c>
      <c r="B3428" s="29" t="s">
        <v>5426</v>
      </c>
      <c r="C3428" s="29" t="s">
        <v>4236</v>
      </c>
      <c r="D3428" s="35">
        <v>0</v>
      </c>
      <c r="E3428" s="34">
        <v>33095660506.549999</v>
      </c>
      <c r="F3428" s="34">
        <v>33095660506.549999</v>
      </c>
      <c r="G3428" s="28" t="s">
        <v>697</v>
      </c>
    </row>
    <row r="3429" spans="1:7" ht="15.75" thickBot="1">
      <c r="A3429" s="28">
        <f t="shared" si="53"/>
        <v>9</v>
      </c>
      <c r="B3429" s="29" t="s">
        <v>5427</v>
      </c>
      <c r="C3429" s="29" t="s">
        <v>2080</v>
      </c>
      <c r="D3429" s="35">
        <v>0</v>
      </c>
      <c r="E3429" s="34">
        <v>1204391815853.3</v>
      </c>
      <c r="F3429" s="34">
        <v>1204391815853.3</v>
      </c>
      <c r="G3429" s="28" t="s">
        <v>697</v>
      </c>
    </row>
    <row r="3430" spans="1:7" ht="15.75" thickBot="1">
      <c r="A3430" s="28">
        <f t="shared" si="53"/>
        <v>9</v>
      </c>
      <c r="B3430" s="29" t="s">
        <v>5428</v>
      </c>
      <c r="C3430" s="29" t="s">
        <v>4157</v>
      </c>
      <c r="D3430" s="35">
        <v>0</v>
      </c>
      <c r="E3430" s="35">
        <v>14869451142</v>
      </c>
      <c r="F3430" s="35">
        <v>14869451142</v>
      </c>
      <c r="G3430" s="28" t="s">
        <v>697</v>
      </c>
    </row>
    <row r="3431" spans="1:7" ht="15.75" thickBot="1">
      <c r="A3431" s="28">
        <f t="shared" si="53"/>
        <v>9</v>
      </c>
      <c r="B3431" s="29" t="s">
        <v>5429</v>
      </c>
      <c r="C3431" s="29" t="s">
        <v>2082</v>
      </c>
      <c r="D3431" s="35">
        <v>0</v>
      </c>
      <c r="E3431" s="35">
        <v>59423006072</v>
      </c>
      <c r="F3431" s="35">
        <v>59423006072</v>
      </c>
      <c r="G3431" s="28" t="s">
        <v>697</v>
      </c>
    </row>
    <row r="3432" spans="1:7" ht="15.75" thickBot="1">
      <c r="A3432" s="28">
        <f t="shared" si="53"/>
        <v>9</v>
      </c>
      <c r="B3432" s="29" t="s">
        <v>5430</v>
      </c>
      <c r="C3432" s="29" t="s">
        <v>134</v>
      </c>
      <c r="D3432" s="35">
        <v>0</v>
      </c>
      <c r="E3432" s="35">
        <v>48830256218</v>
      </c>
      <c r="F3432" s="35">
        <v>48830256218</v>
      </c>
      <c r="G3432" s="28" t="s">
        <v>697</v>
      </c>
    </row>
    <row r="3433" spans="1:7" ht="15.75" thickBot="1">
      <c r="A3433" s="28">
        <f t="shared" si="53"/>
        <v>9</v>
      </c>
      <c r="B3433" s="29" t="s">
        <v>5431</v>
      </c>
      <c r="C3433" s="29" t="s">
        <v>5352</v>
      </c>
      <c r="D3433" s="35">
        <v>0</v>
      </c>
      <c r="E3433" s="35">
        <v>3809617671</v>
      </c>
      <c r="F3433" s="35">
        <v>3809617671</v>
      </c>
      <c r="G3433" s="28" t="s">
        <v>697</v>
      </c>
    </row>
    <row r="3434" spans="1:7" ht="15.75" thickBot="1">
      <c r="A3434" s="28">
        <f t="shared" si="53"/>
        <v>9</v>
      </c>
      <c r="B3434" s="29" t="s">
        <v>5432</v>
      </c>
      <c r="C3434" s="29" t="s">
        <v>1329</v>
      </c>
      <c r="D3434" s="35">
        <v>0</v>
      </c>
      <c r="E3434" s="35">
        <v>539222</v>
      </c>
      <c r="F3434" s="35">
        <v>539222</v>
      </c>
      <c r="G3434" s="28" t="s">
        <v>697</v>
      </c>
    </row>
    <row r="3435" spans="1:7" ht="15.75" thickBot="1">
      <c r="A3435" s="28">
        <f t="shared" si="53"/>
        <v>9</v>
      </c>
      <c r="B3435" s="29" t="s">
        <v>5433</v>
      </c>
      <c r="C3435" s="29" t="s">
        <v>4198</v>
      </c>
      <c r="D3435" s="35">
        <v>0</v>
      </c>
      <c r="E3435" s="34">
        <v>393777415.32999998</v>
      </c>
      <c r="F3435" s="34">
        <v>393777415.32999998</v>
      </c>
      <c r="G3435" s="28" t="s">
        <v>697</v>
      </c>
    </row>
    <row r="3436" spans="1:7" ht="15.75" thickBot="1">
      <c r="A3436" s="28">
        <f t="shared" si="53"/>
        <v>9</v>
      </c>
      <c r="B3436" s="29" t="s">
        <v>5434</v>
      </c>
      <c r="C3436" s="29" t="s">
        <v>4215</v>
      </c>
      <c r="D3436" s="35">
        <v>0</v>
      </c>
      <c r="E3436" s="34">
        <v>445608521.5</v>
      </c>
      <c r="F3436" s="34">
        <v>445608521.5</v>
      </c>
      <c r="G3436" s="28" t="s">
        <v>697</v>
      </c>
    </row>
    <row r="3437" spans="1:7" ht="15.75" thickBot="1">
      <c r="A3437" s="28">
        <f t="shared" si="53"/>
        <v>9</v>
      </c>
      <c r="B3437" s="29" t="s">
        <v>5435</v>
      </c>
      <c r="C3437" s="29" t="s">
        <v>5357</v>
      </c>
      <c r="D3437" s="35">
        <v>0</v>
      </c>
      <c r="E3437" s="34">
        <v>1371406965129.1599</v>
      </c>
      <c r="F3437" s="34">
        <v>1371406965129.1599</v>
      </c>
      <c r="G3437" s="28" t="s">
        <v>697</v>
      </c>
    </row>
    <row r="3438" spans="1:7" ht="15.75" thickBot="1">
      <c r="A3438" s="28">
        <f t="shared" si="53"/>
        <v>6</v>
      </c>
      <c r="B3438" s="29" t="s">
        <v>5436</v>
      </c>
      <c r="C3438" s="29" t="s">
        <v>5245</v>
      </c>
      <c r="D3438" s="35">
        <v>0</v>
      </c>
      <c r="E3438" s="35">
        <v>0</v>
      </c>
      <c r="F3438" s="35">
        <v>0</v>
      </c>
      <c r="G3438" s="28" t="s">
        <v>697</v>
      </c>
    </row>
    <row r="3439" spans="1:7" ht="15.75" thickBot="1">
      <c r="A3439" s="28">
        <f t="shared" si="53"/>
        <v>9</v>
      </c>
      <c r="B3439" s="29" t="s">
        <v>5437</v>
      </c>
      <c r="C3439" s="29" t="s">
        <v>203</v>
      </c>
      <c r="D3439" s="35">
        <v>0</v>
      </c>
      <c r="E3439" s="35">
        <v>1750653221</v>
      </c>
      <c r="F3439" s="35">
        <v>1750653221</v>
      </c>
      <c r="G3439" s="28" t="s">
        <v>697</v>
      </c>
    </row>
    <row r="3440" spans="1:7" ht="15.75" thickBot="1">
      <c r="A3440" s="28">
        <f t="shared" si="53"/>
        <v>9</v>
      </c>
      <c r="B3440" s="29" t="s">
        <v>5438</v>
      </c>
      <c r="C3440" s="29" t="s">
        <v>4236</v>
      </c>
      <c r="D3440" s="35">
        <v>0</v>
      </c>
      <c r="E3440" s="34">
        <v>12728046675.040001</v>
      </c>
      <c r="F3440" s="34">
        <v>12728046675.040001</v>
      </c>
      <c r="G3440" s="28" t="s">
        <v>697</v>
      </c>
    </row>
    <row r="3441" spans="1:7" ht="15.75" thickBot="1">
      <c r="A3441" s="28">
        <f t="shared" si="53"/>
        <v>9</v>
      </c>
      <c r="B3441" s="29" t="s">
        <v>5439</v>
      </c>
      <c r="C3441" s="29" t="s">
        <v>2080</v>
      </c>
      <c r="D3441" s="35">
        <v>0</v>
      </c>
      <c r="E3441" s="35">
        <v>1773198326</v>
      </c>
      <c r="F3441" s="35">
        <v>1773198326</v>
      </c>
      <c r="G3441" s="28" t="s">
        <v>697</v>
      </c>
    </row>
    <row r="3442" spans="1:7" ht="15.75" thickBot="1">
      <c r="A3442" s="28">
        <f t="shared" si="53"/>
        <v>9</v>
      </c>
      <c r="B3442" s="29" t="s">
        <v>5440</v>
      </c>
      <c r="C3442" s="29" t="s">
        <v>2082</v>
      </c>
      <c r="D3442" s="35">
        <v>0</v>
      </c>
      <c r="E3442" s="35">
        <v>258374000</v>
      </c>
      <c r="F3442" s="35">
        <v>258374000</v>
      </c>
      <c r="G3442" s="28" t="s">
        <v>697</v>
      </c>
    </row>
    <row r="3443" spans="1:7" ht="15.75" thickBot="1">
      <c r="A3443" s="28">
        <f t="shared" si="53"/>
        <v>9</v>
      </c>
      <c r="B3443" s="29" t="s">
        <v>5441</v>
      </c>
      <c r="C3443" s="29" t="s">
        <v>134</v>
      </c>
      <c r="D3443" s="35">
        <v>0</v>
      </c>
      <c r="E3443" s="35">
        <v>74706300</v>
      </c>
      <c r="F3443" s="35">
        <v>74706300</v>
      </c>
      <c r="G3443" s="28" t="s">
        <v>697</v>
      </c>
    </row>
    <row r="3444" spans="1:7" ht="15.75" thickBot="1">
      <c r="A3444" s="28">
        <f t="shared" si="53"/>
        <v>9</v>
      </c>
      <c r="B3444" s="29" t="s">
        <v>5442</v>
      </c>
      <c r="C3444" s="29" t="s">
        <v>5352</v>
      </c>
      <c r="D3444" s="35">
        <v>0</v>
      </c>
      <c r="E3444" s="35">
        <v>1514964717</v>
      </c>
      <c r="F3444" s="35">
        <v>1514964717</v>
      </c>
      <c r="G3444" s="28" t="s">
        <v>697</v>
      </c>
    </row>
    <row r="3445" spans="1:7" ht="15.75" thickBot="1">
      <c r="A3445" s="28">
        <f t="shared" si="53"/>
        <v>9</v>
      </c>
      <c r="B3445" s="29" t="s">
        <v>5443</v>
      </c>
      <c r="C3445" s="29" t="s">
        <v>1329</v>
      </c>
      <c r="D3445" s="35">
        <v>0</v>
      </c>
      <c r="E3445" s="35">
        <v>206193</v>
      </c>
      <c r="F3445" s="35">
        <v>206193</v>
      </c>
      <c r="G3445" s="28" t="s">
        <v>697</v>
      </c>
    </row>
    <row r="3446" spans="1:7" ht="15.75" thickBot="1">
      <c r="A3446" s="28">
        <f t="shared" si="53"/>
        <v>9</v>
      </c>
      <c r="B3446" s="29" t="s">
        <v>5444</v>
      </c>
      <c r="C3446" s="29" t="s">
        <v>4198</v>
      </c>
      <c r="D3446" s="35">
        <v>0</v>
      </c>
      <c r="E3446" s="35">
        <v>23884814</v>
      </c>
      <c r="F3446" s="35">
        <v>23884814</v>
      </c>
      <c r="G3446" s="28" t="s">
        <v>697</v>
      </c>
    </row>
    <row r="3447" spans="1:7" ht="15.75" thickBot="1">
      <c r="A3447" s="28">
        <f t="shared" si="53"/>
        <v>9</v>
      </c>
      <c r="B3447" s="29" t="s">
        <v>5445</v>
      </c>
      <c r="C3447" s="29" t="s">
        <v>4215</v>
      </c>
      <c r="D3447" s="35">
        <v>0</v>
      </c>
      <c r="E3447" s="35">
        <v>13207239</v>
      </c>
      <c r="F3447" s="35">
        <v>13207239</v>
      </c>
      <c r="G3447" s="28" t="s">
        <v>697</v>
      </c>
    </row>
    <row r="3448" spans="1:7" ht="15.75" thickBot="1">
      <c r="A3448" s="28">
        <f t="shared" si="53"/>
        <v>9</v>
      </c>
      <c r="B3448" s="29" t="s">
        <v>5446</v>
      </c>
      <c r="C3448" s="29" t="s">
        <v>5357</v>
      </c>
      <c r="D3448" s="35">
        <v>0</v>
      </c>
      <c r="E3448" s="34">
        <v>18137241485.040001</v>
      </c>
      <c r="F3448" s="34">
        <v>18137241485.040001</v>
      </c>
      <c r="G3448" s="28" t="s">
        <v>697</v>
      </c>
    </row>
    <row r="3449" spans="1:7" ht="15.75" thickBot="1">
      <c r="A3449" s="28">
        <f t="shared" si="53"/>
        <v>6</v>
      </c>
      <c r="B3449" s="29" t="s">
        <v>5447</v>
      </c>
      <c r="C3449" s="29" t="s">
        <v>3430</v>
      </c>
      <c r="D3449" s="35">
        <v>0</v>
      </c>
      <c r="E3449" s="35">
        <v>0</v>
      </c>
      <c r="F3449" s="35">
        <v>0</v>
      </c>
      <c r="G3449" s="28" t="s">
        <v>697</v>
      </c>
    </row>
    <row r="3450" spans="1:7" ht="15.75" thickBot="1">
      <c r="A3450" s="28">
        <f t="shared" si="53"/>
        <v>9</v>
      </c>
      <c r="B3450" s="29" t="s">
        <v>5448</v>
      </c>
      <c r="C3450" s="29" t="s">
        <v>203</v>
      </c>
      <c r="D3450" s="35">
        <v>0</v>
      </c>
      <c r="E3450" s="35">
        <v>475140994</v>
      </c>
      <c r="F3450" s="35">
        <v>475140994</v>
      </c>
      <c r="G3450" s="28" t="s">
        <v>697</v>
      </c>
    </row>
    <row r="3451" spans="1:7" ht="15.75" thickBot="1">
      <c r="A3451" s="28">
        <f t="shared" si="53"/>
        <v>9</v>
      </c>
      <c r="B3451" s="29" t="s">
        <v>5449</v>
      </c>
      <c r="C3451" s="29" t="s">
        <v>4236</v>
      </c>
      <c r="D3451" s="35">
        <v>0</v>
      </c>
      <c r="E3451" s="34">
        <v>3796169016.75</v>
      </c>
      <c r="F3451" s="34">
        <v>3796169016.75</v>
      </c>
      <c r="G3451" s="28" t="s">
        <v>697</v>
      </c>
    </row>
    <row r="3452" spans="1:7" ht="15.75" thickBot="1">
      <c r="A3452" s="28">
        <f t="shared" si="53"/>
        <v>9</v>
      </c>
      <c r="B3452" s="29" t="s">
        <v>5450</v>
      </c>
      <c r="C3452" s="29" t="s">
        <v>2080</v>
      </c>
      <c r="D3452" s="35">
        <v>0</v>
      </c>
      <c r="E3452" s="35">
        <v>230695548</v>
      </c>
      <c r="F3452" s="35">
        <v>230695548</v>
      </c>
      <c r="G3452" s="28" t="s">
        <v>697</v>
      </c>
    </row>
    <row r="3453" spans="1:7" ht="15.75" thickBot="1">
      <c r="A3453" s="28">
        <f t="shared" si="53"/>
        <v>9</v>
      </c>
      <c r="B3453" s="29" t="s">
        <v>5451</v>
      </c>
      <c r="C3453" s="29" t="s">
        <v>4157</v>
      </c>
      <c r="D3453" s="35">
        <v>0</v>
      </c>
      <c r="E3453" s="35">
        <v>2931478</v>
      </c>
      <c r="F3453" s="35">
        <v>2931478</v>
      </c>
      <c r="G3453" s="28" t="s">
        <v>697</v>
      </c>
    </row>
    <row r="3454" spans="1:7" ht="15.75" thickBot="1">
      <c r="A3454" s="28">
        <f t="shared" si="53"/>
        <v>9</v>
      </c>
      <c r="B3454" s="29" t="s">
        <v>5452</v>
      </c>
      <c r="C3454" s="29" t="s">
        <v>2082</v>
      </c>
      <c r="D3454" s="35">
        <v>0</v>
      </c>
      <c r="E3454" s="35">
        <v>21869482</v>
      </c>
      <c r="F3454" s="35">
        <v>21869482</v>
      </c>
      <c r="G3454" s="28" t="s">
        <v>697</v>
      </c>
    </row>
    <row r="3455" spans="1:7" ht="15.75" thickBot="1">
      <c r="A3455" s="28">
        <f t="shared" si="53"/>
        <v>9</v>
      </c>
      <c r="B3455" s="29" t="s">
        <v>5453</v>
      </c>
      <c r="C3455" s="29" t="s">
        <v>134</v>
      </c>
      <c r="D3455" s="35">
        <v>0</v>
      </c>
      <c r="E3455" s="35">
        <v>10424398</v>
      </c>
      <c r="F3455" s="35">
        <v>10424398</v>
      </c>
      <c r="G3455" s="28" t="s">
        <v>697</v>
      </c>
    </row>
    <row r="3456" spans="1:7" ht="15.75" thickBot="1">
      <c r="A3456" s="28">
        <f t="shared" si="53"/>
        <v>9</v>
      </c>
      <c r="B3456" s="29" t="s">
        <v>5454</v>
      </c>
      <c r="C3456" s="29" t="s">
        <v>5352</v>
      </c>
      <c r="D3456" s="35">
        <v>0</v>
      </c>
      <c r="E3456" s="35">
        <v>544314127</v>
      </c>
      <c r="F3456" s="35">
        <v>544314127</v>
      </c>
      <c r="G3456" s="28" t="s">
        <v>697</v>
      </c>
    </row>
    <row r="3457" spans="1:7" ht="15.75" thickBot="1">
      <c r="A3457" s="28">
        <f t="shared" si="53"/>
        <v>9</v>
      </c>
      <c r="B3457" s="29" t="s">
        <v>5455</v>
      </c>
      <c r="C3457" s="29" t="s">
        <v>1329</v>
      </c>
      <c r="D3457" s="35">
        <v>0</v>
      </c>
      <c r="E3457" s="35">
        <v>1093264</v>
      </c>
      <c r="F3457" s="35">
        <v>1093264</v>
      </c>
      <c r="G3457" s="28" t="s">
        <v>697</v>
      </c>
    </row>
    <row r="3458" spans="1:7" ht="15.75" thickBot="1">
      <c r="A3458" s="28">
        <f t="shared" si="53"/>
        <v>9</v>
      </c>
      <c r="B3458" s="29" t="s">
        <v>5456</v>
      </c>
      <c r="C3458" s="29" t="s">
        <v>4198</v>
      </c>
      <c r="D3458" s="35">
        <v>0</v>
      </c>
      <c r="E3458" s="35">
        <v>41023905</v>
      </c>
      <c r="F3458" s="35">
        <v>41023905</v>
      </c>
      <c r="G3458" s="28" t="s">
        <v>697</v>
      </c>
    </row>
    <row r="3459" spans="1:7" ht="15.75" thickBot="1">
      <c r="A3459" s="28">
        <f t="shared" si="53"/>
        <v>9</v>
      </c>
      <c r="B3459" s="29" t="s">
        <v>5457</v>
      </c>
      <c r="C3459" s="29" t="s">
        <v>5357</v>
      </c>
      <c r="D3459" s="35">
        <v>0</v>
      </c>
      <c r="E3459" s="34">
        <v>5123662212.75</v>
      </c>
      <c r="F3459" s="34">
        <v>5123662212.75</v>
      </c>
      <c r="G3459" s="28" t="s">
        <v>697</v>
      </c>
    </row>
    <row r="3460" spans="1:7" ht="15.75" thickBot="1">
      <c r="A3460" s="28">
        <f t="shared" si="53"/>
        <v>6</v>
      </c>
      <c r="B3460" s="29" t="s">
        <v>5458</v>
      </c>
      <c r="C3460" s="29" t="s">
        <v>5459</v>
      </c>
      <c r="D3460" s="35">
        <v>0</v>
      </c>
      <c r="E3460" s="35">
        <v>0</v>
      </c>
      <c r="F3460" s="35">
        <v>0</v>
      </c>
      <c r="G3460" s="28" t="s">
        <v>697</v>
      </c>
    </row>
    <row r="3461" spans="1:7" ht="15.75" thickBot="1">
      <c r="A3461" s="28">
        <f t="shared" si="53"/>
        <v>9</v>
      </c>
      <c r="B3461" s="29" t="s">
        <v>5460</v>
      </c>
      <c r="C3461" s="29" t="s">
        <v>203</v>
      </c>
      <c r="D3461" s="35">
        <v>0</v>
      </c>
      <c r="E3461" s="35">
        <v>487911569</v>
      </c>
      <c r="F3461" s="35">
        <v>487911569</v>
      </c>
      <c r="G3461" s="28" t="s">
        <v>697</v>
      </c>
    </row>
    <row r="3462" spans="1:7" ht="15.75" thickBot="1">
      <c r="A3462" s="28">
        <f t="shared" si="53"/>
        <v>9</v>
      </c>
      <c r="B3462" s="29" t="s">
        <v>5461</v>
      </c>
      <c r="C3462" s="29" t="s">
        <v>4236</v>
      </c>
      <c r="D3462" s="35">
        <v>0</v>
      </c>
      <c r="E3462" s="34">
        <v>8537903677.7399998</v>
      </c>
      <c r="F3462" s="34">
        <v>8537903677.7399998</v>
      </c>
      <c r="G3462" s="28" t="s">
        <v>697</v>
      </c>
    </row>
    <row r="3463" spans="1:7" ht="15.75" thickBot="1">
      <c r="A3463" s="28">
        <f t="shared" si="53"/>
        <v>9</v>
      </c>
      <c r="B3463" s="29" t="s">
        <v>5462</v>
      </c>
      <c r="C3463" s="29" t="s">
        <v>2080</v>
      </c>
      <c r="D3463" s="35">
        <v>0</v>
      </c>
      <c r="E3463" s="35">
        <v>9588197957</v>
      </c>
      <c r="F3463" s="35">
        <v>9588197957</v>
      </c>
      <c r="G3463" s="28" t="s">
        <v>697</v>
      </c>
    </row>
    <row r="3464" spans="1:7" ht="15.75" thickBot="1">
      <c r="A3464" s="28">
        <f t="shared" si="53"/>
        <v>9</v>
      </c>
      <c r="B3464" s="29" t="s">
        <v>5463</v>
      </c>
      <c r="C3464" s="29" t="s">
        <v>4157</v>
      </c>
      <c r="D3464" s="35">
        <v>0</v>
      </c>
      <c r="E3464" s="35">
        <v>94393626</v>
      </c>
      <c r="F3464" s="35">
        <v>94393626</v>
      </c>
      <c r="G3464" s="28" t="s">
        <v>697</v>
      </c>
    </row>
    <row r="3465" spans="1:7" ht="15.75" thickBot="1">
      <c r="A3465" s="28">
        <f t="shared" si="53"/>
        <v>9</v>
      </c>
      <c r="B3465" s="29" t="s">
        <v>5464</v>
      </c>
      <c r="C3465" s="29" t="s">
        <v>2082</v>
      </c>
      <c r="D3465" s="35">
        <v>0</v>
      </c>
      <c r="E3465" s="35">
        <v>1533259470</v>
      </c>
      <c r="F3465" s="35">
        <v>1533259470</v>
      </c>
      <c r="G3465" s="28" t="s">
        <v>697</v>
      </c>
    </row>
    <row r="3466" spans="1:7" ht="15.75" thickBot="1">
      <c r="A3466" s="28">
        <f t="shared" si="53"/>
        <v>9</v>
      </c>
      <c r="B3466" s="29" t="s">
        <v>5465</v>
      </c>
      <c r="C3466" s="29" t="s">
        <v>134</v>
      </c>
      <c r="D3466" s="35">
        <v>0</v>
      </c>
      <c r="E3466" s="35">
        <v>373292406</v>
      </c>
      <c r="F3466" s="35">
        <v>373292406</v>
      </c>
      <c r="G3466" s="28" t="s">
        <v>697</v>
      </c>
    </row>
    <row r="3467" spans="1:7" ht="15.75" thickBot="1">
      <c r="A3467" s="28">
        <f t="shared" si="53"/>
        <v>9</v>
      </c>
      <c r="B3467" s="29" t="s">
        <v>5466</v>
      </c>
      <c r="C3467" s="29" t="s">
        <v>5352</v>
      </c>
      <c r="D3467" s="35">
        <v>0</v>
      </c>
      <c r="E3467" s="35">
        <v>245613339</v>
      </c>
      <c r="F3467" s="35">
        <v>245613339</v>
      </c>
      <c r="G3467" s="28" t="s">
        <v>697</v>
      </c>
    </row>
    <row r="3468" spans="1:7" ht="15.75" thickBot="1">
      <c r="A3468" s="28">
        <f t="shared" si="53"/>
        <v>9</v>
      </c>
      <c r="B3468" s="29" t="s">
        <v>5467</v>
      </c>
      <c r="C3468" s="29" t="s">
        <v>1329</v>
      </c>
      <c r="D3468" s="35">
        <v>0</v>
      </c>
      <c r="E3468" s="35">
        <v>7954825</v>
      </c>
      <c r="F3468" s="35">
        <v>7954825</v>
      </c>
      <c r="G3468" s="28" t="s">
        <v>697</v>
      </c>
    </row>
    <row r="3469" spans="1:7" ht="15.75" thickBot="1">
      <c r="A3469" s="28">
        <f t="shared" si="53"/>
        <v>9</v>
      </c>
      <c r="B3469" s="29" t="s">
        <v>5468</v>
      </c>
      <c r="C3469" s="29" t="s">
        <v>4198</v>
      </c>
      <c r="D3469" s="35">
        <v>0</v>
      </c>
      <c r="E3469" s="35">
        <v>3035309159</v>
      </c>
      <c r="F3469" s="35">
        <v>3035309159</v>
      </c>
      <c r="G3469" s="28" t="s">
        <v>697</v>
      </c>
    </row>
    <row r="3470" spans="1:7" ht="15.75" thickBot="1">
      <c r="A3470" s="28">
        <f t="shared" si="53"/>
        <v>9</v>
      </c>
      <c r="B3470" s="29" t="s">
        <v>5469</v>
      </c>
      <c r="C3470" s="29" t="s">
        <v>4215</v>
      </c>
      <c r="D3470" s="35">
        <v>0</v>
      </c>
      <c r="E3470" s="35">
        <v>224966050</v>
      </c>
      <c r="F3470" s="35">
        <v>224966050</v>
      </c>
      <c r="G3470" s="28" t="s">
        <v>697</v>
      </c>
    </row>
    <row r="3471" spans="1:7" ht="15.75" thickBot="1">
      <c r="A3471" s="28">
        <f t="shared" si="53"/>
        <v>9</v>
      </c>
      <c r="B3471" s="29" t="s">
        <v>5470</v>
      </c>
      <c r="C3471" s="29" t="s">
        <v>5357</v>
      </c>
      <c r="D3471" s="35">
        <v>0</v>
      </c>
      <c r="E3471" s="34">
        <v>24128802078.740002</v>
      </c>
      <c r="F3471" s="34">
        <v>24128802078.740002</v>
      </c>
      <c r="G3471" s="28" t="s">
        <v>697</v>
      </c>
    </row>
    <row r="3472" spans="1:7" ht="15.75" thickBot="1">
      <c r="A3472" s="28">
        <f t="shared" si="53"/>
        <v>6</v>
      </c>
      <c r="B3472" s="29" t="s">
        <v>5471</v>
      </c>
      <c r="C3472" s="29" t="s">
        <v>5472</v>
      </c>
      <c r="D3472" s="35">
        <v>0</v>
      </c>
      <c r="E3472" s="35">
        <v>0</v>
      </c>
      <c r="F3472" s="35">
        <v>0</v>
      </c>
      <c r="G3472" s="28" t="s">
        <v>697</v>
      </c>
    </row>
    <row r="3473" spans="1:7" ht="15.75" thickBot="1">
      <c r="A3473" s="28">
        <f t="shared" si="53"/>
        <v>9</v>
      </c>
      <c r="B3473" s="29" t="s">
        <v>5473</v>
      </c>
      <c r="C3473" s="29" t="s">
        <v>203</v>
      </c>
      <c r="D3473" s="35">
        <v>0</v>
      </c>
      <c r="E3473" s="34">
        <v>3842067279.3299999</v>
      </c>
      <c r="F3473" s="34">
        <v>3842067279.3299999</v>
      </c>
      <c r="G3473" s="28" t="s">
        <v>697</v>
      </c>
    </row>
    <row r="3474" spans="1:7" ht="15.75" thickBot="1">
      <c r="A3474" s="28">
        <f t="shared" si="53"/>
        <v>9</v>
      </c>
      <c r="B3474" s="29" t="s">
        <v>5474</v>
      </c>
      <c r="C3474" s="29" t="s">
        <v>4236</v>
      </c>
      <c r="D3474" s="35">
        <v>0</v>
      </c>
      <c r="E3474" s="34">
        <v>24825378189.650002</v>
      </c>
      <c r="F3474" s="34">
        <v>24825378189.650002</v>
      </c>
      <c r="G3474" s="28" t="s">
        <v>697</v>
      </c>
    </row>
    <row r="3475" spans="1:7" ht="15.75" thickBot="1">
      <c r="A3475" s="28">
        <f t="shared" si="53"/>
        <v>9</v>
      </c>
      <c r="B3475" s="29" t="s">
        <v>5475</v>
      </c>
      <c r="C3475" s="29" t="s">
        <v>2080</v>
      </c>
      <c r="D3475" s="35">
        <v>0</v>
      </c>
      <c r="E3475" s="34">
        <v>83913173962.240005</v>
      </c>
      <c r="F3475" s="34">
        <v>83913173962.240005</v>
      </c>
      <c r="G3475" s="28" t="s">
        <v>697</v>
      </c>
    </row>
    <row r="3476" spans="1:7" ht="15.75" thickBot="1">
      <c r="A3476" s="28">
        <f t="shared" ref="A3476:A3539" si="54">LEN(B3476)</f>
        <v>9</v>
      </c>
      <c r="B3476" s="29" t="s">
        <v>5476</v>
      </c>
      <c r="C3476" s="29" t="s">
        <v>4157</v>
      </c>
      <c r="D3476" s="35">
        <v>0</v>
      </c>
      <c r="E3476" s="35">
        <v>115169869</v>
      </c>
      <c r="F3476" s="35">
        <v>115169869</v>
      </c>
      <c r="G3476" s="28" t="s">
        <v>697</v>
      </c>
    </row>
    <row r="3477" spans="1:7" ht="15.75" thickBot="1">
      <c r="A3477" s="28">
        <f t="shared" si="54"/>
        <v>9</v>
      </c>
      <c r="B3477" s="29" t="s">
        <v>5477</v>
      </c>
      <c r="C3477" s="29" t="s">
        <v>2082</v>
      </c>
      <c r="D3477" s="35">
        <v>0</v>
      </c>
      <c r="E3477" s="34">
        <v>16082424839.65</v>
      </c>
      <c r="F3477" s="34">
        <v>16082424839.65</v>
      </c>
      <c r="G3477" s="28" t="s">
        <v>697</v>
      </c>
    </row>
    <row r="3478" spans="1:7" ht="15.75" thickBot="1">
      <c r="A3478" s="28">
        <f t="shared" si="54"/>
        <v>9</v>
      </c>
      <c r="B3478" s="29" t="s">
        <v>5478</v>
      </c>
      <c r="C3478" s="29" t="s">
        <v>134</v>
      </c>
      <c r="D3478" s="35">
        <v>0</v>
      </c>
      <c r="E3478" s="35">
        <v>3154160420</v>
      </c>
      <c r="F3478" s="35">
        <v>3154160420</v>
      </c>
      <c r="G3478" s="28" t="s">
        <v>697</v>
      </c>
    </row>
    <row r="3479" spans="1:7" ht="15.75" thickBot="1">
      <c r="A3479" s="28">
        <f t="shared" si="54"/>
        <v>9</v>
      </c>
      <c r="B3479" s="29" t="s">
        <v>5479</v>
      </c>
      <c r="C3479" s="29" t="s">
        <v>5352</v>
      </c>
      <c r="D3479" s="35">
        <v>0</v>
      </c>
      <c r="E3479" s="34">
        <v>7214672993.5799999</v>
      </c>
      <c r="F3479" s="34">
        <v>7214672993.5799999</v>
      </c>
      <c r="G3479" s="28" t="s">
        <v>697</v>
      </c>
    </row>
    <row r="3480" spans="1:7" ht="15.75" thickBot="1">
      <c r="A3480" s="28">
        <f t="shared" si="54"/>
        <v>9</v>
      </c>
      <c r="B3480" s="29" t="s">
        <v>5480</v>
      </c>
      <c r="C3480" s="29" t="s">
        <v>1329</v>
      </c>
      <c r="D3480" s="35">
        <v>0</v>
      </c>
      <c r="E3480" s="34">
        <v>137551687.62</v>
      </c>
      <c r="F3480" s="34">
        <v>137551687.62</v>
      </c>
      <c r="G3480" s="28" t="s">
        <v>697</v>
      </c>
    </row>
    <row r="3481" spans="1:7" ht="15.75" thickBot="1">
      <c r="A3481" s="28">
        <f t="shared" si="54"/>
        <v>9</v>
      </c>
      <c r="B3481" s="29" t="s">
        <v>5481</v>
      </c>
      <c r="C3481" s="29" t="s">
        <v>4198</v>
      </c>
      <c r="D3481" s="35">
        <v>0</v>
      </c>
      <c r="E3481" s="34">
        <v>19483387801.950001</v>
      </c>
      <c r="F3481" s="34">
        <v>19483387801.950001</v>
      </c>
      <c r="G3481" s="28" t="s">
        <v>697</v>
      </c>
    </row>
    <row r="3482" spans="1:7" ht="15.75" thickBot="1">
      <c r="A3482" s="28">
        <f t="shared" si="54"/>
        <v>9</v>
      </c>
      <c r="B3482" s="29" t="s">
        <v>5482</v>
      </c>
      <c r="C3482" s="29" t="s">
        <v>4215</v>
      </c>
      <c r="D3482" s="35">
        <v>0</v>
      </c>
      <c r="E3482" s="34">
        <v>7236926735.6000004</v>
      </c>
      <c r="F3482" s="34">
        <v>7236926735.6000004</v>
      </c>
      <c r="G3482" s="28" t="s">
        <v>697</v>
      </c>
    </row>
    <row r="3483" spans="1:7" ht="15.75" thickBot="1">
      <c r="A3483" s="28">
        <f t="shared" si="54"/>
        <v>9</v>
      </c>
      <c r="B3483" s="29" t="s">
        <v>5483</v>
      </c>
      <c r="C3483" s="29" t="s">
        <v>5357</v>
      </c>
      <c r="D3483" s="35">
        <v>0</v>
      </c>
      <c r="E3483" s="34">
        <v>166004913778.62</v>
      </c>
      <c r="F3483" s="34">
        <v>166004913778.62</v>
      </c>
      <c r="G3483" s="28" t="s">
        <v>697</v>
      </c>
    </row>
    <row r="3484" spans="1:7" ht="15.75" thickBot="1">
      <c r="A3484" s="28">
        <f t="shared" si="54"/>
        <v>6</v>
      </c>
      <c r="B3484" s="29" t="s">
        <v>5484</v>
      </c>
      <c r="C3484" s="29" t="s">
        <v>5485</v>
      </c>
      <c r="D3484" s="35">
        <v>0</v>
      </c>
      <c r="E3484" s="35">
        <v>0</v>
      </c>
      <c r="F3484" s="35">
        <v>0</v>
      </c>
      <c r="G3484" s="28" t="s">
        <v>697</v>
      </c>
    </row>
    <row r="3485" spans="1:7" ht="15.75" thickBot="1">
      <c r="A3485" s="28">
        <f t="shared" si="54"/>
        <v>9</v>
      </c>
      <c r="B3485" s="29" t="s">
        <v>5486</v>
      </c>
      <c r="C3485" s="29" t="s">
        <v>203</v>
      </c>
      <c r="D3485" s="35">
        <v>0</v>
      </c>
      <c r="E3485" s="34">
        <v>9697844310.4300003</v>
      </c>
      <c r="F3485" s="34">
        <v>9697844310.4300003</v>
      </c>
      <c r="G3485" s="28" t="s">
        <v>697</v>
      </c>
    </row>
    <row r="3486" spans="1:7" ht="15.75" thickBot="1">
      <c r="A3486" s="28">
        <f t="shared" si="54"/>
        <v>9</v>
      </c>
      <c r="B3486" s="29" t="s">
        <v>5487</v>
      </c>
      <c r="C3486" s="29" t="s">
        <v>4236</v>
      </c>
      <c r="D3486" s="35">
        <v>0</v>
      </c>
      <c r="E3486" s="34">
        <v>170327737075.62</v>
      </c>
      <c r="F3486" s="34">
        <v>170327737075.62</v>
      </c>
      <c r="G3486" s="28" t="s">
        <v>697</v>
      </c>
    </row>
    <row r="3487" spans="1:7" ht="15.75" thickBot="1">
      <c r="A3487" s="28">
        <f t="shared" si="54"/>
        <v>9</v>
      </c>
      <c r="B3487" s="29" t="s">
        <v>5488</v>
      </c>
      <c r="C3487" s="29" t="s">
        <v>2080</v>
      </c>
      <c r="D3487" s="35">
        <v>0</v>
      </c>
      <c r="E3487" s="34">
        <v>845557575109.16003</v>
      </c>
      <c r="F3487" s="34">
        <v>845557575109.16003</v>
      </c>
      <c r="G3487" s="28" t="s">
        <v>697</v>
      </c>
    </row>
    <row r="3488" spans="1:7" ht="15.75" thickBot="1">
      <c r="A3488" s="28">
        <f t="shared" si="54"/>
        <v>9</v>
      </c>
      <c r="B3488" s="29" t="s">
        <v>5489</v>
      </c>
      <c r="C3488" s="29" t="s">
        <v>4157</v>
      </c>
      <c r="D3488" s="35">
        <v>0</v>
      </c>
      <c r="E3488" s="35">
        <v>2720080949</v>
      </c>
      <c r="F3488" s="35">
        <v>2720080949</v>
      </c>
      <c r="G3488" s="28" t="s">
        <v>697</v>
      </c>
    </row>
    <row r="3489" spans="1:7" ht="15.75" thickBot="1">
      <c r="A3489" s="28">
        <f t="shared" si="54"/>
        <v>9</v>
      </c>
      <c r="B3489" s="29" t="s">
        <v>5490</v>
      </c>
      <c r="C3489" s="29" t="s">
        <v>2082</v>
      </c>
      <c r="D3489" s="35">
        <v>0</v>
      </c>
      <c r="E3489" s="34">
        <v>162431097029.17001</v>
      </c>
      <c r="F3489" s="34">
        <v>162431097029.17001</v>
      </c>
      <c r="G3489" s="28" t="s">
        <v>697</v>
      </c>
    </row>
    <row r="3490" spans="1:7" ht="15.75" thickBot="1">
      <c r="A3490" s="28">
        <f t="shared" si="54"/>
        <v>9</v>
      </c>
      <c r="B3490" s="29" t="s">
        <v>5491</v>
      </c>
      <c r="C3490" s="29" t="s">
        <v>134</v>
      </c>
      <c r="D3490" s="35">
        <v>0</v>
      </c>
      <c r="E3490" s="35">
        <v>23188137389</v>
      </c>
      <c r="F3490" s="35">
        <v>23188137389</v>
      </c>
      <c r="G3490" s="28" t="s">
        <v>697</v>
      </c>
    </row>
    <row r="3491" spans="1:7" ht="15.75" thickBot="1">
      <c r="A3491" s="28">
        <f t="shared" si="54"/>
        <v>9</v>
      </c>
      <c r="B3491" s="29" t="s">
        <v>5492</v>
      </c>
      <c r="C3491" s="29" t="s">
        <v>5352</v>
      </c>
      <c r="D3491" s="35">
        <v>0</v>
      </c>
      <c r="E3491" s="34">
        <v>37947096562.459999</v>
      </c>
      <c r="F3491" s="34">
        <v>37947096562.459999</v>
      </c>
      <c r="G3491" s="28" t="s">
        <v>697</v>
      </c>
    </row>
    <row r="3492" spans="1:7" ht="15.75" thickBot="1">
      <c r="A3492" s="28">
        <f t="shared" si="54"/>
        <v>9</v>
      </c>
      <c r="B3492" s="29" t="s">
        <v>5493</v>
      </c>
      <c r="C3492" s="29" t="s">
        <v>1329</v>
      </c>
      <c r="D3492" s="35">
        <v>0</v>
      </c>
      <c r="E3492" s="34">
        <v>337177643.31999999</v>
      </c>
      <c r="F3492" s="34">
        <v>337177643.31999999</v>
      </c>
      <c r="G3492" s="28" t="s">
        <v>697</v>
      </c>
    </row>
    <row r="3493" spans="1:7" ht="15.75" thickBot="1">
      <c r="A3493" s="28">
        <f t="shared" si="54"/>
        <v>9</v>
      </c>
      <c r="B3493" s="29" t="s">
        <v>5494</v>
      </c>
      <c r="C3493" s="29" t="s">
        <v>4198</v>
      </c>
      <c r="D3493" s="35">
        <v>0</v>
      </c>
      <c r="E3493" s="34">
        <v>205717193713.39001</v>
      </c>
      <c r="F3493" s="34">
        <v>205717193713.39001</v>
      </c>
      <c r="G3493" s="28" t="s">
        <v>697</v>
      </c>
    </row>
    <row r="3494" spans="1:7" ht="15.75" thickBot="1">
      <c r="A3494" s="28">
        <f t="shared" si="54"/>
        <v>9</v>
      </c>
      <c r="B3494" s="29" t="s">
        <v>5495</v>
      </c>
      <c r="C3494" s="29" t="s">
        <v>4215</v>
      </c>
      <c r="D3494" s="35">
        <v>0</v>
      </c>
      <c r="E3494" s="34">
        <v>11690338987.82</v>
      </c>
      <c r="F3494" s="34">
        <v>11690338987.82</v>
      </c>
      <c r="G3494" s="28" t="s">
        <v>697</v>
      </c>
    </row>
    <row r="3495" spans="1:7" ht="15.75" thickBot="1">
      <c r="A3495" s="28">
        <f t="shared" si="54"/>
        <v>9</v>
      </c>
      <c r="B3495" s="29" t="s">
        <v>5496</v>
      </c>
      <c r="C3495" s="29" t="s">
        <v>5357</v>
      </c>
      <c r="D3495" s="35">
        <v>0</v>
      </c>
      <c r="E3495" s="34">
        <v>1469614278769.3701</v>
      </c>
      <c r="F3495" s="34">
        <v>1469614278769.3701</v>
      </c>
      <c r="G3495" s="28" t="s">
        <v>697</v>
      </c>
    </row>
    <row r="3496" spans="1:7" ht="15.75" thickBot="1">
      <c r="A3496" s="28">
        <f t="shared" si="54"/>
        <v>6</v>
      </c>
      <c r="B3496" s="29" t="s">
        <v>5497</v>
      </c>
      <c r="C3496" s="29" t="s">
        <v>5498</v>
      </c>
      <c r="D3496" s="35">
        <v>0</v>
      </c>
      <c r="E3496" s="35">
        <v>0</v>
      </c>
      <c r="F3496" s="35">
        <v>0</v>
      </c>
      <c r="G3496" s="28" t="s">
        <v>697</v>
      </c>
    </row>
    <row r="3497" spans="1:7" ht="15.75" thickBot="1">
      <c r="A3497" s="28">
        <f t="shared" si="54"/>
        <v>9</v>
      </c>
      <c r="B3497" s="29" t="s">
        <v>5499</v>
      </c>
      <c r="C3497" s="29" t="s">
        <v>203</v>
      </c>
      <c r="D3497" s="35">
        <v>0</v>
      </c>
      <c r="E3497" s="34">
        <v>403052850.05000001</v>
      </c>
      <c r="F3497" s="34">
        <v>403052850.05000001</v>
      </c>
      <c r="G3497" s="28" t="s">
        <v>697</v>
      </c>
    </row>
    <row r="3498" spans="1:7" ht="15.75" thickBot="1">
      <c r="A3498" s="28">
        <f t="shared" si="54"/>
        <v>9</v>
      </c>
      <c r="B3498" s="29" t="s">
        <v>5500</v>
      </c>
      <c r="C3498" s="29" t="s">
        <v>4236</v>
      </c>
      <c r="D3498" s="35">
        <v>0</v>
      </c>
      <c r="E3498" s="34">
        <v>20482046124.650002</v>
      </c>
      <c r="F3498" s="34">
        <v>20482046124.650002</v>
      </c>
      <c r="G3498" s="28" t="s">
        <v>697</v>
      </c>
    </row>
    <row r="3499" spans="1:7" ht="15.75" thickBot="1">
      <c r="A3499" s="28">
        <f t="shared" si="54"/>
        <v>9</v>
      </c>
      <c r="B3499" s="29" t="s">
        <v>5501</v>
      </c>
      <c r="C3499" s="29" t="s">
        <v>2080</v>
      </c>
      <c r="D3499" s="35">
        <v>0</v>
      </c>
      <c r="E3499" s="34">
        <v>28585686946.66</v>
      </c>
      <c r="F3499" s="34">
        <v>28585686946.66</v>
      </c>
      <c r="G3499" s="28" t="s">
        <v>697</v>
      </c>
    </row>
    <row r="3500" spans="1:7" ht="15.75" thickBot="1">
      <c r="A3500" s="28">
        <f t="shared" si="54"/>
        <v>9</v>
      </c>
      <c r="B3500" s="29" t="s">
        <v>5502</v>
      </c>
      <c r="C3500" s="29" t="s">
        <v>4157</v>
      </c>
      <c r="D3500" s="35">
        <v>0</v>
      </c>
      <c r="E3500" s="35">
        <v>2610853</v>
      </c>
      <c r="F3500" s="35">
        <v>2610853</v>
      </c>
      <c r="G3500" s="28" t="s">
        <v>697</v>
      </c>
    </row>
    <row r="3501" spans="1:7" ht="15.75" thickBot="1">
      <c r="A3501" s="28">
        <f t="shared" si="54"/>
        <v>9</v>
      </c>
      <c r="B3501" s="29" t="s">
        <v>5503</v>
      </c>
      <c r="C3501" s="29" t="s">
        <v>2082</v>
      </c>
      <c r="D3501" s="35">
        <v>0</v>
      </c>
      <c r="E3501" s="34">
        <v>567742070.87</v>
      </c>
      <c r="F3501" s="34">
        <v>567742070.87</v>
      </c>
      <c r="G3501" s="28" t="s">
        <v>697</v>
      </c>
    </row>
    <row r="3502" spans="1:7" ht="15.75" thickBot="1">
      <c r="A3502" s="28">
        <f t="shared" si="54"/>
        <v>9</v>
      </c>
      <c r="B3502" s="29" t="s">
        <v>5504</v>
      </c>
      <c r="C3502" s="29" t="s">
        <v>134</v>
      </c>
      <c r="D3502" s="35">
        <v>0</v>
      </c>
      <c r="E3502" s="35">
        <v>80755022</v>
      </c>
      <c r="F3502" s="35">
        <v>80755022</v>
      </c>
      <c r="G3502" s="28" t="s">
        <v>697</v>
      </c>
    </row>
    <row r="3503" spans="1:7" ht="15.75" thickBot="1">
      <c r="A3503" s="28">
        <f t="shared" si="54"/>
        <v>9</v>
      </c>
      <c r="B3503" s="29" t="s">
        <v>5505</v>
      </c>
      <c r="C3503" s="29" t="s">
        <v>5352</v>
      </c>
      <c r="D3503" s="35">
        <v>0</v>
      </c>
      <c r="E3503" s="34">
        <v>64125178.520000003</v>
      </c>
      <c r="F3503" s="34">
        <v>64125178.520000003</v>
      </c>
      <c r="G3503" s="28" t="s">
        <v>697</v>
      </c>
    </row>
    <row r="3504" spans="1:7" ht="15.75" thickBot="1">
      <c r="A3504" s="28">
        <f t="shared" si="54"/>
        <v>9</v>
      </c>
      <c r="B3504" s="29" t="s">
        <v>5506</v>
      </c>
      <c r="C3504" s="29" t="s">
        <v>1329</v>
      </c>
      <c r="D3504" s="35">
        <v>0</v>
      </c>
      <c r="E3504" s="34">
        <v>19900661.699999999</v>
      </c>
      <c r="F3504" s="34">
        <v>19900661.699999999</v>
      </c>
      <c r="G3504" s="28" t="s">
        <v>697</v>
      </c>
    </row>
    <row r="3505" spans="1:7" ht="15.75" thickBot="1">
      <c r="A3505" s="28">
        <f t="shared" si="54"/>
        <v>9</v>
      </c>
      <c r="B3505" s="29" t="s">
        <v>5507</v>
      </c>
      <c r="C3505" s="29" t="s">
        <v>4198</v>
      </c>
      <c r="D3505" s="35">
        <v>0</v>
      </c>
      <c r="E3505" s="34">
        <v>1272236055.74</v>
      </c>
      <c r="F3505" s="34">
        <v>1272236055.74</v>
      </c>
      <c r="G3505" s="28" t="s">
        <v>697</v>
      </c>
    </row>
    <row r="3506" spans="1:7" ht="15.75" thickBot="1">
      <c r="A3506" s="28">
        <f t="shared" si="54"/>
        <v>9</v>
      </c>
      <c r="B3506" s="29" t="s">
        <v>5508</v>
      </c>
      <c r="C3506" s="29" t="s">
        <v>4215</v>
      </c>
      <c r="D3506" s="35">
        <v>0</v>
      </c>
      <c r="E3506" s="35">
        <v>3123319138</v>
      </c>
      <c r="F3506" s="35">
        <v>3123319138</v>
      </c>
      <c r="G3506" s="28" t="s">
        <v>697</v>
      </c>
    </row>
    <row r="3507" spans="1:7" ht="15.75" thickBot="1">
      <c r="A3507" s="28">
        <f t="shared" si="54"/>
        <v>9</v>
      </c>
      <c r="B3507" s="29" t="s">
        <v>5509</v>
      </c>
      <c r="C3507" s="29" t="s">
        <v>5357</v>
      </c>
      <c r="D3507" s="35">
        <v>0</v>
      </c>
      <c r="E3507" s="34">
        <v>54601474901.190002</v>
      </c>
      <c r="F3507" s="34">
        <v>54601474901.190002</v>
      </c>
      <c r="G3507" s="28" t="s">
        <v>697</v>
      </c>
    </row>
    <row r="3508" spans="1:7" ht="15.75" thickBot="1">
      <c r="A3508" s="28">
        <f t="shared" si="54"/>
        <v>6</v>
      </c>
      <c r="B3508" s="29" t="s">
        <v>5510</v>
      </c>
      <c r="C3508" s="29" t="s">
        <v>3440</v>
      </c>
      <c r="D3508" s="35">
        <v>0</v>
      </c>
      <c r="E3508" s="35">
        <v>0</v>
      </c>
      <c r="F3508" s="35">
        <v>0</v>
      </c>
      <c r="G3508" s="28" t="s">
        <v>697</v>
      </c>
    </row>
    <row r="3509" spans="1:7" ht="15.75" thickBot="1">
      <c r="A3509" s="28">
        <f t="shared" si="54"/>
        <v>9</v>
      </c>
      <c r="B3509" s="29" t="s">
        <v>5511</v>
      </c>
      <c r="C3509" s="29" t="s">
        <v>203</v>
      </c>
      <c r="D3509" s="35">
        <v>0</v>
      </c>
      <c r="E3509" s="34">
        <v>5196322199.6000004</v>
      </c>
      <c r="F3509" s="34">
        <v>5196322199.6000004</v>
      </c>
      <c r="G3509" s="28" t="s">
        <v>697</v>
      </c>
    </row>
    <row r="3510" spans="1:7" ht="15.75" thickBot="1">
      <c r="A3510" s="28">
        <f t="shared" si="54"/>
        <v>9</v>
      </c>
      <c r="B3510" s="29" t="s">
        <v>5512</v>
      </c>
      <c r="C3510" s="29" t="s">
        <v>4236</v>
      </c>
      <c r="D3510" s="35">
        <v>0</v>
      </c>
      <c r="E3510" s="34">
        <v>38342537667.269997</v>
      </c>
      <c r="F3510" s="34">
        <v>38342537667.269997</v>
      </c>
      <c r="G3510" s="28" t="s">
        <v>697</v>
      </c>
    </row>
    <row r="3511" spans="1:7" ht="15.75" thickBot="1">
      <c r="A3511" s="28">
        <f t="shared" si="54"/>
        <v>9</v>
      </c>
      <c r="B3511" s="29" t="s">
        <v>5513</v>
      </c>
      <c r="C3511" s="29" t="s">
        <v>2080</v>
      </c>
      <c r="D3511" s="35">
        <v>0</v>
      </c>
      <c r="E3511" s="35">
        <v>14534147897</v>
      </c>
      <c r="F3511" s="35">
        <v>14534147897</v>
      </c>
      <c r="G3511" s="28" t="s">
        <v>697</v>
      </c>
    </row>
    <row r="3512" spans="1:7" ht="15.75" thickBot="1">
      <c r="A3512" s="28">
        <f t="shared" si="54"/>
        <v>9</v>
      </c>
      <c r="B3512" s="29" t="s">
        <v>5514</v>
      </c>
      <c r="C3512" s="29" t="s">
        <v>4157</v>
      </c>
      <c r="D3512" s="35">
        <v>0</v>
      </c>
      <c r="E3512" s="35">
        <v>3130910</v>
      </c>
      <c r="F3512" s="35">
        <v>3130910</v>
      </c>
      <c r="G3512" s="28" t="s">
        <v>697</v>
      </c>
    </row>
    <row r="3513" spans="1:7" ht="15.75" thickBot="1">
      <c r="A3513" s="28">
        <f t="shared" si="54"/>
        <v>9</v>
      </c>
      <c r="B3513" s="29" t="s">
        <v>5515</v>
      </c>
      <c r="C3513" s="29" t="s">
        <v>2082</v>
      </c>
      <c r="D3513" s="35">
        <v>0</v>
      </c>
      <c r="E3513" s="35">
        <v>394393679</v>
      </c>
      <c r="F3513" s="35">
        <v>394393679</v>
      </c>
      <c r="G3513" s="28" t="s">
        <v>697</v>
      </c>
    </row>
    <row r="3514" spans="1:7" ht="15.75" thickBot="1">
      <c r="A3514" s="28">
        <f t="shared" si="54"/>
        <v>9</v>
      </c>
      <c r="B3514" s="29" t="s">
        <v>5516</v>
      </c>
      <c r="C3514" s="29" t="s">
        <v>134</v>
      </c>
      <c r="D3514" s="35">
        <v>0</v>
      </c>
      <c r="E3514" s="35">
        <v>34300042</v>
      </c>
      <c r="F3514" s="35">
        <v>34300042</v>
      </c>
      <c r="G3514" s="28" t="s">
        <v>697</v>
      </c>
    </row>
    <row r="3515" spans="1:7" ht="15.75" thickBot="1">
      <c r="A3515" s="28">
        <f t="shared" si="54"/>
        <v>9</v>
      </c>
      <c r="B3515" s="29" t="s">
        <v>5517</v>
      </c>
      <c r="C3515" s="29" t="s">
        <v>5352</v>
      </c>
      <c r="D3515" s="35">
        <v>0</v>
      </c>
      <c r="E3515" s="35">
        <v>3459696252</v>
      </c>
      <c r="F3515" s="35">
        <v>3459696252</v>
      </c>
      <c r="G3515" s="28" t="s">
        <v>697</v>
      </c>
    </row>
    <row r="3516" spans="1:7" ht="15.75" thickBot="1">
      <c r="A3516" s="28">
        <f t="shared" si="54"/>
        <v>9</v>
      </c>
      <c r="B3516" s="29" t="s">
        <v>5518</v>
      </c>
      <c r="C3516" s="29" t="s">
        <v>1329</v>
      </c>
      <c r="D3516" s="35">
        <v>0</v>
      </c>
      <c r="E3516" s="35">
        <v>35938923</v>
      </c>
      <c r="F3516" s="35">
        <v>35938923</v>
      </c>
      <c r="G3516" s="28" t="s">
        <v>697</v>
      </c>
    </row>
    <row r="3517" spans="1:7" ht="15.75" thickBot="1">
      <c r="A3517" s="28">
        <f t="shared" si="54"/>
        <v>9</v>
      </c>
      <c r="B3517" s="29" t="s">
        <v>5519</v>
      </c>
      <c r="C3517" s="29" t="s">
        <v>4198</v>
      </c>
      <c r="D3517" s="35">
        <v>0</v>
      </c>
      <c r="E3517" s="35">
        <v>984314788</v>
      </c>
      <c r="F3517" s="35">
        <v>984314788</v>
      </c>
      <c r="G3517" s="28" t="s">
        <v>697</v>
      </c>
    </row>
    <row r="3518" spans="1:7" ht="15.75" thickBot="1">
      <c r="A3518" s="28">
        <f t="shared" si="54"/>
        <v>9</v>
      </c>
      <c r="B3518" s="29" t="s">
        <v>5520</v>
      </c>
      <c r="C3518" s="29" t="s">
        <v>4215</v>
      </c>
      <c r="D3518" s="35">
        <v>0</v>
      </c>
      <c r="E3518" s="35">
        <v>233527758</v>
      </c>
      <c r="F3518" s="35">
        <v>233527758</v>
      </c>
      <c r="G3518" s="28" t="s">
        <v>697</v>
      </c>
    </row>
    <row r="3519" spans="1:7" ht="15.75" thickBot="1">
      <c r="A3519" s="28">
        <f t="shared" si="54"/>
        <v>9</v>
      </c>
      <c r="B3519" s="29" t="s">
        <v>5521</v>
      </c>
      <c r="C3519" s="29" t="s">
        <v>5357</v>
      </c>
      <c r="D3519" s="35">
        <v>0</v>
      </c>
      <c r="E3519" s="34">
        <v>63218310115.870003</v>
      </c>
      <c r="F3519" s="34">
        <v>63218310115.870003</v>
      </c>
      <c r="G3519" s="28" t="s">
        <v>697</v>
      </c>
    </row>
    <row r="3520" spans="1:7" ht="15.75" thickBot="1">
      <c r="A3520" s="28">
        <f t="shared" si="54"/>
        <v>6</v>
      </c>
      <c r="B3520" s="29" t="s">
        <v>5522</v>
      </c>
      <c r="C3520" s="29" t="s">
        <v>3442</v>
      </c>
      <c r="D3520" s="35">
        <v>0</v>
      </c>
      <c r="E3520" s="35">
        <v>0</v>
      </c>
      <c r="F3520" s="35">
        <v>0</v>
      </c>
      <c r="G3520" s="28" t="s">
        <v>697</v>
      </c>
    </row>
    <row r="3521" spans="1:7" ht="15.75" thickBot="1">
      <c r="A3521" s="28">
        <f t="shared" si="54"/>
        <v>9</v>
      </c>
      <c r="B3521" s="29" t="s">
        <v>5523</v>
      </c>
      <c r="C3521" s="29" t="s">
        <v>203</v>
      </c>
      <c r="D3521" s="35">
        <v>0</v>
      </c>
      <c r="E3521" s="35">
        <v>117313163</v>
      </c>
      <c r="F3521" s="35">
        <v>117313163</v>
      </c>
      <c r="G3521" s="28" t="s">
        <v>697</v>
      </c>
    </row>
    <row r="3522" spans="1:7" ht="15.75" thickBot="1">
      <c r="A3522" s="28">
        <f t="shared" si="54"/>
        <v>9</v>
      </c>
      <c r="B3522" s="29" t="s">
        <v>5524</v>
      </c>
      <c r="C3522" s="29" t="s">
        <v>4236</v>
      </c>
      <c r="D3522" s="35">
        <v>0</v>
      </c>
      <c r="E3522" s="34">
        <v>569103863.5</v>
      </c>
      <c r="F3522" s="34">
        <v>569103863.5</v>
      </c>
      <c r="G3522" s="28" t="s">
        <v>697</v>
      </c>
    </row>
    <row r="3523" spans="1:7" ht="15.75" thickBot="1">
      <c r="A3523" s="28">
        <f t="shared" si="54"/>
        <v>9</v>
      </c>
      <c r="B3523" s="29" t="s">
        <v>5525</v>
      </c>
      <c r="C3523" s="29" t="s">
        <v>2080</v>
      </c>
      <c r="D3523" s="35">
        <v>0</v>
      </c>
      <c r="E3523" s="35">
        <v>2213661092</v>
      </c>
      <c r="F3523" s="35">
        <v>2213661092</v>
      </c>
      <c r="G3523" s="28" t="s">
        <v>697</v>
      </c>
    </row>
    <row r="3524" spans="1:7" ht="15.75" thickBot="1">
      <c r="A3524" s="28">
        <f t="shared" si="54"/>
        <v>9</v>
      </c>
      <c r="B3524" s="29" t="s">
        <v>5526</v>
      </c>
      <c r="C3524" s="29" t="s">
        <v>4157</v>
      </c>
      <c r="D3524" s="35">
        <v>0</v>
      </c>
      <c r="E3524" s="35">
        <v>360521</v>
      </c>
      <c r="F3524" s="35">
        <v>360521</v>
      </c>
      <c r="G3524" s="28" t="s">
        <v>697</v>
      </c>
    </row>
    <row r="3525" spans="1:7" ht="15.75" thickBot="1">
      <c r="A3525" s="28">
        <f t="shared" si="54"/>
        <v>9</v>
      </c>
      <c r="B3525" s="29" t="s">
        <v>5527</v>
      </c>
      <c r="C3525" s="29" t="s">
        <v>2082</v>
      </c>
      <c r="D3525" s="35">
        <v>0</v>
      </c>
      <c r="E3525" s="35">
        <v>402445147</v>
      </c>
      <c r="F3525" s="35">
        <v>402445147</v>
      </c>
      <c r="G3525" s="28" t="s">
        <v>697</v>
      </c>
    </row>
    <row r="3526" spans="1:7" ht="15.75" thickBot="1">
      <c r="A3526" s="28">
        <f t="shared" si="54"/>
        <v>9</v>
      </c>
      <c r="B3526" s="29" t="s">
        <v>5528</v>
      </c>
      <c r="C3526" s="29" t="s">
        <v>134</v>
      </c>
      <c r="D3526" s="35">
        <v>0</v>
      </c>
      <c r="E3526" s="35">
        <v>52984494</v>
      </c>
      <c r="F3526" s="35">
        <v>52984494</v>
      </c>
      <c r="G3526" s="28" t="s">
        <v>697</v>
      </c>
    </row>
    <row r="3527" spans="1:7" ht="15.75" thickBot="1">
      <c r="A3527" s="28">
        <f t="shared" si="54"/>
        <v>9</v>
      </c>
      <c r="B3527" s="29" t="s">
        <v>5529</v>
      </c>
      <c r="C3527" s="29" t="s">
        <v>5352</v>
      </c>
      <c r="D3527" s="35">
        <v>0</v>
      </c>
      <c r="E3527" s="35">
        <v>47103801</v>
      </c>
      <c r="F3527" s="35">
        <v>47103801</v>
      </c>
      <c r="G3527" s="28" t="s">
        <v>697</v>
      </c>
    </row>
    <row r="3528" spans="1:7" ht="15.75" thickBot="1">
      <c r="A3528" s="28">
        <f t="shared" si="54"/>
        <v>9</v>
      </c>
      <c r="B3528" s="29" t="s">
        <v>5530</v>
      </c>
      <c r="C3528" s="29" t="s">
        <v>4198</v>
      </c>
      <c r="D3528" s="35">
        <v>0</v>
      </c>
      <c r="E3528" s="35">
        <v>200815935</v>
      </c>
      <c r="F3528" s="35">
        <v>200815935</v>
      </c>
      <c r="G3528" s="28" t="s">
        <v>697</v>
      </c>
    </row>
    <row r="3529" spans="1:7" ht="15.75" thickBot="1">
      <c r="A3529" s="28">
        <f t="shared" si="54"/>
        <v>9</v>
      </c>
      <c r="B3529" s="29" t="s">
        <v>5531</v>
      </c>
      <c r="C3529" s="29" t="s">
        <v>4215</v>
      </c>
      <c r="D3529" s="35">
        <v>0</v>
      </c>
      <c r="E3529" s="35">
        <v>470446</v>
      </c>
      <c r="F3529" s="35">
        <v>470446</v>
      </c>
      <c r="G3529" s="28" t="s">
        <v>697</v>
      </c>
    </row>
    <row r="3530" spans="1:7" ht="15.75" thickBot="1">
      <c r="A3530" s="28">
        <f t="shared" si="54"/>
        <v>9</v>
      </c>
      <c r="B3530" s="29" t="s">
        <v>5532</v>
      </c>
      <c r="C3530" s="29" t="s">
        <v>5357</v>
      </c>
      <c r="D3530" s="35">
        <v>0</v>
      </c>
      <c r="E3530" s="34">
        <v>3604258462.5</v>
      </c>
      <c r="F3530" s="34">
        <v>3604258462.5</v>
      </c>
      <c r="G3530" s="28" t="s">
        <v>697</v>
      </c>
    </row>
    <row r="3531" spans="1:7" ht="15.75" thickBot="1">
      <c r="A3531" s="28">
        <f t="shared" si="54"/>
        <v>6</v>
      </c>
      <c r="B3531" s="29" t="s">
        <v>5533</v>
      </c>
      <c r="C3531" s="29" t="s">
        <v>3446</v>
      </c>
      <c r="D3531" s="35">
        <v>0</v>
      </c>
      <c r="E3531" s="35">
        <v>0</v>
      </c>
      <c r="F3531" s="35">
        <v>0</v>
      </c>
      <c r="G3531" s="28" t="s">
        <v>697</v>
      </c>
    </row>
    <row r="3532" spans="1:7" ht="15.75" thickBot="1">
      <c r="A3532" s="28">
        <f t="shared" si="54"/>
        <v>9</v>
      </c>
      <c r="B3532" s="29" t="s">
        <v>5534</v>
      </c>
      <c r="C3532" s="29" t="s">
        <v>203</v>
      </c>
      <c r="D3532" s="35">
        <v>0</v>
      </c>
      <c r="E3532" s="34">
        <v>15277557375.59</v>
      </c>
      <c r="F3532" s="34">
        <v>15277557375.59</v>
      </c>
      <c r="G3532" s="28" t="s">
        <v>697</v>
      </c>
    </row>
    <row r="3533" spans="1:7" ht="15.75" thickBot="1">
      <c r="A3533" s="28">
        <f t="shared" si="54"/>
        <v>9</v>
      </c>
      <c r="B3533" s="29" t="s">
        <v>5535</v>
      </c>
      <c r="C3533" s="29" t="s">
        <v>4236</v>
      </c>
      <c r="D3533" s="35">
        <v>0</v>
      </c>
      <c r="E3533" s="34">
        <v>214414046536.53</v>
      </c>
      <c r="F3533" s="34">
        <v>214414046536.53</v>
      </c>
      <c r="G3533" s="28" t="s">
        <v>697</v>
      </c>
    </row>
    <row r="3534" spans="1:7" ht="15.75" thickBot="1">
      <c r="A3534" s="28">
        <f t="shared" si="54"/>
        <v>9</v>
      </c>
      <c r="B3534" s="29" t="s">
        <v>5536</v>
      </c>
      <c r="C3534" s="29" t="s">
        <v>2080</v>
      </c>
      <c r="D3534" s="35">
        <v>0</v>
      </c>
      <c r="E3534" s="35">
        <v>9095807285</v>
      </c>
      <c r="F3534" s="35">
        <v>9095807285</v>
      </c>
      <c r="G3534" s="28" t="s">
        <v>697</v>
      </c>
    </row>
    <row r="3535" spans="1:7" ht="15.75" thickBot="1">
      <c r="A3535" s="28">
        <f t="shared" si="54"/>
        <v>9</v>
      </c>
      <c r="B3535" s="29" t="s">
        <v>5537</v>
      </c>
      <c r="C3535" s="29" t="s">
        <v>4157</v>
      </c>
      <c r="D3535" s="35">
        <v>0</v>
      </c>
      <c r="E3535" s="35">
        <v>2583718</v>
      </c>
      <c r="F3535" s="35">
        <v>2583718</v>
      </c>
      <c r="G3535" s="28" t="s">
        <v>697</v>
      </c>
    </row>
    <row r="3536" spans="1:7" ht="15.75" thickBot="1">
      <c r="A3536" s="28">
        <f t="shared" si="54"/>
        <v>9</v>
      </c>
      <c r="B3536" s="29" t="s">
        <v>5538</v>
      </c>
      <c r="C3536" s="29" t="s">
        <v>2082</v>
      </c>
      <c r="D3536" s="35">
        <v>0</v>
      </c>
      <c r="E3536" s="35">
        <v>426406186</v>
      </c>
      <c r="F3536" s="35">
        <v>426406186</v>
      </c>
      <c r="G3536" s="28" t="s">
        <v>697</v>
      </c>
    </row>
    <row r="3537" spans="1:7" ht="15.75" thickBot="1">
      <c r="A3537" s="28">
        <f t="shared" si="54"/>
        <v>9</v>
      </c>
      <c r="B3537" s="29" t="s">
        <v>5539</v>
      </c>
      <c r="C3537" s="29" t="s">
        <v>134</v>
      </c>
      <c r="D3537" s="35">
        <v>0</v>
      </c>
      <c r="E3537" s="35">
        <v>126889600</v>
      </c>
      <c r="F3537" s="35">
        <v>126889600</v>
      </c>
      <c r="G3537" s="28" t="s">
        <v>697</v>
      </c>
    </row>
    <row r="3538" spans="1:7" ht="15.75" thickBot="1">
      <c r="A3538" s="28">
        <f t="shared" si="54"/>
        <v>9</v>
      </c>
      <c r="B3538" s="29" t="s">
        <v>5540</v>
      </c>
      <c r="C3538" s="29" t="s">
        <v>5352</v>
      </c>
      <c r="D3538" s="35">
        <v>0</v>
      </c>
      <c r="E3538" s="34">
        <v>3813352215.7800002</v>
      </c>
      <c r="F3538" s="34">
        <v>3813352215.7800002</v>
      </c>
      <c r="G3538" s="28" t="s">
        <v>697</v>
      </c>
    </row>
    <row r="3539" spans="1:7" ht="15.75" thickBot="1">
      <c r="A3539" s="28">
        <f t="shared" si="54"/>
        <v>9</v>
      </c>
      <c r="B3539" s="29" t="s">
        <v>5541</v>
      </c>
      <c r="C3539" s="29" t="s">
        <v>1329</v>
      </c>
      <c r="D3539" s="35">
        <v>0</v>
      </c>
      <c r="E3539" s="34">
        <v>71395026.209999993</v>
      </c>
      <c r="F3539" s="34">
        <v>71395026.209999993</v>
      </c>
      <c r="G3539" s="28" t="s">
        <v>697</v>
      </c>
    </row>
    <row r="3540" spans="1:7" ht="15.75" thickBot="1">
      <c r="A3540" s="28">
        <f t="shared" ref="A3540:A3603" si="55">LEN(B3540)</f>
        <v>9</v>
      </c>
      <c r="B3540" s="29" t="s">
        <v>5542</v>
      </c>
      <c r="C3540" s="29" t="s">
        <v>4198</v>
      </c>
      <c r="D3540" s="35">
        <v>0</v>
      </c>
      <c r="E3540" s="35">
        <v>1243556876</v>
      </c>
      <c r="F3540" s="35">
        <v>1243556876</v>
      </c>
      <c r="G3540" s="28" t="s">
        <v>697</v>
      </c>
    </row>
    <row r="3541" spans="1:7" ht="15.75" thickBot="1">
      <c r="A3541" s="28">
        <f t="shared" si="55"/>
        <v>9</v>
      </c>
      <c r="B3541" s="29" t="s">
        <v>5543</v>
      </c>
      <c r="C3541" s="29" t="s">
        <v>4215</v>
      </c>
      <c r="D3541" s="35">
        <v>0</v>
      </c>
      <c r="E3541" s="34">
        <v>62946396777.5</v>
      </c>
      <c r="F3541" s="34">
        <v>62946396777.5</v>
      </c>
      <c r="G3541" s="28" t="s">
        <v>697</v>
      </c>
    </row>
    <row r="3542" spans="1:7" ht="15.75" thickBot="1">
      <c r="A3542" s="28">
        <f t="shared" si="55"/>
        <v>9</v>
      </c>
      <c r="B3542" s="29" t="s">
        <v>5544</v>
      </c>
      <c r="C3542" s="29" t="s">
        <v>5357</v>
      </c>
      <c r="D3542" s="35">
        <v>0</v>
      </c>
      <c r="E3542" s="34">
        <v>307417991596.60999</v>
      </c>
      <c r="F3542" s="34">
        <v>307417991596.60999</v>
      </c>
      <c r="G3542" s="28" t="s">
        <v>697</v>
      </c>
    </row>
    <row r="3543" spans="1:7" ht="15.75" thickBot="1">
      <c r="A3543" s="28">
        <f t="shared" si="55"/>
        <v>6</v>
      </c>
      <c r="B3543" s="29" t="s">
        <v>5545</v>
      </c>
      <c r="C3543" s="29" t="s">
        <v>5255</v>
      </c>
      <c r="D3543" s="35">
        <v>0</v>
      </c>
      <c r="E3543" s="35">
        <v>0</v>
      </c>
      <c r="F3543" s="35">
        <v>0</v>
      </c>
      <c r="G3543" s="28" t="s">
        <v>697</v>
      </c>
    </row>
    <row r="3544" spans="1:7" ht="15.75" thickBot="1">
      <c r="A3544" s="28">
        <f t="shared" si="55"/>
        <v>9</v>
      </c>
      <c r="B3544" s="29" t="s">
        <v>5546</v>
      </c>
      <c r="C3544" s="29" t="s">
        <v>203</v>
      </c>
      <c r="D3544" s="35">
        <v>0</v>
      </c>
      <c r="E3544" s="34">
        <v>11699393.18</v>
      </c>
      <c r="F3544" s="34">
        <v>11699393.18</v>
      </c>
      <c r="G3544" s="28" t="s">
        <v>697</v>
      </c>
    </row>
    <row r="3545" spans="1:7" ht="15.75" thickBot="1">
      <c r="A3545" s="28">
        <f t="shared" si="55"/>
        <v>9</v>
      </c>
      <c r="B3545" s="29" t="s">
        <v>5547</v>
      </c>
      <c r="C3545" s="29" t="s">
        <v>4236</v>
      </c>
      <c r="D3545" s="35">
        <v>0</v>
      </c>
      <c r="E3545" s="34">
        <v>819099323.17999995</v>
      </c>
      <c r="F3545" s="34">
        <v>819099323.17999995</v>
      </c>
      <c r="G3545" s="28" t="s">
        <v>697</v>
      </c>
    </row>
    <row r="3546" spans="1:7" ht="15.75" thickBot="1">
      <c r="A3546" s="28">
        <f t="shared" si="55"/>
        <v>9</v>
      </c>
      <c r="B3546" s="29" t="s">
        <v>5548</v>
      </c>
      <c r="C3546" s="29" t="s">
        <v>2080</v>
      </c>
      <c r="D3546" s="35">
        <v>0</v>
      </c>
      <c r="E3546" s="34">
        <v>1560184276.48</v>
      </c>
      <c r="F3546" s="34">
        <v>1560184276.48</v>
      </c>
      <c r="G3546" s="28" t="s">
        <v>697</v>
      </c>
    </row>
    <row r="3547" spans="1:7" ht="15.75" thickBot="1">
      <c r="A3547" s="28">
        <f t="shared" si="55"/>
        <v>9</v>
      </c>
      <c r="B3547" s="29" t="s">
        <v>5549</v>
      </c>
      <c r="C3547" s="29" t="s">
        <v>4157</v>
      </c>
      <c r="D3547" s="35">
        <v>0</v>
      </c>
      <c r="E3547" s="35">
        <v>179890</v>
      </c>
      <c r="F3547" s="35">
        <v>179890</v>
      </c>
      <c r="G3547" s="28" t="s">
        <v>697</v>
      </c>
    </row>
    <row r="3548" spans="1:7" ht="15.75" thickBot="1">
      <c r="A3548" s="28">
        <f t="shared" si="55"/>
        <v>9</v>
      </c>
      <c r="B3548" s="29" t="s">
        <v>5550</v>
      </c>
      <c r="C3548" s="29" t="s">
        <v>2082</v>
      </c>
      <c r="D3548" s="35">
        <v>0</v>
      </c>
      <c r="E3548" s="35">
        <v>279394261</v>
      </c>
      <c r="F3548" s="35">
        <v>279394261</v>
      </c>
      <c r="G3548" s="28" t="s">
        <v>697</v>
      </c>
    </row>
    <row r="3549" spans="1:7" ht="15.75" thickBot="1">
      <c r="A3549" s="28">
        <f t="shared" si="55"/>
        <v>9</v>
      </c>
      <c r="B3549" s="29" t="s">
        <v>5551</v>
      </c>
      <c r="C3549" s="29" t="s">
        <v>134</v>
      </c>
      <c r="D3549" s="35">
        <v>0</v>
      </c>
      <c r="E3549" s="35">
        <v>82997329</v>
      </c>
      <c r="F3549" s="35">
        <v>82997329</v>
      </c>
      <c r="G3549" s="28" t="s">
        <v>697</v>
      </c>
    </row>
    <row r="3550" spans="1:7" ht="15.75" thickBot="1">
      <c r="A3550" s="28">
        <f t="shared" si="55"/>
        <v>9</v>
      </c>
      <c r="B3550" s="29" t="s">
        <v>5552</v>
      </c>
      <c r="C3550" s="29" t="s">
        <v>5352</v>
      </c>
      <c r="D3550" s="35">
        <v>0</v>
      </c>
      <c r="E3550" s="34">
        <v>19613033.760000002</v>
      </c>
      <c r="F3550" s="34">
        <v>19613033.760000002</v>
      </c>
      <c r="G3550" s="28" t="s">
        <v>697</v>
      </c>
    </row>
    <row r="3551" spans="1:7" ht="15.75" thickBot="1">
      <c r="A3551" s="28">
        <f t="shared" si="55"/>
        <v>9</v>
      </c>
      <c r="B3551" s="29" t="s">
        <v>5553</v>
      </c>
      <c r="C3551" s="29" t="s">
        <v>1329</v>
      </c>
      <c r="D3551" s="35">
        <v>0</v>
      </c>
      <c r="E3551" s="34">
        <v>724312.55</v>
      </c>
      <c r="F3551" s="34">
        <v>724312.55</v>
      </c>
      <c r="G3551" s="28" t="s">
        <v>697</v>
      </c>
    </row>
    <row r="3552" spans="1:7" ht="15.75" thickBot="1">
      <c r="A3552" s="28">
        <f t="shared" si="55"/>
        <v>9</v>
      </c>
      <c r="B3552" s="29" t="s">
        <v>5554</v>
      </c>
      <c r="C3552" s="29" t="s">
        <v>4198</v>
      </c>
      <c r="D3552" s="35">
        <v>0</v>
      </c>
      <c r="E3552" s="35">
        <v>243291390</v>
      </c>
      <c r="F3552" s="35">
        <v>243291390</v>
      </c>
      <c r="G3552" s="28" t="s">
        <v>697</v>
      </c>
    </row>
    <row r="3553" spans="1:7" ht="15.75" thickBot="1">
      <c r="A3553" s="28">
        <f t="shared" si="55"/>
        <v>9</v>
      </c>
      <c r="B3553" s="29" t="s">
        <v>5555</v>
      </c>
      <c r="C3553" s="29" t="s">
        <v>4215</v>
      </c>
      <c r="D3553" s="35">
        <v>0</v>
      </c>
      <c r="E3553" s="35">
        <v>2100000</v>
      </c>
      <c r="F3553" s="35">
        <v>2100000</v>
      </c>
      <c r="G3553" s="28" t="s">
        <v>697</v>
      </c>
    </row>
    <row r="3554" spans="1:7" ht="15.75" thickBot="1">
      <c r="A3554" s="28">
        <f t="shared" si="55"/>
        <v>9</v>
      </c>
      <c r="B3554" s="29" t="s">
        <v>5556</v>
      </c>
      <c r="C3554" s="29" t="s">
        <v>5357</v>
      </c>
      <c r="D3554" s="35">
        <v>0</v>
      </c>
      <c r="E3554" s="34">
        <v>3019283209.1500001</v>
      </c>
      <c r="F3554" s="34">
        <v>3019283209.1500001</v>
      </c>
      <c r="G3554" s="28" t="s">
        <v>697</v>
      </c>
    </row>
    <row r="3555" spans="1:7" ht="15.75" thickBot="1">
      <c r="A3555" s="28">
        <f t="shared" si="55"/>
        <v>6</v>
      </c>
      <c r="B3555" s="29" t="s">
        <v>5557</v>
      </c>
      <c r="C3555" s="29" t="s">
        <v>5257</v>
      </c>
      <c r="D3555" s="35">
        <v>0</v>
      </c>
      <c r="E3555" s="35">
        <v>0</v>
      </c>
      <c r="F3555" s="35">
        <v>0</v>
      </c>
      <c r="G3555" s="28" t="s">
        <v>697</v>
      </c>
    </row>
    <row r="3556" spans="1:7" ht="15.75" thickBot="1">
      <c r="A3556" s="28">
        <f t="shared" si="55"/>
        <v>9</v>
      </c>
      <c r="B3556" s="29" t="s">
        <v>5558</v>
      </c>
      <c r="C3556" s="29" t="s">
        <v>4236</v>
      </c>
      <c r="D3556" s="35">
        <v>0</v>
      </c>
      <c r="E3556" s="35">
        <v>190328196</v>
      </c>
      <c r="F3556" s="35">
        <v>190328196</v>
      </c>
      <c r="G3556" s="28" t="s">
        <v>697</v>
      </c>
    </row>
    <row r="3557" spans="1:7" ht="15.75" thickBot="1">
      <c r="A3557" s="28">
        <f t="shared" si="55"/>
        <v>9</v>
      </c>
      <c r="B3557" s="29" t="s">
        <v>5559</v>
      </c>
      <c r="C3557" s="29" t="s">
        <v>2080</v>
      </c>
      <c r="D3557" s="35">
        <v>0</v>
      </c>
      <c r="E3557" s="35">
        <v>133374959</v>
      </c>
      <c r="F3557" s="35">
        <v>133374959</v>
      </c>
      <c r="G3557" s="28" t="s">
        <v>697</v>
      </c>
    </row>
    <row r="3558" spans="1:7" ht="15.75" thickBot="1">
      <c r="A3558" s="28">
        <f t="shared" si="55"/>
        <v>9</v>
      </c>
      <c r="B3558" s="29" t="s">
        <v>5560</v>
      </c>
      <c r="C3558" s="29" t="s">
        <v>5352</v>
      </c>
      <c r="D3558" s="35">
        <v>0</v>
      </c>
      <c r="E3558" s="35">
        <v>61413586</v>
      </c>
      <c r="F3558" s="35">
        <v>61413586</v>
      </c>
      <c r="G3558" s="28" t="s">
        <v>697</v>
      </c>
    </row>
    <row r="3559" spans="1:7" ht="15.75" thickBot="1">
      <c r="A3559" s="28">
        <f t="shared" si="55"/>
        <v>9</v>
      </c>
      <c r="B3559" s="29" t="s">
        <v>5561</v>
      </c>
      <c r="C3559" s="29" t="s">
        <v>4215</v>
      </c>
      <c r="D3559" s="35">
        <v>0</v>
      </c>
      <c r="E3559" s="35">
        <v>2150770</v>
      </c>
      <c r="F3559" s="35">
        <v>2150770</v>
      </c>
      <c r="G3559" s="28" t="s">
        <v>697</v>
      </c>
    </row>
    <row r="3560" spans="1:7" ht="15.75" thickBot="1">
      <c r="A3560" s="28">
        <f t="shared" si="55"/>
        <v>9</v>
      </c>
      <c r="B3560" s="29" t="s">
        <v>5562</v>
      </c>
      <c r="C3560" s="29" t="s">
        <v>5357</v>
      </c>
      <c r="D3560" s="35">
        <v>0</v>
      </c>
      <c r="E3560" s="35">
        <v>387267511</v>
      </c>
      <c r="F3560" s="35">
        <v>387267511</v>
      </c>
      <c r="G3560" s="28" t="s">
        <v>697</v>
      </c>
    </row>
    <row r="3561" spans="1:7" ht="15.75" thickBot="1">
      <c r="A3561" s="28">
        <f t="shared" si="55"/>
        <v>6</v>
      </c>
      <c r="B3561" s="29" t="s">
        <v>5563</v>
      </c>
      <c r="C3561" s="29" t="s">
        <v>3454</v>
      </c>
      <c r="D3561" s="35">
        <v>0</v>
      </c>
      <c r="E3561" s="35">
        <v>0</v>
      </c>
      <c r="F3561" s="35">
        <v>0</v>
      </c>
      <c r="G3561" s="28" t="s">
        <v>697</v>
      </c>
    </row>
    <row r="3562" spans="1:7" ht="15.75" thickBot="1">
      <c r="A3562" s="28">
        <f t="shared" si="55"/>
        <v>9</v>
      </c>
      <c r="B3562" s="29" t="s">
        <v>5564</v>
      </c>
      <c r="C3562" s="29" t="s">
        <v>203</v>
      </c>
      <c r="D3562" s="35">
        <v>0</v>
      </c>
      <c r="E3562" s="34">
        <v>2837362736.7399998</v>
      </c>
      <c r="F3562" s="34">
        <v>2837362736.7399998</v>
      </c>
      <c r="G3562" s="28" t="s">
        <v>697</v>
      </c>
    </row>
    <row r="3563" spans="1:7" ht="15.75" thickBot="1">
      <c r="A3563" s="28">
        <f t="shared" si="55"/>
        <v>9</v>
      </c>
      <c r="B3563" s="29" t="s">
        <v>5565</v>
      </c>
      <c r="C3563" s="29" t="s">
        <v>4236</v>
      </c>
      <c r="D3563" s="35">
        <v>0</v>
      </c>
      <c r="E3563" s="34">
        <v>34318121603.400002</v>
      </c>
      <c r="F3563" s="34">
        <v>34318121603.400002</v>
      </c>
      <c r="G3563" s="28" t="s">
        <v>697</v>
      </c>
    </row>
    <row r="3564" spans="1:7" ht="15.75" thickBot="1">
      <c r="A3564" s="28">
        <f t="shared" si="55"/>
        <v>9</v>
      </c>
      <c r="B3564" s="29" t="s">
        <v>5566</v>
      </c>
      <c r="C3564" s="29" t="s">
        <v>2080</v>
      </c>
      <c r="D3564" s="35">
        <v>0</v>
      </c>
      <c r="E3564" s="35">
        <v>1900294441</v>
      </c>
      <c r="F3564" s="35">
        <v>1900294441</v>
      </c>
      <c r="G3564" s="28" t="s">
        <v>697</v>
      </c>
    </row>
    <row r="3565" spans="1:7" ht="15.75" thickBot="1">
      <c r="A3565" s="28">
        <f t="shared" si="55"/>
        <v>9</v>
      </c>
      <c r="B3565" s="29" t="s">
        <v>5567</v>
      </c>
      <c r="C3565" s="29" t="s">
        <v>4157</v>
      </c>
      <c r="D3565" s="35">
        <v>0</v>
      </c>
      <c r="E3565" s="35">
        <v>1256409</v>
      </c>
      <c r="F3565" s="35">
        <v>1256409</v>
      </c>
      <c r="G3565" s="28" t="s">
        <v>697</v>
      </c>
    </row>
    <row r="3566" spans="1:7" ht="15.75" thickBot="1">
      <c r="A3566" s="28">
        <f t="shared" si="55"/>
        <v>9</v>
      </c>
      <c r="B3566" s="29" t="s">
        <v>5568</v>
      </c>
      <c r="C3566" s="29" t="s">
        <v>2082</v>
      </c>
      <c r="D3566" s="35">
        <v>0</v>
      </c>
      <c r="E3566" s="35">
        <v>815857220</v>
      </c>
      <c r="F3566" s="35">
        <v>815857220</v>
      </c>
      <c r="G3566" s="28" t="s">
        <v>697</v>
      </c>
    </row>
    <row r="3567" spans="1:7" ht="15.75" thickBot="1">
      <c r="A3567" s="28">
        <f t="shared" si="55"/>
        <v>9</v>
      </c>
      <c r="B3567" s="29" t="s">
        <v>5569</v>
      </c>
      <c r="C3567" s="29" t="s">
        <v>134</v>
      </c>
      <c r="D3567" s="35">
        <v>0</v>
      </c>
      <c r="E3567" s="35">
        <v>65870195</v>
      </c>
      <c r="F3567" s="35">
        <v>65870195</v>
      </c>
      <c r="G3567" s="28" t="s">
        <v>697</v>
      </c>
    </row>
    <row r="3568" spans="1:7" ht="15.75" thickBot="1">
      <c r="A3568" s="28">
        <f t="shared" si="55"/>
        <v>9</v>
      </c>
      <c r="B3568" s="29" t="s">
        <v>5570</v>
      </c>
      <c r="C3568" s="29" t="s">
        <v>5352</v>
      </c>
      <c r="D3568" s="35">
        <v>0</v>
      </c>
      <c r="E3568" s="35">
        <v>2542748886</v>
      </c>
      <c r="F3568" s="35">
        <v>2542748886</v>
      </c>
      <c r="G3568" s="28" t="s">
        <v>697</v>
      </c>
    </row>
    <row r="3569" spans="1:7" ht="15.75" thickBot="1">
      <c r="A3569" s="28">
        <f t="shared" si="55"/>
        <v>9</v>
      </c>
      <c r="B3569" s="29" t="s">
        <v>5571</v>
      </c>
      <c r="C3569" s="29" t="s">
        <v>1329</v>
      </c>
      <c r="D3569" s="35">
        <v>0</v>
      </c>
      <c r="E3569" s="34">
        <v>34339654.719999999</v>
      </c>
      <c r="F3569" s="34">
        <v>34339654.719999999</v>
      </c>
      <c r="G3569" s="28" t="s">
        <v>697</v>
      </c>
    </row>
    <row r="3570" spans="1:7" ht="15.75" thickBot="1">
      <c r="A3570" s="28">
        <f t="shared" si="55"/>
        <v>9</v>
      </c>
      <c r="B3570" s="29" t="s">
        <v>5572</v>
      </c>
      <c r="C3570" s="29" t="s">
        <v>4198</v>
      </c>
      <c r="D3570" s="35">
        <v>0</v>
      </c>
      <c r="E3570" s="35">
        <v>1063852692</v>
      </c>
      <c r="F3570" s="35">
        <v>1063852692</v>
      </c>
      <c r="G3570" s="28" t="s">
        <v>697</v>
      </c>
    </row>
    <row r="3571" spans="1:7" ht="15.75" thickBot="1">
      <c r="A3571" s="28">
        <f t="shared" si="55"/>
        <v>9</v>
      </c>
      <c r="B3571" s="29" t="s">
        <v>5573</v>
      </c>
      <c r="C3571" s="29" t="s">
        <v>4215</v>
      </c>
      <c r="D3571" s="35">
        <v>0</v>
      </c>
      <c r="E3571" s="35">
        <v>1867528051</v>
      </c>
      <c r="F3571" s="35">
        <v>1867528051</v>
      </c>
      <c r="G3571" s="28" t="s">
        <v>697</v>
      </c>
    </row>
    <row r="3572" spans="1:7" ht="15.75" thickBot="1">
      <c r="A3572" s="28">
        <f t="shared" si="55"/>
        <v>9</v>
      </c>
      <c r="B3572" s="29" t="s">
        <v>5574</v>
      </c>
      <c r="C3572" s="29" t="s">
        <v>5357</v>
      </c>
      <c r="D3572" s="35">
        <v>0</v>
      </c>
      <c r="E3572" s="34">
        <v>45447231888.860001</v>
      </c>
      <c r="F3572" s="34">
        <v>45447231888.860001</v>
      </c>
      <c r="G3572" s="28" t="s">
        <v>697</v>
      </c>
    </row>
    <row r="3573" spans="1:7" ht="15.75" thickBot="1">
      <c r="A3573" s="28">
        <f t="shared" si="55"/>
        <v>3</v>
      </c>
      <c r="B3573" s="29" t="s">
        <v>5575</v>
      </c>
      <c r="C3573" s="29" t="s">
        <v>130</v>
      </c>
      <c r="D3573" s="35">
        <v>0</v>
      </c>
      <c r="E3573" s="34">
        <v>0.02</v>
      </c>
      <c r="F3573" s="34">
        <v>0.02</v>
      </c>
      <c r="G3573" s="28" t="s">
        <v>697</v>
      </c>
    </row>
    <row r="3574" spans="1:7" ht="15.75" thickBot="1">
      <c r="A3574" s="28">
        <f t="shared" si="55"/>
        <v>6</v>
      </c>
      <c r="B3574" s="29" t="s">
        <v>5576</v>
      </c>
      <c r="C3574" s="29" t="s">
        <v>3484</v>
      </c>
      <c r="D3574" s="35">
        <v>0</v>
      </c>
      <c r="E3574" s="35">
        <v>0</v>
      </c>
      <c r="F3574" s="35">
        <v>0</v>
      </c>
      <c r="G3574" s="28" t="s">
        <v>697</v>
      </c>
    </row>
    <row r="3575" spans="1:7" ht="15.75" thickBot="1">
      <c r="A3575" s="28">
        <f t="shared" si="55"/>
        <v>9</v>
      </c>
      <c r="B3575" s="29" t="s">
        <v>5577</v>
      </c>
      <c r="C3575" s="29" t="s">
        <v>203</v>
      </c>
      <c r="D3575" s="35">
        <v>0</v>
      </c>
      <c r="E3575" s="34">
        <v>183628536187.20001</v>
      </c>
      <c r="F3575" s="34">
        <v>183628536187.20001</v>
      </c>
      <c r="G3575" s="28" t="s">
        <v>697</v>
      </c>
    </row>
    <row r="3576" spans="1:7" ht="15.75" thickBot="1">
      <c r="A3576" s="28">
        <f t="shared" si="55"/>
        <v>9</v>
      </c>
      <c r="B3576" s="29" t="s">
        <v>5578</v>
      </c>
      <c r="C3576" s="29" t="s">
        <v>4236</v>
      </c>
      <c r="D3576" s="35">
        <v>0</v>
      </c>
      <c r="E3576" s="34">
        <v>268161713558.25</v>
      </c>
      <c r="F3576" s="34">
        <v>268161713558.25</v>
      </c>
      <c r="G3576" s="28" t="s">
        <v>697</v>
      </c>
    </row>
    <row r="3577" spans="1:7" ht="15.75" thickBot="1">
      <c r="A3577" s="28">
        <f t="shared" si="55"/>
        <v>9</v>
      </c>
      <c r="B3577" s="29" t="s">
        <v>5579</v>
      </c>
      <c r="C3577" s="29" t="s">
        <v>2080</v>
      </c>
      <c r="D3577" s="35">
        <v>0</v>
      </c>
      <c r="E3577" s="34">
        <v>487067901620.40997</v>
      </c>
      <c r="F3577" s="34">
        <v>487067901620.40997</v>
      </c>
      <c r="G3577" s="28" t="s">
        <v>697</v>
      </c>
    </row>
    <row r="3578" spans="1:7" ht="15.75" thickBot="1">
      <c r="A3578" s="28">
        <f t="shared" si="55"/>
        <v>9</v>
      </c>
      <c r="B3578" s="29" t="s">
        <v>5580</v>
      </c>
      <c r="C3578" s="29" t="s">
        <v>4157</v>
      </c>
      <c r="D3578" s="35">
        <v>0</v>
      </c>
      <c r="E3578" s="34">
        <v>2369142393.79</v>
      </c>
      <c r="F3578" s="34">
        <v>2369142393.79</v>
      </c>
      <c r="G3578" s="28" t="s">
        <v>697</v>
      </c>
    </row>
    <row r="3579" spans="1:7" ht="15.75" thickBot="1">
      <c r="A3579" s="28">
        <f t="shared" si="55"/>
        <v>9</v>
      </c>
      <c r="B3579" s="29" t="s">
        <v>5581</v>
      </c>
      <c r="C3579" s="29" t="s">
        <v>2082</v>
      </c>
      <c r="D3579" s="35">
        <v>0</v>
      </c>
      <c r="E3579" s="34">
        <v>42896585331.599998</v>
      </c>
      <c r="F3579" s="34">
        <v>42896585331.599998</v>
      </c>
      <c r="G3579" s="28" t="s">
        <v>697</v>
      </c>
    </row>
    <row r="3580" spans="1:7" ht="15.75" thickBot="1">
      <c r="A3580" s="28">
        <f t="shared" si="55"/>
        <v>9</v>
      </c>
      <c r="B3580" s="29" t="s">
        <v>5582</v>
      </c>
      <c r="C3580" s="29" t="s">
        <v>134</v>
      </c>
      <c r="D3580" s="35">
        <v>0</v>
      </c>
      <c r="E3580" s="34">
        <v>10046367936.84</v>
      </c>
      <c r="F3580" s="34">
        <v>10046367936.84</v>
      </c>
      <c r="G3580" s="28" t="s">
        <v>697</v>
      </c>
    </row>
    <row r="3581" spans="1:7" ht="15.75" thickBot="1">
      <c r="A3581" s="28">
        <f t="shared" si="55"/>
        <v>9</v>
      </c>
      <c r="B3581" s="29" t="s">
        <v>5583</v>
      </c>
      <c r="C3581" s="29" t="s">
        <v>5352</v>
      </c>
      <c r="D3581" s="35">
        <v>0</v>
      </c>
      <c r="E3581" s="34">
        <v>12684865119.85</v>
      </c>
      <c r="F3581" s="34">
        <v>12684865119.85</v>
      </c>
      <c r="G3581" s="28" t="s">
        <v>697</v>
      </c>
    </row>
    <row r="3582" spans="1:7" ht="15.75" thickBot="1">
      <c r="A3582" s="28">
        <f t="shared" si="55"/>
        <v>9</v>
      </c>
      <c r="B3582" s="29" t="s">
        <v>5584</v>
      </c>
      <c r="C3582" s="29" t="s">
        <v>1329</v>
      </c>
      <c r="D3582" s="35">
        <v>0</v>
      </c>
      <c r="E3582" s="34">
        <v>323961676.44999999</v>
      </c>
      <c r="F3582" s="34">
        <v>323961676.44999999</v>
      </c>
      <c r="G3582" s="28" t="s">
        <v>697</v>
      </c>
    </row>
    <row r="3583" spans="1:7" ht="15.75" thickBot="1">
      <c r="A3583" s="28">
        <f t="shared" si="55"/>
        <v>9</v>
      </c>
      <c r="B3583" s="29" t="s">
        <v>5585</v>
      </c>
      <c r="C3583" s="29" t="s">
        <v>4198</v>
      </c>
      <c r="D3583" s="35">
        <v>0</v>
      </c>
      <c r="E3583" s="34">
        <v>12384690401.24</v>
      </c>
      <c r="F3583" s="34">
        <v>12384690401.24</v>
      </c>
      <c r="G3583" s="28" t="s">
        <v>697</v>
      </c>
    </row>
    <row r="3584" spans="1:7" ht="15.75" thickBot="1">
      <c r="A3584" s="28">
        <f t="shared" si="55"/>
        <v>9</v>
      </c>
      <c r="B3584" s="29" t="s">
        <v>5586</v>
      </c>
      <c r="C3584" s="29" t="s">
        <v>4215</v>
      </c>
      <c r="D3584" s="35">
        <v>0</v>
      </c>
      <c r="E3584" s="34">
        <v>28720310728.540001</v>
      </c>
      <c r="F3584" s="34">
        <v>28720310728.540001</v>
      </c>
      <c r="G3584" s="28" t="s">
        <v>697</v>
      </c>
    </row>
    <row r="3585" spans="1:7" ht="15.75" thickBot="1">
      <c r="A3585" s="28">
        <f t="shared" si="55"/>
        <v>9</v>
      </c>
      <c r="B3585" s="29" t="s">
        <v>5587</v>
      </c>
      <c r="C3585" s="29" t="s">
        <v>5357</v>
      </c>
      <c r="D3585" s="35">
        <v>0</v>
      </c>
      <c r="E3585" s="34">
        <v>1048284074954.17</v>
      </c>
      <c r="F3585" s="34">
        <v>1048284074954.17</v>
      </c>
      <c r="G3585" s="28" t="s">
        <v>697</v>
      </c>
    </row>
    <row r="3586" spans="1:7" ht="15.75" thickBot="1">
      <c r="A3586" s="28">
        <f t="shared" si="55"/>
        <v>6</v>
      </c>
      <c r="B3586" s="29" t="s">
        <v>5588</v>
      </c>
      <c r="C3586" s="29" t="s">
        <v>3486</v>
      </c>
      <c r="D3586" s="35">
        <v>0</v>
      </c>
      <c r="E3586" s="35">
        <v>0</v>
      </c>
      <c r="F3586" s="35">
        <v>0</v>
      </c>
      <c r="G3586" s="28" t="s">
        <v>697</v>
      </c>
    </row>
    <row r="3587" spans="1:7" ht="15.75" thickBot="1">
      <c r="A3587" s="28">
        <f t="shared" si="55"/>
        <v>9</v>
      </c>
      <c r="B3587" s="29" t="s">
        <v>5589</v>
      </c>
      <c r="C3587" s="29" t="s">
        <v>203</v>
      </c>
      <c r="D3587" s="35">
        <v>0</v>
      </c>
      <c r="E3587" s="34">
        <v>30797910775.200001</v>
      </c>
      <c r="F3587" s="34">
        <v>30797910775.200001</v>
      </c>
      <c r="G3587" s="28" t="s">
        <v>697</v>
      </c>
    </row>
    <row r="3588" spans="1:7" ht="15.75" thickBot="1">
      <c r="A3588" s="28">
        <f t="shared" si="55"/>
        <v>9</v>
      </c>
      <c r="B3588" s="29" t="s">
        <v>5590</v>
      </c>
      <c r="C3588" s="29" t="s">
        <v>4236</v>
      </c>
      <c r="D3588" s="35">
        <v>0</v>
      </c>
      <c r="E3588" s="34">
        <v>77970401129.320007</v>
      </c>
      <c r="F3588" s="34">
        <v>77970401129.320007</v>
      </c>
      <c r="G3588" s="28" t="s">
        <v>697</v>
      </c>
    </row>
    <row r="3589" spans="1:7" ht="15.75" thickBot="1">
      <c r="A3589" s="28">
        <f t="shared" si="55"/>
        <v>9</v>
      </c>
      <c r="B3589" s="29" t="s">
        <v>5591</v>
      </c>
      <c r="C3589" s="29" t="s">
        <v>2080</v>
      </c>
      <c r="D3589" s="35">
        <v>0</v>
      </c>
      <c r="E3589" s="34">
        <v>87497660721.649994</v>
      </c>
      <c r="F3589" s="34">
        <v>87497660721.649994</v>
      </c>
      <c r="G3589" s="28" t="s">
        <v>697</v>
      </c>
    </row>
    <row r="3590" spans="1:7" ht="15.75" thickBot="1">
      <c r="A3590" s="28">
        <f t="shared" si="55"/>
        <v>9</v>
      </c>
      <c r="B3590" s="29" t="s">
        <v>5592</v>
      </c>
      <c r="C3590" s="29" t="s">
        <v>4157</v>
      </c>
      <c r="D3590" s="35">
        <v>0</v>
      </c>
      <c r="E3590" s="34">
        <v>502740486.20999998</v>
      </c>
      <c r="F3590" s="34">
        <v>502740486.20999998</v>
      </c>
      <c r="G3590" s="28" t="s">
        <v>697</v>
      </c>
    </row>
    <row r="3591" spans="1:7" ht="15.75" thickBot="1">
      <c r="A3591" s="28">
        <f t="shared" si="55"/>
        <v>9</v>
      </c>
      <c r="B3591" s="29" t="s">
        <v>5593</v>
      </c>
      <c r="C3591" s="29" t="s">
        <v>2082</v>
      </c>
      <c r="D3591" s="35">
        <v>0</v>
      </c>
      <c r="E3591" s="34">
        <v>7435134920.8400002</v>
      </c>
      <c r="F3591" s="34">
        <v>7435134920.8400002</v>
      </c>
      <c r="G3591" s="28" t="s">
        <v>697</v>
      </c>
    </row>
    <row r="3592" spans="1:7" ht="15.75" thickBot="1">
      <c r="A3592" s="28">
        <f t="shared" si="55"/>
        <v>9</v>
      </c>
      <c r="B3592" s="29" t="s">
        <v>5594</v>
      </c>
      <c r="C3592" s="29" t="s">
        <v>134</v>
      </c>
      <c r="D3592" s="35">
        <v>0</v>
      </c>
      <c r="E3592" s="34">
        <v>1922982222.4000001</v>
      </c>
      <c r="F3592" s="34">
        <v>1922982222.4000001</v>
      </c>
      <c r="G3592" s="28" t="s">
        <v>697</v>
      </c>
    </row>
    <row r="3593" spans="1:7" ht="15.75" thickBot="1">
      <c r="A3593" s="28">
        <f t="shared" si="55"/>
        <v>9</v>
      </c>
      <c r="B3593" s="29" t="s">
        <v>5595</v>
      </c>
      <c r="C3593" s="29" t="s">
        <v>5352</v>
      </c>
      <c r="D3593" s="35">
        <v>0</v>
      </c>
      <c r="E3593" s="34">
        <v>3592365254.8800001</v>
      </c>
      <c r="F3593" s="34">
        <v>3592365254.8800001</v>
      </c>
      <c r="G3593" s="28" t="s">
        <v>697</v>
      </c>
    </row>
    <row r="3594" spans="1:7" ht="15.75" thickBot="1">
      <c r="A3594" s="28">
        <f t="shared" si="55"/>
        <v>9</v>
      </c>
      <c r="B3594" s="29" t="s">
        <v>5596</v>
      </c>
      <c r="C3594" s="29" t="s">
        <v>1329</v>
      </c>
      <c r="D3594" s="35">
        <v>0</v>
      </c>
      <c r="E3594" s="35">
        <v>98657733</v>
      </c>
      <c r="F3594" s="35">
        <v>98657733</v>
      </c>
      <c r="G3594" s="28" t="s">
        <v>697</v>
      </c>
    </row>
    <row r="3595" spans="1:7" ht="15.75" thickBot="1">
      <c r="A3595" s="28">
        <f t="shared" si="55"/>
        <v>9</v>
      </c>
      <c r="B3595" s="29" t="s">
        <v>5597</v>
      </c>
      <c r="C3595" s="29" t="s">
        <v>4198</v>
      </c>
      <c r="D3595" s="35">
        <v>0</v>
      </c>
      <c r="E3595" s="35">
        <v>277447678</v>
      </c>
      <c r="F3595" s="35">
        <v>277447678</v>
      </c>
      <c r="G3595" s="28" t="s">
        <v>697</v>
      </c>
    </row>
    <row r="3596" spans="1:7" ht="15.75" thickBot="1">
      <c r="A3596" s="28">
        <f t="shared" si="55"/>
        <v>9</v>
      </c>
      <c r="B3596" s="29" t="s">
        <v>5598</v>
      </c>
      <c r="C3596" s="29" t="s">
        <v>4215</v>
      </c>
      <c r="D3596" s="35">
        <v>0</v>
      </c>
      <c r="E3596" s="34">
        <v>4069704491.7800002</v>
      </c>
      <c r="F3596" s="34">
        <v>4069704491.7800002</v>
      </c>
      <c r="G3596" s="28" t="s">
        <v>697</v>
      </c>
    </row>
    <row r="3597" spans="1:7" ht="15.75" thickBot="1">
      <c r="A3597" s="28">
        <f t="shared" si="55"/>
        <v>9</v>
      </c>
      <c r="B3597" s="29" t="s">
        <v>5599</v>
      </c>
      <c r="C3597" s="29" t="s">
        <v>5357</v>
      </c>
      <c r="D3597" s="35">
        <v>0</v>
      </c>
      <c r="E3597" s="34">
        <v>214165005413.28</v>
      </c>
      <c r="F3597" s="34">
        <v>214165005413.28</v>
      </c>
      <c r="G3597" s="28" t="s">
        <v>697</v>
      </c>
    </row>
    <row r="3598" spans="1:7" ht="15.75" thickBot="1">
      <c r="A3598" s="28">
        <f t="shared" si="55"/>
        <v>6</v>
      </c>
      <c r="B3598" s="29" t="s">
        <v>5600</v>
      </c>
      <c r="C3598" s="29" t="s">
        <v>3488</v>
      </c>
      <c r="D3598" s="35">
        <v>0</v>
      </c>
      <c r="E3598" s="35">
        <v>0</v>
      </c>
      <c r="F3598" s="35">
        <v>0</v>
      </c>
      <c r="G3598" s="28" t="s">
        <v>697</v>
      </c>
    </row>
    <row r="3599" spans="1:7" ht="15.75" thickBot="1">
      <c r="A3599" s="28">
        <f t="shared" si="55"/>
        <v>9</v>
      </c>
      <c r="B3599" s="29" t="s">
        <v>5601</v>
      </c>
      <c r="C3599" s="29" t="s">
        <v>203</v>
      </c>
      <c r="D3599" s="35">
        <v>0</v>
      </c>
      <c r="E3599" s="34">
        <v>60626246950.82</v>
      </c>
      <c r="F3599" s="34">
        <v>60626246950.82</v>
      </c>
      <c r="G3599" s="28" t="s">
        <v>697</v>
      </c>
    </row>
    <row r="3600" spans="1:7" ht="15.75" thickBot="1">
      <c r="A3600" s="28">
        <f t="shared" si="55"/>
        <v>9</v>
      </c>
      <c r="B3600" s="29" t="s">
        <v>5602</v>
      </c>
      <c r="C3600" s="29" t="s">
        <v>4236</v>
      </c>
      <c r="D3600" s="35">
        <v>0</v>
      </c>
      <c r="E3600" s="34">
        <v>133406054134.61</v>
      </c>
      <c r="F3600" s="34">
        <v>133406054134.61</v>
      </c>
      <c r="G3600" s="28" t="s">
        <v>697</v>
      </c>
    </row>
    <row r="3601" spans="1:7" ht="15.75" thickBot="1">
      <c r="A3601" s="28">
        <f t="shared" si="55"/>
        <v>9</v>
      </c>
      <c r="B3601" s="29" t="s">
        <v>5603</v>
      </c>
      <c r="C3601" s="29" t="s">
        <v>2080</v>
      </c>
      <c r="D3601" s="35">
        <v>0</v>
      </c>
      <c r="E3601" s="34">
        <v>283367678134.67999</v>
      </c>
      <c r="F3601" s="34">
        <v>283367678134.67999</v>
      </c>
      <c r="G3601" s="28" t="s">
        <v>697</v>
      </c>
    </row>
    <row r="3602" spans="1:7" ht="15.75" thickBot="1">
      <c r="A3602" s="28">
        <f t="shared" si="55"/>
        <v>9</v>
      </c>
      <c r="B3602" s="29" t="s">
        <v>5604</v>
      </c>
      <c r="C3602" s="29" t="s">
        <v>4157</v>
      </c>
      <c r="D3602" s="35">
        <v>0</v>
      </c>
      <c r="E3602" s="34">
        <v>1861466347.48</v>
      </c>
      <c r="F3602" s="34">
        <v>1861466347.48</v>
      </c>
      <c r="G3602" s="28" t="s">
        <v>697</v>
      </c>
    </row>
    <row r="3603" spans="1:7" ht="15.75" thickBot="1">
      <c r="A3603" s="28">
        <f t="shared" si="55"/>
        <v>9</v>
      </c>
      <c r="B3603" s="29" t="s">
        <v>5605</v>
      </c>
      <c r="C3603" s="29" t="s">
        <v>2082</v>
      </c>
      <c r="D3603" s="35">
        <v>0</v>
      </c>
      <c r="E3603" s="34">
        <v>30241022171.09</v>
      </c>
      <c r="F3603" s="34">
        <v>30241022171.09</v>
      </c>
      <c r="G3603" s="28" t="s">
        <v>697</v>
      </c>
    </row>
    <row r="3604" spans="1:7" ht="15.75" thickBot="1">
      <c r="A3604" s="28">
        <f t="shared" ref="A3604:A3667" si="56">LEN(B3604)</f>
        <v>9</v>
      </c>
      <c r="B3604" s="29" t="s">
        <v>5606</v>
      </c>
      <c r="C3604" s="29" t="s">
        <v>134</v>
      </c>
      <c r="D3604" s="35">
        <v>0</v>
      </c>
      <c r="E3604" s="34">
        <v>8256562258.0900002</v>
      </c>
      <c r="F3604" s="34">
        <v>8256562258.0900002</v>
      </c>
      <c r="G3604" s="28" t="s">
        <v>697</v>
      </c>
    </row>
    <row r="3605" spans="1:7" ht="15.75" thickBot="1">
      <c r="A3605" s="28">
        <f t="shared" si="56"/>
        <v>9</v>
      </c>
      <c r="B3605" s="29" t="s">
        <v>5607</v>
      </c>
      <c r="C3605" s="29" t="s">
        <v>5352</v>
      </c>
      <c r="D3605" s="35">
        <v>0</v>
      </c>
      <c r="E3605" s="34">
        <v>9533261205.2000008</v>
      </c>
      <c r="F3605" s="34">
        <v>9533261205.2000008</v>
      </c>
      <c r="G3605" s="28" t="s">
        <v>697</v>
      </c>
    </row>
    <row r="3606" spans="1:7" ht="15.75" thickBot="1">
      <c r="A3606" s="28">
        <f t="shared" si="56"/>
        <v>9</v>
      </c>
      <c r="B3606" s="29" t="s">
        <v>5608</v>
      </c>
      <c r="C3606" s="29" t="s">
        <v>1329</v>
      </c>
      <c r="D3606" s="35">
        <v>0</v>
      </c>
      <c r="E3606" s="35">
        <v>91445245</v>
      </c>
      <c r="F3606" s="35">
        <v>91445245</v>
      </c>
      <c r="G3606" s="28" t="s">
        <v>697</v>
      </c>
    </row>
    <row r="3607" spans="1:7" ht="15.75" thickBot="1">
      <c r="A3607" s="28">
        <f t="shared" si="56"/>
        <v>9</v>
      </c>
      <c r="B3607" s="29" t="s">
        <v>5609</v>
      </c>
      <c r="C3607" s="29" t="s">
        <v>4198</v>
      </c>
      <c r="D3607" s="35">
        <v>0</v>
      </c>
      <c r="E3607" s="34">
        <v>13933734319.5</v>
      </c>
      <c r="F3607" s="34">
        <v>13933734319.5</v>
      </c>
      <c r="G3607" s="28" t="s">
        <v>697</v>
      </c>
    </row>
    <row r="3608" spans="1:7" ht="15.75" thickBot="1">
      <c r="A3608" s="28">
        <f t="shared" si="56"/>
        <v>9</v>
      </c>
      <c r="B3608" s="29" t="s">
        <v>5610</v>
      </c>
      <c r="C3608" s="29" t="s">
        <v>4215</v>
      </c>
      <c r="D3608" s="35">
        <v>0</v>
      </c>
      <c r="E3608" s="34">
        <v>27243017104.540001</v>
      </c>
      <c r="F3608" s="34">
        <v>27243017104.540001</v>
      </c>
      <c r="G3608" s="28" t="s">
        <v>697</v>
      </c>
    </row>
    <row r="3609" spans="1:7" ht="15.75" thickBot="1">
      <c r="A3609" s="28">
        <f t="shared" si="56"/>
        <v>9</v>
      </c>
      <c r="B3609" s="29" t="s">
        <v>5611</v>
      </c>
      <c r="C3609" s="29" t="s">
        <v>5357</v>
      </c>
      <c r="D3609" s="35">
        <v>0</v>
      </c>
      <c r="E3609" s="34">
        <v>568560487871.01001</v>
      </c>
      <c r="F3609" s="34">
        <v>568560487871.01001</v>
      </c>
      <c r="G3609" s="28" t="s">
        <v>697</v>
      </c>
    </row>
    <row r="3610" spans="1:7" ht="15.75" thickBot="1">
      <c r="A3610" s="28">
        <f t="shared" si="56"/>
        <v>6</v>
      </c>
      <c r="B3610" s="29" t="s">
        <v>5612</v>
      </c>
      <c r="C3610" s="29" t="s">
        <v>3490</v>
      </c>
      <c r="D3610" s="35">
        <v>0</v>
      </c>
      <c r="E3610" s="35">
        <v>0</v>
      </c>
      <c r="F3610" s="35">
        <v>0</v>
      </c>
      <c r="G3610" s="28" t="s">
        <v>697</v>
      </c>
    </row>
    <row r="3611" spans="1:7" ht="15.75" thickBot="1">
      <c r="A3611" s="28">
        <f t="shared" si="56"/>
        <v>9</v>
      </c>
      <c r="B3611" s="29" t="s">
        <v>5613</v>
      </c>
      <c r="C3611" s="29" t="s">
        <v>203</v>
      </c>
      <c r="D3611" s="35">
        <v>0</v>
      </c>
      <c r="E3611" s="34">
        <v>18732124611.27</v>
      </c>
      <c r="F3611" s="34">
        <v>18732124611.27</v>
      </c>
      <c r="G3611" s="28" t="s">
        <v>697</v>
      </c>
    </row>
    <row r="3612" spans="1:7" ht="15.75" thickBot="1">
      <c r="A3612" s="28">
        <f t="shared" si="56"/>
        <v>9</v>
      </c>
      <c r="B3612" s="29" t="s">
        <v>5614</v>
      </c>
      <c r="C3612" s="29" t="s">
        <v>4236</v>
      </c>
      <c r="D3612" s="35">
        <v>0</v>
      </c>
      <c r="E3612" s="34">
        <v>161192422341.98999</v>
      </c>
      <c r="F3612" s="34">
        <v>161192422341.98999</v>
      </c>
      <c r="G3612" s="28" t="s">
        <v>697</v>
      </c>
    </row>
    <row r="3613" spans="1:7" ht="15.75" thickBot="1">
      <c r="A3613" s="28">
        <f t="shared" si="56"/>
        <v>9</v>
      </c>
      <c r="B3613" s="29" t="s">
        <v>5615</v>
      </c>
      <c r="C3613" s="29" t="s">
        <v>2080</v>
      </c>
      <c r="D3613" s="35">
        <v>0</v>
      </c>
      <c r="E3613" s="34">
        <v>141464154738.70999</v>
      </c>
      <c r="F3613" s="34">
        <v>141464154738.70999</v>
      </c>
      <c r="G3613" s="28" t="s">
        <v>697</v>
      </c>
    </row>
    <row r="3614" spans="1:7" ht="15.75" thickBot="1">
      <c r="A3614" s="28">
        <f t="shared" si="56"/>
        <v>9</v>
      </c>
      <c r="B3614" s="29" t="s">
        <v>5616</v>
      </c>
      <c r="C3614" s="29" t="s">
        <v>4157</v>
      </c>
      <c r="D3614" s="35">
        <v>0</v>
      </c>
      <c r="E3614" s="34">
        <v>1222003309.1300001</v>
      </c>
      <c r="F3614" s="34">
        <v>1222003309.1300001</v>
      </c>
      <c r="G3614" s="28" t="s">
        <v>697</v>
      </c>
    </row>
    <row r="3615" spans="1:7" ht="15.75" thickBot="1">
      <c r="A3615" s="28">
        <f t="shared" si="56"/>
        <v>9</v>
      </c>
      <c r="B3615" s="29" t="s">
        <v>5617</v>
      </c>
      <c r="C3615" s="29" t="s">
        <v>2082</v>
      </c>
      <c r="D3615" s="35">
        <v>0</v>
      </c>
      <c r="E3615" s="34">
        <v>8334265122.4799995</v>
      </c>
      <c r="F3615" s="34">
        <v>8334265122.4799995</v>
      </c>
      <c r="G3615" s="28" t="s">
        <v>697</v>
      </c>
    </row>
    <row r="3616" spans="1:7" ht="15.75" thickBot="1">
      <c r="A3616" s="28">
        <f t="shared" si="56"/>
        <v>9</v>
      </c>
      <c r="B3616" s="29" t="s">
        <v>5618</v>
      </c>
      <c r="C3616" s="29" t="s">
        <v>134</v>
      </c>
      <c r="D3616" s="35">
        <v>0</v>
      </c>
      <c r="E3616" s="34">
        <v>1881842224.1400001</v>
      </c>
      <c r="F3616" s="34">
        <v>1881842224.1400001</v>
      </c>
      <c r="G3616" s="28" t="s">
        <v>697</v>
      </c>
    </row>
    <row r="3617" spans="1:7" ht="15.75" thickBot="1">
      <c r="A3617" s="28">
        <f t="shared" si="56"/>
        <v>9</v>
      </c>
      <c r="B3617" s="29" t="s">
        <v>5619</v>
      </c>
      <c r="C3617" s="29" t="s">
        <v>5352</v>
      </c>
      <c r="D3617" s="35">
        <v>0</v>
      </c>
      <c r="E3617" s="34">
        <v>4561686111.9899998</v>
      </c>
      <c r="F3617" s="34">
        <v>4561686111.9899998</v>
      </c>
      <c r="G3617" s="28" t="s">
        <v>697</v>
      </c>
    </row>
    <row r="3618" spans="1:7" ht="15.75" thickBot="1">
      <c r="A3618" s="28">
        <f t="shared" si="56"/>
        <v>9</v>
      </c>
      <c r="B3618" s="29" t="s">
        <v>5620</v>
      </c>
      <c r="C3618" s="29" t="s">
        <v>1329</v>
      </c>
      <c r="D3618" s="35">
        <v>0</v>
      </c>
      <c r="E3618" s="34">
        <v>82932358.5</v>
      </c>
      <c r="F3618" s="34">
        <v>82932358.5</v>
      </c>
      <c r="G3618" s="28" t="s">
        <v>697</v>
      </c>
    </row>
    <row r="3619" spans="1:7" ht="15.75" thickBot="1">
      <c r="A3619" s="28">
        <f t="shared" si="56"/>
        <v>9</v>
      </c>
      <c r="B3619" s="29" t="s">
        <v>5621</v>
      </c>
      <c r="C3619" s="29" t="s">
        <v>4198</v>
      </c>
      <c r="D3619" s="35">
        <v>0</v>
      </c>
      <c r="E3619" s="34">
        <v>3837724928.6999998</v>
      </c>
      <c r="F3619" s="34">
        <v>3837724928.6999998</v>
      </c>
      <c r="G3619" s="28" t="s">
        <v>697</v>
      </c>
    </row>
    <row r="3620" spans="1:7" ht="15.75" thickBot="1">
      <c r="A3620" s="28">
        <f t="shared" si="56"/>
        <v>9</v>
      </c>
      <c r="B3620" s="29" t="s">
        <v>5622</v>
      </c>
      <c r="C3620" s="29" t="s">
        <v>4215</v>
      </c>
      <c r="D3620" s="35">
        <v>0</v>
      </c>
      <c r="E3620" s="34">
        <v>16552714093.6</v>
      </c>
      <c r="F3620" s="34">
        <v>16552714093.6</v>
      </c>
      <c r="G3620" s="28" t="s">
        <v>697</v>
      </c>
    </row>
    <row r="3621" spans="1:7" ht="15.75" thickBot="1">
      <c r="A3621" s="28">
        <f t="shared" si="56"/>
        <v>9</v>
      </c>
      <c r="B3621" s="29" t="s">
        <v>5623</v>
      </c>
      <c r="C3621" s="29" t="s">
        <v>5357</v>
      </c>
      <c r="D3621" s="35">
        <v>0</v>
      </c>
      <c r="E3621" s="34">
        <v>357861869840.51001</v>
      </c>
      <c r="F3621" s="34">
        <v>357861869840.51001</v>
      </c>
      <c r="G3621" s="28" t="s">
        <v>697</v>
      </c>
    </row>
    <row r="3622" spans="1:7" ht="15.75" thickBot="1">
      <c r="A3622" s="28">
        <f t="shared" si="56"/>
        <v>6</v>
      </c>
      <c r="B3622" s="29" t="s">
        <v>5624</v>
      </c>
      <c r="C3622" s="29" t="s">
        <v>3492</v>
      </c>
      <c r="D3622" s="35">
        <v>0</v>
      </c>
      <c r="E3622" s="35">
        <v>0</v>
      </c>
      <c r="F3622" s="35">
        <v>0</v>
      </c>
      <c r="G3622" s="28" t="s">
        <v>697</v>
      </c>
    </row>
    <row r="3623" spans="1:7" ht="15.75" thickBot="1">
      <c r="A3623" s="28">
        <f t="shared" si="56"/>
        <v>9</v>
      </c>
      <c r="B3623" s="29" t="s">
        <v>5625</v>
      </c>
      <c r="C3623" s="29" t="s">
        <v>203</v>
      </c>
      <c r="D3623" s="35">
        <v>0</v>
      </c>
      <c r="E3623" s="35">
        <v>27695326079</v>
      </c>
      <c r="F3623" s="35">
        <v>27695326079</v>
      </c>
      <c r="G3623" s="28" t="s">
        <v>697</v>
      </c>
    </row>
    <row r="3624" spans="1:7" ht="15.75" thickBot="1">
      <c r="A3624" s="28">
        <f t="shared" si="56"/>
        <v>9</v>
      </c>
      <c r="B3624" s="29" t="s">
        <v>5626</v>
      </c>
      <c r="C3624" s="29" t="s">
        <v>4236</v>
      </c>
      <c r="D3624" s="35">
        <v>0</v>
      </c>
      <c r="E3624" s="34">
        <v>40433576125.010002</v>
      </c>
      <c r="F3624" s="34">
        <v>40433576125.010002</v>
      </c>
      <c r="G3624" s="28" t="s">
        <v>697</v>
      </c>
    </row>
    <row r="3625" spans="1:7" ht="15.75" thickBot="1">
      <c r="A3625" s="28">
        <f t="shared" si="56"/>
        <v>9</v>
      </c>
      <c r="B3625" s="29" t="s">
        <v>5627</v>
      </c>
      <c r="C3625" s="29" t="s">
        <v>2080</v>
      </c>
      <c r="D3625" s="35">
        <v>0</v>
      </c>
      <c r="E3625" s="34">
        <v>88641835632.050003</v>
      </c>
      <c r="F3625" s="34">
        <v>88641835632.050003</v>
      </c>
      <c r="G3625" s="28" t="s">
        <v>697</v>
      </c>
    </row>
    <row r="3626" spans="1:7" ht="15.75" thickBot="1">
      <c r="A3626" s="28">
        <f t="shared" si="56"/>
        <v>9</v>
      </c>
      <c r="B3626" s="29" t="s">
        <v>5628</v>
      </c>
      <c r="C3626" s="29" t="s">
        <v>4157</v>
      </c>
      <c r="D3626" s="35">
        <v>0</v>
      </c>
      <c r="E3626" s="34">
        <v>555922294.75999999</v>
      </c>
      <c r="F3626" s="34">
        <v>555922294.75999999</v>
      </c>
      <c r="G3626" s="28" t="s">
        <v>697</v>
      </c>
    </row>
    <row r="3627" spans="1:7" ht="15.75" thickBot="1">
      <c r="A3627" s="28">
        <f t="shared" si="56"/>
        <v>9</v>
      </c>
      <c r="B3627" s="29" t="s">
        <v>5629</v>
      </c>
      <c r="C3627" s="29" t="s">
        <v>2082</v>
      </c>
      <c r="D3627" s="35">
        <v>0</v>
      </c>
      <c r="E3627" s="34">
        <v>10806998992.42</v>
      </c>
      <c r="F3627" s="34">
        <v>10806998992.42</v>
      </c>
      <c r="G3627" s="28" t="s">
        <v>697</v>
      </c>
    </row>
    <row r="3628" spans="1:7" ht="15.75" thickBot="1">
      <c r="A3628" s="28">
        <f t="shared" si="56"/>
        <v>9</v>
      </c>
      <c r="B3628" s="29" t="s">
        <v>5630</v>
      </c>
      <c r="C3628" s="29" t="s">
        <v>134</v>
      </c>
      <c r="D3628" s="35">
        <v>0</v>
      </c>
      <c r="E3628" s="34">
        <v>2462364682.48</v>
      </c>
      <c r="F3628" s="34">
        <v>2462364682.48</v>
      </c>
      <c r="G3628" s="28" t="s">
        <v>697</v>
      </c>
    </row>
    <row r="3629" spans="1:7" ht="15.75" thickBot="1">
      <c r="A3629" s="28">
        <f t="shared" si="56"/>
        <v>9</v>
      </c>
      <c r="B3629" s="29" t="s">
        <v>5631</v>
      </c>
      <c r="C3629" s="29" t="s">
        <v>5352</v>
      </c>
      <c r="D3629" s="35">
        <v>0</v>
      </c>
      <c r="E3629" s="34">
        <v>4084445292.1900001</v>
      </c>
      <c r="F3629" s="34">
        <v>4084445292.1900001</v>
      </c>
      <c r="G3629" s="28" t="s">
        <v>697</v>
      </c>
    </row>
    <row r="3630" spans="1:7" ht="15.75" thickBot="1">
      <c r="A3630" s="28">
        <f t="shared" si="56"/>
        <v>9</v>
      </c>
      <c r="B3630" s="29" t="s">
        <v>5632</v>
      </c>
      <c r="C3630" s="29" t="s">
        <v>1329</v>
      </c>
      <c r="D3630" s="35">
        <v>0</v>
      </c>
      <c r="E3630" s="35">
        <v>5857557</v>
      </c>
      <c r="F3630" s="35">
        <v>5857557</v>
      </c>
      <c r="G3630" s="28" t="s">
        <v>697</v>
      </c>
    </row>
    <row r="3631" spans="1:7" ht="15.75" thickBot="1">
      <c r="A3631" s="28">
        <f t="shared" si="56"/>
        <v>9</v>
      </c>
      <c r="B3631" s="29" t="s">
        <v>5633</v>
      </c>
      <c r="C3631" s="29" t="s">
        <v>4198</v>
      </c>
      <c r="D3631" s="35">
        <v>0</v>
      </c>
      <c r="E3631" s="34">
        <v>4898210252.1000004</v>
      </c>
      <c r="F3631" s="34">
        <v>4898210252.1000004</v>
      </c>
      <c r="G3631" s="28" t="s">
        <v>697</v>
      </c>
    </row>
    <row r="3632" spans="1:7" ht="15.75" thickBot="1">
      <c r="A3632" s="28">
        <f t="shared" si="56"/>
        <v>9</v>
      </c>
      <c r="B3632" s="29" t="s">
        <v>5634</v>
      </c>
      <c r="C3632" s="29" t="s">
        <v>4215</v>
      </c>
      <c r="D3632" s="35">
        <v>0</v>
      </c>
      <c r="E3632" s="35">
        <v>6630042551</v>
      </c>
      <c r="F3632" s="35">
        <v>6630042551</v>
      </c>
      <c r="G3632" s="28" t="s">
        <v>697</v>
      </c>
    </row>
    <row r="3633" spans="1:7" ht="15.75" thickBot="1">
      <c r="A3633" s="28">
        <f t="shared" si="56"/>
        <v>9</v>
      </c>
      <c r="B3633" s="29" t="s">
        <v>5635</v>
      </c>
      <c r="C3633" s="29" t="s">
        <v>5357</v>
      </c>
      <c r="D3633" s="35">
        <v>0</v>
      </c>
      <c r="E3633" s="34">
        <v>186214579458.01001</v>
      </c>
      <c r="F3633" s="34">
        <v>186214579458.01001</v>
      </c>
      <c r="G3633" s="28" t="s">
        <v>697</v>
      </c>
    </row>
    <row r="3634" spans="1:7" ht="15.75" thickBot="1">
      <c r="A3634" s="28">
        <f t="shared" si="56"/>
        <v>6</v>
      </c>
      <c r="B3634" s="29" t="s">
        <v>5636</v>
      </c>
      <c r="C3634" s="29" t="s">
        <v>3494</v>
      </c>
      <c r="D3634" s="35">
        <v>0</v>
      </c>
      <c r="E3634" s="35">
        <v>0</v>
      </c>
      <c r="F3634" s="35">
        <v>0</v>
      </c>
      <c r="G3634" s="28" t="s">
        <v>697</v>
      </c>
    </row>
    <row r="3635" spans="1:7" ht="15.75" thickBot="1">
      <c r="A3635" s="28">
        <f t="shared" si="56"/>
        <v>9</v>
      </c>
      <c r="B3635" s="29" t="s">
        <v>5637</v>
      </c>
      <c r="C3635" s="29" t="s">
        <v>203</v>
      </c>
      <c r="D3635" s="35">
        <v>0</v>
      </c>
      <c r="E3635" s="34">
        <v>24188478884.029999</v>
      </c>
      <c r="F3635" s="34">
        <v>24188478884.029999</v>
      </c>
      <c r="G3635" s="28" t="s">
        <v>697</v>
      </c>
    </row>
    <row r="3636" spans="1:7" ht="15.75" thickBot="1">
      <c r="A3636" s="28">
        <f t="shared" si="56"/>
        <v>9</v>
      </c>
      <c r="B3636" s="29" t="s">
        <v>5638</v>
      </c>
      <c r="C3636" s="29" t="s">
        <v>4236</v>
      </c>
      <c r="D3636" s="35">
        <v>0</v>
      </c>
      <c r="E3636" s="34">
        <v>150782109719.17001</v>
      </c>
      <c r="F3636" s="34">
        <v>150782109719.17001</v>
      </c>
      <c r="G3636" s="28" t="s">
        <v>697</v>
      </c>
    </row>
    <row r="3637" spans="1:7" ht="15.75" thickBot="1">
      <c r="A3637" s="28">
        <f t="shared" si="56"/>
        <v>9</v>
      </c>
      <c r="B3637" s="29" t="s">
        <v>5639</v>
      </c>
      <c r="C3637" s="29" t="s">
        <v>2080</v>
      </c>
      <c r="D3637" s="35">
        <v>0</v>
      </c>
      <c r="E3637" s="34">
        <v>163324651657.12</v>
      </c>
      <c r="F3637" s="34">
        <v>163324651657.12</v>
      </c>
      <c r="G3637" s="28" t="s">
        <v>697</v>
      </c>
    </row>
    <row r="3638" spans="1:7" ht="15.75" thickBot="1">
      <c r="A3638" s="28">
        <f t="shared" si="56"/>
        <v>9</v>
      </c>
      <c r="B3638" s="29" t="s">
        <v>5640</v>
      </c>
      <c r="C3638" s="29" t="s">
        <v>4157</v>
      </c>
      <c r="D3638" s="35">
        <v>0</v>
      </c>
      <c r="E3638" s="34">
        <v>1130304702.9400001</v>
      </c>
      <c r="F3638" s="34">
        <v>1130304702.9400001</v>
      </c>
      <c r="G3638" s="28" t="s">
        <v>697</v>
      </c>
    </row>
    <row r="3639" spans="1:7" ht="15.75" thickBot="1">
      <c r="A3639" s="28">
        <f t="shared" si="56"/>
        <v>9</v>
      </c>
      <c r="B3639" s="29" t="s">
        <v>5641</v>
      </c>
      <c r="C3639" s="29" t="s">
        <v>2082</v>
      </c>
      <c r="D3639" s="35">
        <v>0</v>
      </c>
      <c r="E3639" s="34">
        <v>16877356563.67</v>
      </c>
      <c r="F3639" s="34">
        <v>16877356563.67</v>
      </c>
      <c r="G3639" s="28" t="s">
        <v>697</v>
      </c>
    </row>
    <row r="3640" spans="1:7" ht="15.75" thickBot="1">
      <c r="A3640" s="28">
        <f t="shared" si="56"/>
        <v>9</v>
      </c>
      <c r="B3640" s="29" t="s">
        <v>5642</v>
      </c>
      <c r="C3640" s="29" t="s">
        <v>134</v>
      </c>
      <c r="D3640" s="35">
        <v>0</v>
      </c>
      <c r="E3640" s="34">
        <v>3920088194.6100001</v>
      </c>
      <c r="F3640" s="34">
        <v>3920088194.6100001</v>
      </c>
      <c r="G3640" s="28" t="s">
        <v>697</v>
      </c>
    </row>
    <row r="3641" spans="1:7" ht="15.75" thickBot="1">
      <c r="A3641" s="28">
        <f t="shared" si="56"/>
        <v>9</v>
      </c>
      <c r="B3641" s="29" t="s">
        <v>5643</v>
      </c>
      <c r="C3641" s="29" t="s">
        <v>5352</v>
      </c>
      <c r="D3641" s="35">
        <v>0</v>
      </c>
      <c r="E3641" s="34">
        <v>3086733770.1300001</v>
      </c>
      <c r="F3641" s="34">
        <v>3086733770.1300001</v>
      </c>
      <c r="G3641" s="28" t="s">
        <v>697</v>
      </c>
    </row>
    <row r="3642" spans="1:7" ht="15.75" thickBot="1">
      <c r="A3642" s="28">
        <f t="shared" si="56"/>
        <v>9</v>
      </c>
      <c r="B3642" s="29" t="s">
        <v>5644</v>
      </c>
      <c r="C3642" s="29" t="s">
        <v>1329</v>
      </c>
      <c r="D3642" s="35">
        <v>0</v>
      </c>
      <c r="E3642" s="35">
        <v>175988371</v>
      </c>
      <c r="F3642" s="35">
        <v>175988371</v>
      </c>
      <c r="G3642" s="28" t="s">
        <v>697</v>
      </c>
    </row>
    <row r="3643" spans="1:7" ht="15.75" thickBot="1">
      <c r="A3643" s="28">
        <f t="shared" si="56"/>
        <v>9</v>
      </c>
      <c r="B3643" s="29" t="s">
        <v>5645</v>
      </c>
      <c r="C3643" s="29" t="s">
        <v>4198</v>
      </c>
      <c r="D3643" s="35">
        <v>0</v>
      </c>
      <c r="E3643" s="34">
        <v>8497535476.7600002</v>
      </c>
      <c r="F3643" s="34">
        <v>8497535476.7600002</v>
      </c>
      <c r="G3643" s="28" t="s">
        <v>697</v>
      </c>
    </row>
    <row r="3644" spans="1:7" ht="15.75" thickBot="1">
      <c r="A3644" s="28">
        <f t="shared" si="56"/>
        <v>9</v>
      </c>
      <c r="B3644" s="29" t="s">
        <v>5646</v>
      </c>
      <c r="C3644" s="29" t="s">
        <v>4215</v>
      </c>
      <c r="D3644" s="35">
        <v>0</v>
      </c>
      <c r="E3644" s="34">
        <v>20167626385.82</v>
      </c>
      <c r="F3644" s="34">
        <v>20167626385.82</v>
      </c>
      <c r="G3644" s="28" t="s">
        <v>697</v>
      </c>
    </row>
    <row r="3645" spans="1:7" ht="15.75" thickBot="1">
      <c r="A3645" s="28">
        <f t="shared" si="56"/>
        <v>9</v>
      </c>
      <c r="B3645" s="29" t="s">
        <v>5647</v>
      </c>
      <c r="C3645" s="29" t="s">
        <v>5357</v>
      </c>
      <c r="D3645" s="35">
        <v>0</v>
      </c>
      <c r="E3645" s="34">
        <v>392150873725.25</v>
      </c>
      <c r="F3645" s="34">
        <v>392150873725.25</v>
      </c>
      <c r="G3645" s="28" t="s">
        <v>697</v>
      </c>
    </row>
    <row r="3646" spans="1:7" ht="15.75" thickBot="1">
      <c r="A3646" s="28">
        <f t="shared" si="56"/>
        <v>6</v>
      </c>
      <c r="B3646" s="29" t="s">
        <v>5648</v>
      </c>
      <c r="C3646" s="29" t="s">
        <v>3496</v>
      </c>
      <c r="D3646" s="35">
        <v>0</v>
      </c>
      <c r="E3646" s="35">
        <v>0</v>
      </c>
      <c r="F3646" s="35">
        <v>0</v>
      </c>
      <c r="G3646" s="28" t="s">
        <v>697</v>
      </c>
    </row>
    <row r="3647" spans="1:7" ht="15.75" thickBot="1">
      <c r="A3647" s="28">
        <f t="shared" si="56"/>
        <v>9</v>
      </c>
      <c r="B3647" s="29" t="s">
        <v>5649</v>
      </c>
      <c r="C3647" s="29" t="s">
        <v>203</v>
      </c>
      <c r="D3647" s="35">
        <v>0</v>
      </c>
      <c r="E3647" s="34">
        <v>11910551803.84</v>
      </c>
      <c r="F3647" s="34">
        <v>11910551803.84</v>
      </c>
      <c r="G3647" s="28" t="s">
        <v>697</v>
      </c>
    </row>
    <row r="3648" spans="1:7" ht="15.75" thickBot="1">
      <c r="A3648" s="28">
        <f t="shared" si="56"/>
        <v>9</v>
      </c>
      <c r="B3648" s="29" t="s">
        <v>5650</v>
      </c>
      <c r="C3648" s="29" t="s">
        <v>4236</v>
      </c>
      <c r="D3648" s="35">
        <v>0</v>
      </c>
      <c r="E3648" s="34">
        <v>134803466988.75</v>
      </c>
      <c r="F3648" s="34">
        <v>134803466988.75</v>
      </c>
      <c r="G3648" s="28" t="s">
        <v>697</v>
      </c>
    </row>
    <row r="3649" spans="1:7" ht="15.75" thickBot="1">
      <c r="A3649" s="28">
        <f t="shared" si="56"/>
        <v>9</v>
      </c>
      <c r="B3649" s="29" t="s">
        <v>5651</v>
      </c>
      <c r="C3649" s="29" t="s">
        <v>2080</v>
      </c>
      <c r="D3649" s="35">
        <v>0</v>
      </c>
      <c r="E3649" s="34">
        <v>24705243458.32</v>
      </c>
      <c r="F3649" s="34">
        <v>24705243458.32</v>
      </c>
      <c r="G3649" s="28" t="s">
        <v>697</v>
      </c>
    </row>
    <row r="3650" spans="1:7" ht="15.75" thickBot="1">
      <c r="A3650" s="28">
        <f t="shared" si="56"/>
        <v>9</v>
      </c>
      <c r="B3650" s="29" t="s">
        <v>5652</v>
      </c>
      <c r="C3650" s="29" t="s">
        <v>4157</v>
      </c>
      <c r="D3650" s="35">
        <v>0</v>
      </c>
      <c r="E3650" s="35">
        <v>78794593</v>
      </c>
      <c r="F3650" s="35">
        <v>78794593</v>
      </c>
      <c r="G3650" s="28" t="s">
        <v>697</v>
      </c>
    </row>
    <row r="3651" spans="1:7" ht="15.75" thickBot="1">
      <c r="A3651" s="28">
        <f t="shared" si="56"/>
        <v>9</v>
      </c>
      <c r="B3651" s="29" t="s">
        <v>5653</v>
      </c>
      <c r="C3651" s="29" t="s">
        <v>2082</v>
      </c>
      <c r="D3651" s="35">
        <v>0</v>
      </c>
      <c r="E3651" s="34">
        <v>2531090334.9499998</v>
      </c>
      <c r="F3651" s="34">
        <v>2531090334.9499998</v>
      </c>
      <c r="G3651" s="28" t="s">
        <v>697</v>
      </c>
    </row>
    <row r="3652" spans="1:7" ht="15.75" thickBot="1">
      <c r="A3652" s="28">
        <f t="shared" si="56"/>
        <v>9</v>
      </c>
      <c r="B3652" s="29" t="s">
        <v>5654</v>
      </c>
      <c r="C3652" s="29" t="s">
        <v>134</v>
      </c>
      <c r="D3652" s="35">
        <v>0</v>
      </c>
      <c r="E3652" s="34">
        <v>539926137.05999994</v>
      </c>
      <c r="F3652" s="34">
        <v>539926137.05999994</v>
      </c>
      <c r="G3652" s="28" t="s">
        <v>697</v>
      </c>
    </row>
    <row r="3653" spans="1:7" ht="15.75" thickBot="1">
      <c r="A3653" s="28">
        <f t="shared" si="56"/>
        <v>9</v>
      </c>
      <c r="B3653" s="29" t="s">
        <v>5655</v>
      </c>
      <c r="C3653" s="29" t="s">
        <v>5352</v>
      </c>
      <c r="D3653" s="35">
        <v>0</v>
      </c>
      <c r="E3653" s="34">
        <v>546166306.40999997</v>
      </c>
      <c r="F3653" s="34">
        <v>546166306.40999997</v>
      </c>
      <c r="G3653" s="28" t="s">
        <v>697</v>
      </c>
    </row>
    <row r="3654" spans="1:7" ht="15.75" thickBot="1">
      <c r="A3654" s="28">
        <f t="shared" si="56"/>
        <v>9</v>
      </c>
      <c r="B3654" s="29" t="s">
        <v>5656</v>
      </c>
      <c r="C3654" s="29" t="s">
        <v>1329</v>
      </c>
      <c r="D3654" s="35">
        <v>0</v>
      </c>
      <c r="E3654" s="35">
        <v>1376000</v>
      </c>
      <c r="F3654" s="35">
        <v>1376000</v>
      </c>
      <c r="G3654" s="28" t="s">
        <v>697</v>
      </c>
    </row>
    <row r="3655" spans="1:7" ht="15.75" thickBot="1">
      <c r="A3655" s="28">
        <f t="shared" si="56"/>
        <v>9</v>
      </c>
      <c r="B3655" s="29" t="s">
        <v>5657</v>
      </c>
      <c r="C3655" s="29" t="s">
        <v>4198</v>
      </c>
      <c r="D3655" s="35">
        <v>0</v>
      </c>
      <c r="E3655" s="35">
        <v>1379924431</v>
      </c>
      <c r="F3655" s="35">
        <v>1379924431</v>
      </c>
      <c r="G3655" s="28" t="s">
        <v>697</v>
      </c>
    </row>
    <row r="3656" spans="1:7" ht="15.75" thickBot="1">
      <c r="A3656" s="28">
        <f t="shared" si="56"/>
        <v>9</v>
      </c>
      <c r="B3656" s="29" t="s">
        <v>5658</v>
      </c>
      <c r="C3656" s="29" t="s">
        <v>4215</v>
      </c>
      <c r="D3656" s="35">
        <v>0</v>
      </c>
      <c r="E3656" s="34">
        <v>1850782935.27</v>
      </c>
      <c r="F3656" s="34">
        <v>1850782935.27</v>
      </c>
      <c r="G3656" s="28" t="s">
        <v>697</v>
      </c>
    </row>
    <row r="3657" spans="1:7" ht="15.75" thickBot="1">
      <c r="A3657" s="28">
        <f t="shared" si="56"/>
        <v>9</v>
      </c>
      <c r="B3657" s="29" t="s">
        <v>5659</v>
      </c>
      <c r="C3657" s="29" t="s">
        <v>5357</v>
      </c>
      <c r="D3657" s="35">
        <v>0</v>
      </c>
      <c r="E3657" s="34">
        <v>178347322988.60001</v>
      </c>
      <c r="F3657" s="34">
        <v>178347322988.60001</v>
      </c>
      <c r="G3657" s="28" t="s">
        <v>697</v>
      </c>
    </row>
    <row r="3658" spans="1:7" ht="15.75" thickBot="1">
      <c r="A3658" s="28">
        <f t="shared" si="56"/>
        <v>6</v>
      </c>
      <c r="B3658" s="29" t="s">
        <v>5660</v>
      </c>
      <c r="C3658" s="29" t="s">
        <v>3498</v>
      </c>
      <c r="D3658" s="35">
        <v>0</v>
      </c>
      <c r="E3658" s="35">
        <v>0</v>
      </c>
      <c r="F3658" s="35">
        <v>0</v>
      </c>
      <c r="G3658" s="28" t="s">
        <v>697</v>
      </c>
    </row>
    <row r="3659" spans="1:7" ht="15.75" thickBot="1">
      <c r="A3659" s="28">
        <f t="shared" si="56"/>
        <v>9</v>
      </c>
      <c r="B3659" s="29" t="s">
        <v>5661</v>
      </c>
      <c r="C3659" s="29" t="s">
        <v>203</v>
      </c>
      <c r="D3659" s="35">
        <v>0</v>
      </c>
      <c r="E3659" s="34">
        <v>165067702001.26001</v>
      </c>
      <c r="F3659" s="34">
        <v>165067702001.26001</v>
      </c>
      <c r="G3659" s="28" t="s">
        <v>697</v>
      </c>
    </row>
    <row r="3660" spans="1:7" ht="15.75" thickBot="1">
      <c r="A3660" s="28">
        <f t="shared" si="56"/>
        <v>9</v>
      </c>
      <c r="B3660" s="29" t="s">
        <v>5662</v>
      </c>
      <c r="C3660" s="29" t="s">
        <v>4236</v>
      </c>
      <c r="D3660" s="35">
        <v>0</v>
      </c>
      <c r="E3660" s="34">
        <v>314171365589.38</v>
      </c>
      <c r="F3660" s="34">
        <v>314171365589.38</v>
      </c>
      <c r="G3660" s="28" t="s">
        <v>697</v>
      </c>
    </row>
    <row r="3661" spans="1:7" ht="15.75" thickBot="1">
      <c r="A3661" s="28">
        <f t="shared" si="56"/>
        <v>9</v>
      </c>
      <c r="B3661" s="29" t="s">
        <v>5663</v>
      </c>
      <c r="C3661" s="29" t="s">
        <v>2080</v>
      </c>
      <c r="D3661" s="35">
        <v>0</v>
      </c>
      <c r="E3661" s="34">
        <v>360555017442.17999</v>
      </c>
      <c r="F3661" s="34">
        <v>360555017442.17999</v>
      </c>
      <c r="G3661" s="28" t="s">
        <v>697</v>
      </c>
    </row>
    <row r="3662" spans="1:7" ht="15.75" thickBot="1">
      <c r="A3662" s="28">
        <f t="shared" si="56"/>
        <v>9</v>
      </c>
      <c r="B3662" s="29" t="s">
        <v>5664</v>
      </c>
      <c r="C3662" s="29" t="s">
        <v>4157</v>
      </c>
      <c r="D3662" s="35">
        <v>0</v>
      </c>
      <c r="E3662" s="34">
        <v>2672633281.96</v>
      </c>
      <c r="F3662" s="34">
        <v>2672633281.96</v>
      </c>
      <c r="G3662" s="28" t="s">
        <v>697</v>
      </c>
    </row>
    <row r="3663" spans="1:7" ht="15.75" thickBot="1">
      <c r="A3663" s="28">
        <f t="shared" si="56"/>
        <v>9</v>
      </c>
      <c r="B3663" s="29" t="s">
        <v>5665</v>
      </c>
      <c r="C3663" s="29" t="s">
        <v>2082</v>
      </c>
      <c r="D3663" s="35">
        <v>0</v>
      </c>
      <c r="E3663" s="34">
        <v>33726008354.93</v>
      </c>
      <c r="F3663" s="34">
        <v>33726008354.93</v>
      </c>
      <c r="G3663" s="28" t="s">
        <v>697</v>
      </c>
    </row>
    <row r="3664" spans="1:7" ht="15.75" thickBot="1">
      <c r="A3664" s="28">
        <f t="shared" si="56"/>
        <v>9</v>
      </c>
      <c r="B3664" s="29" t="s">
        <v>5666</v>
      </c>
      <c r="C3664" s="29" t="s">
        <v>134</v>
      </c>
      <c r="D3664" s="35">
        <v>0</v>
      </c>
      <c r="E3664" s="34">
        <v>7910831581.5699997</v>
      </c>
      <c r="F3664" s="34">
        <v>7910831581.5699997</v>
      </c>
      <c r="G3664" s="28" t="s">
        <v>697</v>
      </c>
    </row>
    <row r="3665" spans="1:7" ht="15.75" thickBot="1">
      <c r="A3665" s="28">
        <f t="shared" si="56"/>
        <v>9</v>
      </c>
      <c r="B3665" s="29" t="s">
        <v>5667</v>
      </c>
      <c r="C3665" s="29" t="s">
        <v>5352</v>
      </c>
      <c r="D3665" s="35">
        <v>0</v>
      </c>
      <c r="E3665" s="34">
        <v>16438076928.299999</v>
      </c>
      <c r="F3665" s="34">
        <v>16438076928.299999</v>
      </c>
      <c r="G3665" s="28" t="s">
        <v>697</v>
      </c>
    </row>
    <row r="3666" spans="1:7" ht="15.75" thickBot="1">
      <c r="A3666" s="28">
        <f t="shared" si="56"/>
        <v>9</v>
      </c>
      <c r="B3666" s="29" t="s">
        <v>5668</v>
      </c>
      <c r="C3666" s="29" t="s">
        <v>1329</v>
      </c>
      <c r="D3666" s="35">
        <v>0</v>
      </c>
      <c r="E3666" s="34">
        <v>693292161.85000002</v>
      </c>
      <c r="F3666" s="34">
        <v>693292161.85000002</v>
      </c>
      <c r="G3666" s="28" t="s">
        <v>697</v>
      </c>
    </row>
    <row r="3667" spans="1:7" ht="15.75" thickBot="1">
      <c r="A3667" s="28">
        <f t="shared" si="56"/>
        <v>9</v>
      </c>
      <c r="B3667" s="29" t="s">
        <v>5669</v>
      </c>
      <c r="C3667" s="29" t="s">
        <v>4198</v>
      </c>
      <c r="D3667" s="35">
        <v>0</v>
      </c>
      <c r="E3667" s="34">
        <v>14472101929.73</v>
      </c>
      <c r="F3667" s="34">
        <v>14472101929.73</v>
      </c>
      <c r="G3667" s="28" t="s">
        <v>697</v>
      </c>
    </row>
    <row r="3668" spans="1:7" ht="15.75" thickBot="1">
      <c r="A3668" s="28">
        <f t="shared" ref="A3668:A3731" si="57">LEN(B3668)</f>
        <v>9</v>
      </c>
      <c r="B3668" s="29" t="s">
        <v>5670</v>
      </c>
      <c r="C3668" s="29" t="s">
        <v>4215</v>
      </c>
      <c r="D3668" s="35">
        <v>0</v>
      </c>
      <c r="E3668" s="34">
        <v>27275617782.549999</v>
      </c>
      <c r="F3668" s="34">
        <v>27275617782.549999</v>
      </c>
      <c r="G3668" s="28" t="s">
        <v>697</v>
      </c>
    </row>
    <row r="3669" spans="1:7" ht="15.75" thickBot="1">
      <c r="A3669" s="28">
        <f t="shared" si="57"/>
        <v>9</v>
      </c>
      <c r="B3669" s="29" t="s">
        <v>5671</v>
      </c>
      <c r="C3669" s="29" t="s">
        <v>5357</v>
      </c>
      <c r="D3669" s="35">
        <v>0</v>
      </c>
      <c r="E3669" s="34">
        <v>942982647053.70996</v>
      </c>
      <c r="F3669" s="34">
        <v>942982647053.70996</v>
      </c>
      <c r="G3669" s="28" t="s">
        <v>697</v>
      </c>
    </row>
    <row r="3670" spans="1:7" ht="15.75" thickBot="1">
      <c r="A3670" s="28">
        <f t="shared" si="57"/>
        <v>6</v>
      </c>
      <c r="B3670" s="29" t="s">
        <v>5672</v>
      </c>
      <c r="C3670" s="29" t="s">
        <v>3500</v>
      </c>
      <c r="D3670" s="35">
        <v>0</v>
      </c>
      <c r="E3670" s="35">
        <v>0</v>
      </c>
      <c r="F3670" s="35">
        <v>0</v>
      </c>
      <c r="G3670" s="28" t="s">
        <v>697</v>
      </c>
    </row>
    <row r="3671" spans="1:7" ht="15.75" thickBot="1">
      <c r="A3671" s="28">
        <f t="shared" si="57"/>
        <v>9</v>
      </c>
      <c r="B3671" s="29" t="s">
        <v>5673</v>
      </c>
      <c r="C3671" s="29" t="s">
        <v>203</v>
      </c>
      <c r="D3671" s="35">
        <v>0</v>
      </c>
      <c r="E3671" s="34">
        <v>70159624959.149994</v>
      </c>
      <c r="F3671" s="34">
        <v>70159624959.149994</v>
      </c>
      <c r="G3671" s="28" t="s">
        <v>697</v>
      </c>
    </row>
    <row r="3672" spans="1:7" ht="15.75" thickBot="1">
      <c r="A3672" s="28">
        <f t="shared" si="57"/>
        <v>9</v>
      </c>
      <c r="B3672" s="29" t="s">
        <v>5674</v>
      </c>
      <c r="C3672" s="29" t="s">
        <v>4236</v>
      </c>
      <c r="D3672" s="35">
        <v>0</v>
      </c>
      <c r="E3672" s="34">
        <v>96722499939.970001</v>
      </c>
      <c r="F3672" s="34">
        <v>96722499939.970001</v>
      </c>
      <c r="G3672" s="28" t="s">
        <v>697</v>
      </c>
    </row>
    <row r="3673" spans="1:7" ht="15.75" thickBot="1">
      <c r="A3673" s="28">
        <f t="shared" si="57"/>
        <v>9</v>
      </c>
      <c r="B3673" s="29" t="s">
        <v>5675</v>
      </c>
      <c r="C3673" s="29" t="s">
        <v>2080</v>
      </c>
      <c r="D3673" s="35">
        <v>0</v>
      </c>
      <c r="E3673" s="34">
        <v>125133873003.84</v>
      </c>
      <c r="F3673" s="34">
        <v>125133873003.84</v>
      </c>
      <c r="G3673" s="28" t="s">
        <v>697</v>
      </c>
    </row>
    <row r="3674" spans="1:7" ht="15.75" thickBot="1">
      <c r="A3674" s="28">
        <f t="shared" si="57"/>
        <v>9</v>
      </c>
      <c r="B3674" s="29" t="s">
        <v>5676</v>
      </c>
      <c r="C3674" s="29" t="s">
        <v>4157</v>
      </c>
      <c r="D3674" s="35">
        <v>0</v>
      </c>
      <c r="E3674" s="34">
        <v>615536984.53999996</v>
      </c>
      <c r="F3674" s="34">
        <v>615536984.53999996</v>
      </c>
      <c r="G3674" s="28" t="s">
        <v>697</v>
      </c>
    </row>
    <row r="3675" spans="1:7" ht="15.75" thickBot="1">
      <c r="A3675" s="28">
        <f t="shared" si="57"/>
        <v>9</v>
      </c>
      <c r="B3675" s="29" t="s">
        <v>5677</v>
      </c>
      <c r="C3675" s="29" t="s">
        <v>2082</v>
      </c>
      <c r="D3675" s="35">
        <v>0</v>
      </c>
      <c r="E3675" s="34">
        <v>8262746753.8500004</v>
      </c>
      <c r="F3675" s="34">
        <v>8262746753.8500004</v>
      </c>
      <c r="G3675" s="28" t="s">
        <v>697</v>
      </c>
    </row>
    <row r="3676" spans="1:7" ht="15.75" thickBot="1">
      <c r="A3676" s="28">
        <f t="shared" si="57"/>
        <v>9</v>
      </c>
      <c r="B3676" s="29" t="s">
        <v>5678</v>
      </c>
      <c r="C3676" s="29" t="s">
        <v>134</v>
      </c>
      <c r="D3676" s="35">
        <v>0</v>
      </c>
      <c r="E3676" s="34">
        <v>1787766933.02</v>
      </c>
      <c r="F3676" s="34">
        <v>1787766933.02</v>
      </c>
      <c r="G3676" s="28" t="s">
        <v>697</v>
      </c>
    </row>
    <row r="3677" spans="1:7" ht="15.75" thickBot="1">
      <c r="A3677" s="28">
        <f t="shared" si="57"/>
        <v>9</v>
      </c>
      <c r="B3677" s="29" t="s">
        <v>5679</v>
      </c>
      <c r="C3677" s="29" t="s">
        <v>5352</v>
      </c>
      <c r="D3677" s="35">
        <v>0</v>
      </c>
      <c r="E3677" s="34">
        <v>10099203718.299999</v>
      </c>
      <c r="F3677" s="34">
        <v>10099203718.299999</v>
      </c>
      <c r="G3677" s="28" t="s">
        <v>697</v>
      </c>
    </row>
    <row r="3678" spans="1:7" ht="15.75" thickBot="1">
      <c r="A3678" s="28">
        <f t="shared" si="57"/>
        <v>9</v>
      </c>
      <c r="B3678" s="29" t="s">
        <v>5680</v>
      </c>
      <c r="C3678" s="29" t="s">
        <v>1329</v>
      </c>
      <c r="D3678" s="35">
        <v>0</v>
      </c>
      <c r="E3678" s="35">
        <v>205776791</v>
      </c>
      <c r="F3678" s="35">
        <v>205776791</v>
      </c>
      <c r="G3678" s="28" t="s">
        <v>697</v>
      </c>
    </row>
    <row r="3679" spans="1:7" ht="15.75" thickBot="1">
      <c r="A3679" s="28">
        <f t="shared" si="57"/>
        <v>9</v>
      </c>
      <c r="B3679" s="29" t="s">
        <v>5681</v>
      </c>
      <c r="C3679" s="29" t="s">
        <v>4198</v>
      </c>
      <c r="D3679" s="35">
        <v>0</v>
      </c>
      <c r="E3679" s="35">
        <v>2098261768</v>
      </c>
      <c r="F3679" s="35">
        <v>2098261768</v>
      </c>
      <c r="G3679" s="28" t="s">
        <v>697</v>
      </c>
    </row>
    <row r="3680" spans="1:7" ht="15.75" thickBot="1">
      <c r="A3680" s="28">
        <f t="shared" si="57"/>
        <v>9</v>
      </c>
      <c r="B3680" s="29" t="s">
        <v>5682</v>
      </c>
      <c r="C3680" s="29" t="s">
        <v>4215</v>
      </c>
      <c r="D3680" s="35">
        <v>0</v>
      </c>
      <c r="E3680" s="35">
        <v>5506012862</v>
      </c>
      <c r="F3680" s="35">
        <v>5506012862</v>
      </c>
      <c r="G3680" s="28" t="s">
        <v>697</v>
      </c>
    </row>
    <row r="3681" spans="1:7" ht="15.75" thickBot="1">
      <c r="A3681" s="28">
        <f t="shared" si="57"/>
        <v>9</v>
      </c>
      <c r="B3681" s="29" t="s">
        <v>5683</v>
      </c>
      <c r="C3681" s="29" t="s">
        <v>5357</v>
      </c>
      <c r="D3681" s="35">
        <v>0</v>
      </c>
      <c r="E3681" s="34">
        <v>320591303713.66998</v>
      </c>
      <c r="F3681" s="34">
        <v>320591303713.66998</v>
      </c>
      <c r="G3681" s="28" t="s">
        <v>697</v>
      </c>
    </row>
    <row r="3682" spans="1:7" ht="15.75" thickBot="1">
      <c r="A3682" s="28">
        <f t="shared" si="57"/>
        <v>6</v>
      </c>
      <c r="B3682" s="29" t="s">
        <v>5684</v>
      </c>
      <c r="C3682" s="29" t="s">
        <v>3502</v>
      </c>
      <c r="D3682" s="35">
        <v>0</v>
      </c>
      <c r="E3682" s="35">
        <v>0</v>
      </c>
      <c r="F3682" s="35">
        <v>0</v>
      </c>
      <c r="G3682" s="28" t="s">
        <v>697</v>
      </c>
    </row>
    <row r="3683" spans="1:7" ht="15.75" thickBot="1">
      <c r="A3683" s="28">
        <f t="shared" si="57"/>
        <v>9</v>
      </c>
      <c r="B3683" s="29" t="s">
        <v>5685</v>
      </c>
      <c r="C3683" s="29" t="s">
        <v>203</v>
      </c>
      <c r="D3683" s="35">
        <v>0</v>
      </c>
      <c r="E3683" s="34">
        <v>13931939394.07</v>
      </c>
      <c r="F3683" s="34">
        <v>13931939394.07</v>
      </c>
      <c r="G3683" s="28" t="s">
        <v>697</v>
      </c>
    </row>
    <row r="3684" spans="1:7" ht="15.75" thickBot="1">
      <c r="A3684" s="28">
        <f t="shared" si="57"/>
        <v>9</v>
      </c>
      <c r="B3684" s="29" t="s">
        <v>5686</v>
      </c>
      <c r="C3684" s="29" t="s">
        <v>4236</v>
      </c>
      <c r="D3684" s="35">
        <v>0</v>
      </c>
      <c r="E3684" s="34">
        <v>25776869869.439999</v>
      </c>
      <c r="F3684" s="34">
        <v>25776869869.439999</v>
      </c>
      <c r="G3684" s="28" t="s">
        <v>697</v>
      </c>
    </row>
    <row r="3685" spans="1:7" ht="15.75" thickBot="1">
      <c r="A3685" s="28">
        <f t="shared" si="57"/>
        <v>9</v>
      </c>
      <c r="B3685" s="29" t="s">
        <v>5687</v>
      </c>
      <c r="C3685" s="29" t="s">
        <v>2080</v>
      </c>
      <c r="D3685" s="35">
        <v>0</v>
      </c>
      <c r="E3685" s="34">
        <v>23758018718.349998</v>
      </c>
      <c r="F3685" s="34">
        <v>23758018718.349998</v>
      </c>
      <c r="G3685" s="28" t="s">
        <v>697</v>
      </c>
    </row>
    <row r="3686" spans="1:7" ht="15.75" thickBot="1">
      <c r="A3686" s="28">
        <f t="shared" si="57"/>
        <v>9</v>
      </c>
      <c r="B3686" s="29" t="s">
        <v>5688</v>
      </c>
      <c r="C3686" s="29" t="s">
        <v>4157</v>
      </c>
      <c r="D3686" s="35">
        <v>0</v>
      </c>
      <c r="E3686" s="35">
        <v>39493572</v>
      </c>
      <c r="F3686" s="35">
        <v>39493572</v>
      </c>
      <c r="G3686" s="28" t="s">
        <v>697</v>
      </c>
    </row>
    <row r="3687" spans="1:7" ht="15.75" thickBot="1">
      <c r="A3687" s="28">
        <f t="shared" si="57"/>
        <v>9</v>
      </c>
      <c r="B3687" s="29" t="s">
        <v>5689</v>
      </c>
      <c r="C3687" s="29" t="s">
        <v>2082</v>
      </c>
      <c r="D3687" s="35">
        <v>0</v>
      </c>
      <c r="E3687" s="35">
        <v>1365186541</v>
      </c>
      <c r="F3687" s="35">
        <v>1365186541</v>
      </c>
      <c r="G3687" s="28" t="s">
        <v>697</v>
      </c>
    </row>
    <row r="3688" spans="1:7" ht="15.75" thickBot="1">
      <c r="A3688" s="28">
        <f t="shared" si="57"/>
        <v>9</v>
      </c>
      <c r="B3688" s="29" t="s">
        <v>5690</v>
      </c>
      <c r="C3688" s="29" t="s">
        <v>134</v>
      </c>
      <c r="D3688" s="35">
        <v>0</v>
      </c>
      <c r="E3688" s="34">
        <v>296389805.19999999</v>
      </c>
      <c r="F3688" s="34">
        <v>296389805.19999999</v>
      </c>
      <c r="G3688" s="28" t="s">
        <v>697</v>
      </c>
    </row>
    <row r="3689" spans="1:7" ht="15.75" thickBot="1">
      <c r="A3689" s="28">
        <f t="shared" si="57"/>
        <v>9</v>
      </c>
      <c r="B3689" s="29" t="s">
        <v>5691</v>
      </c>
      <c r="C3689" s="29" t="s">
        <v>5352</v>
      </c>
      <c r="D3689" s="35">
        <v>0</v>
      </c>
      <c r="E3689" s="34">
        <v>1021299706.89</v>
      </c>
      <c r="F3689" s="34">
        <v>1021299706.89</v>
      </c>
      <c r="G3689" s="28" t="s">
        <v>697</v>
      </c>
    </row>
    <row r="3690" spans="1:7" ht="15.75" thickBot="1">
      <c r="A3690" s="28">
        <f t="shared" si="57"/>
        <v>9</v>
      </c>
      <c r="B3690" s="29" t="s">
        <v>5692</v>
      </c>
      <c r="C3690" s="29" t="s">
        <v>1329</v>
      </c>
      <c r="D3690" s="35">
        <v>0</v>
      </c>
      <c r="E3690" s="35">
        <v>20564392</v>
      </c>
      <c r="F3690" s="35">
        <v>20564392</v>
      </c>
      <c r="G3690" s="28" t="s">
        <v>697</v>
      </c>
    </row>
    <row r="3691" spans="1:7" ht="15.75" thickBot="1">
      <c r="A3691" s="28">
        <f t="shared" si="57"/>
        <v>9</v>
      </c>
      <c r="B3691" s="29" t="s">
        <v>5693</v>
      </c>
      <c r="C3691" s="29" t="s">
        <v>4198</v>
      </c>
      <c r="D3691" s="35">
        <v>0</v>
      </c>
      <c r="E3691" s="35">
        <v>533371347</v>
      </c>
      <c r="F3691" s="35">
        <v>533371347</v>
      </c>
      <c r="G3691" s="28" t="s">
        <v>697</v>
      </c>
    </row>
    <row r="3692" spans="1:7" ht="15.75" thickBot="1">
      <c r="A3692" s="28">
        <f t="shared" si="57"/>
        <v>9</v>
      </c>
      <c r="B3692" s="29" t="s">
        <v>5694</v>
      </c>
      <c r="C3692" s="29" t="s">
        <v>4215</v>
      </c>
      <c r="D3692" s="35">
        <v>0</v>
      </c>
      <c r="E3692" s="35">
        <v>128476891</v>
      </c>
      <c r="F3692" s="35">
        <v>128476891</v>
      </c>
      <c r="G3692" s="28" t="s">
        <v>697</v>
      </c>
    </row>
    <row r="3693" spans="1:7" ht="15.75" thickBot="1">
      <c r="A3693" s="28">
        <f t="shared" si="57"/>
        <v>9</v>
      </c>
      <c r="B3693" s="29" t="s">
        <v>5695</v>
      </c>
      <c r="C3693" s="29" t="s">
        <v>5357</v>
      </c>
      <c r="D3693" s="35">
        <v>0</v>
      </c>
      <c r="E3693" s="34">
        <v>66871610236.949997</v>
      </c>
      <c r="F3693" s="34">
        <v>66871610236.949997</v>
      </c>
      <c r="G3693" s="28" t="s">
        <v>697</v>
      </c>
    </row>
    <row r="3694" spans="1:7" ht="15.75" thickBot="1">
      <c r="A3694" s="28">
        <f t="shared" si="57"/>
        <v>6</v>
      </c>
      <c r="B3694" s="29" t="s">
        <v>5696</v>
      </c>
      <c r="C3694" s="29" t="s">
        <v>3504</v>
      </c>
      <c r="D3694" s="35">
        <v>0</v>
      </c>
      <c r="E3694" s="35">
        <v>0</v>
      </c>
      <c r="F3694" s="35">
        <v>0</v>
      </c>
      <c r="G3694" s="28" t="s">
        <v>697</v>
      </c>
    </row>
    <row r="3695" spans="1:7" ht="15.75" thickBot="1">
      <c r="A3695" s="28">
        <f t="shared" si="57"/>
        <v>9</v>
      </c>
      <c r="B3695" s="29" t="s">
        <v>5697</v>
      </c>
      <c r="C3695" s="29" t="s">
        <v>203</v>
      </c>
      <c r="D3695" s="35">
        <v>0</v>
      </c>
      <c r="E3695" s="34">
        <v>13331848950.58</v>
      </c>
      <c r="F3695" s="34">
        <v>13331848950.58</v>
      </c>
      <c r="G3695" s="28" t="s">
        <v>697</v>
      </c>
    </row>
    <row r="3696" spans="1:7" ht="15.75" thickBot="1">
      <c r="A3696" s="28">
        <f t="shared" si="57"/>
        <v>9</v>
      </c>
      <c r="B3696" s="29" t="s">
        <v>5698</v>
      </c>
      <c r="C3696" s="29" t="s">
        <v>4236</v>
      </c>
      <c r="D3696" s="35">
        <v>0</v>
      </c>
      <c r="E3696" s="34">
        <v>19464711217.689999</v>
      </c>
      <c r="F3696" s="34">
        <v>19464711217.689999</v>
      </c>
      <c r="G3696" s="28" t="s">
        <v>697</v>
      </c>
    </row>
    <row r="3697" spans="1:7" ht="15.75" thickBot="1">
      <c r="A3697" s="28">
        <f t="shared" si="57"/>
        <v>9</v>
      </c>
      <c r="B3697" s="29" t="s">
        <v>5699</v>
      </c>
      <c r="C3697" s="29" t="s">
        <v>2080</v>
      </c>
      <c r="D3697" s="35">
        <v>0</v>
      </c>
      <c r="E3697" s="34">
        <v>39427170196.620003</v>
      </c>
      <c r="F3697" s="34">
        <v>39427170196.620003</v>
      </c>
      <c r="G3697" s="28" t="s">
        <v>697</v>
      </c>
    </row>
    <row r="3698" spans="1:7" ht="15.75" thickBot="1">
      <c r="A3698" s="28">
        <f t="shared" si="57"/>
        <v>9</v>
      </c>
      <c r="B3698" s="29" t="s">
        <v>5700</v>
      </c>
      <c r="C3698" s="29" t="s">
        <v>4157</v>
      </c>
      <c r="D3698" s="35">
        <v>0</v>
      </c>
      <c r="E3698" s="34">
        <v>262341096.72</v>
      </c>
      <c r="F3698" s="34">
        <v>262341096.72</v>
      </c>
      <c r="G3698" s="28" t="s">
        <v>697</v>
      </c>
    </row>
    <row r="3699" spans="1:7" ht="15.75" thickBot="1">
      <c r="A3699" s="28">
        <f t="shared" si="57"/>
        <v>9</v>
      </c>
      <c r="B3699" s="29" t="s">
        <v>5701</v>
      </c>
      <c r="C3699" s="29" t="s">
        <v>2082</v>
      </c>
      <c r="D3699" s="35">
        <v>0</v>
      </c>
      <c r="E3699" s="34">
        <v>4407081334.6300001</v>
      </c>
      <c r="F3699" s="34">
        <v>4407081334.6300001</v>
      </c>
      <c r="G3699" s="28" t="s">
        <v>697</v>
      </c>
    </row>
    <row r="3700" spans="1:7" ht="15.75" thickBot="1">
      <c r="A3700" s="28">
        <f t="shared" si="57"/>
        <v>9</v>
      </c>
      <c r="B3700" s="29" t="s">
        <v>5702</v>
      </c>
      <c r="C3700" s="29" t="s">
        <v>134</v>
      </c>
      <c r="D3700" s="35">
        <v>0</v>
      </c>
      <c r="E3700" s="34">
        <v>1012774537.84</v>
      </c>
      <c r="F3700" s="34">
        <v>1012774537.84</v>
      </c>
      <c r="G3700" s="28" t="s">
        <v>697</v>
      </c>
    </row>
    <row r="3701" spans="1:7" ht="15.75" thickBot="1">
      <c r="A3701" s="28">
        <f t="shared" si="57"/>
        <v>9</v>
      </c>
      <c r="B3701" s="29" t="s">
        <v>5703</v>
      </c>
      <c r="C3701" s="29" t="s">
        <v>5352</v>
      </c>
      <c r="D3701" s="35">
        <v>0</v>
      </c>
      <c r="E3701" s="34">
        <v>2829695006.02</v>
      </c>
      <c r="F3701" s="34">
        <v>2829695006.02</v>
      </c>
      <c r="G3701" s="28" t="s">
        <v>697</v>
      </c>
    </row>
    <row r="3702" spans="1:7" ht="15.75" thickBot="1">
      <c r="A3702" s="28">
        <f t="shared" si="57"/>
        <v>9</v>
      </c>
      <c r="B3702" s="29" t="s">
        <v>5704</v>
      </c>
      <c r="C3702" s="29" t="s">
        <v>1329</v>
      </c>
      <c r="D3702" s="35">
        <v>0</v>
      </c>
      <c r="E3702" s="35">
        <v>151043826</v>
      </c>
      <c r="F3702" s="35">
        <v>151043826</v>
      </c>
      <c r="G3702" s="28" t="s">
        <v>697</v>
      </c>
    </row>
    <row r="3703" spans="1:7" ht="15.75" thickBot="1">
      <c r="A3703" s="28">
        <f t="shared" si="57"/>
        <v>9</v>
      </c>
      <c r="B3703" s="29" t="s">
        <v>5705</v>
      </c>
      <c r="C3703" s="29" t="s">
        <v>4198</v>
      </c>
      <c r="D3703" s="35">
        <v>0</v>
      </c>
      <c r="E3703" s="34">
        <v>1199309446.3800001</v>
      </c>
      <c r="F3703" s="34">
        <v>1199309446.3800001</v>
      </c>
      <c r="G3703" s="28" t="s">
        <v>697</v>
      </c>
    </row>
    <row r="3704" spans="1:7" ht="15.75" thickBot="1">
      <c r="A3704" s="28">
        <f t="shared" si="57"/>
        <v>9</v>
      </c>
      <c r="B3704" s="29" t="s">
        <v>5706</v>
      </c>
      <c r="C3704" s="29" t="s">
        <v>4215</v>
      </c>
      <c r="D3704" s="35">
        <v>0</v>
      </c>
      <c r="E3704" s="35">
        <v>2984520643</v>
      </c>
      <c r="F3704" s="35">
        <v>2984520643</v>
      </c>
      <c r="G3704" s="28" t="s">
        <v>697</v>
      </c>
    </row>
    <row r="3705" spans="1:7" ht="15.75" thickBot="1">
      <c r="A3705" s="28">
        <f t="shared" si="57"/>
        <v>9</v>
      </c>
      <c r="B3705" s="29" t="s">
        <v>5707</v>
      </c>
      <c r="C3705" s="29" t="s">
        <v>5357</v>
      </c>
      <c r="D3705" s="35">
        <v>0</v>
      </c>
      <c r="E3705" s="34">
        <v>85070496255.479996</v>
      </c>
      <c r="F3705" s="34">
        <v>85070496255.479996</v>
      </c>
      <c r="G3705" s="28" t="s">
        <v>697</v>
      </c>
    </row>
    <row r="3706" spans="1:7" ht="15.75" thickBot="1">
      <c r="A3706" s="28">
        <f t="shared" si="57"/>
        <v>6</v>
      </c>
      <c r="B3706" s="29" t="s">
        <v>5708</v>
      </c>
      <c r="C3706" s="29" t="s">
        <v>3506</v>
      </c>
      <c r="D3706" s="35">
        <v>0</v>
      </c>
      <c r="E3706" s="35">
        <v>0</v>
      </c>
      <c r="F3706" s="35">
        <v>0</v>
      </c>
      <c r="G3706" s="28" t="s">
        <v>697</v>
      </c>
    </row>
    <row r="3707" spans="1:7" ht="15.75" thickBot="1">
      <c r="A3707" s="28">
        <f t="shared" si="57"/>
        <v>9</v>
      </c>
      <c r="B3707" s="29" t="s">
        <v>5709</v>
      </c>
      <c r="C3707" s="29" t="s">
        <v>203</v>
      </c>
      <c r="D3707" s="35">
        <v>0</v>
      </c>
      <c r="E3707" s="34">
        <v>8035862310.3299999</v>
      </c>
      <c r="F3707" s="34">
        <v>8035862310.3299999</v>
      </c>
      <c r="G3707" s="28" t="s">
        <v>697</v>
      </c>
    </row>
    <row r="3708" spans="1:7" ht="15.75" thickBot="1">
      <c r="A3708" s="28">
        <f t="shared" si="57"/>
        <v>9</v>
      </c>
      <c r="B3708" s="29" t="s">
        <v>5710</v>
      </c>
      <c r="C3708" s="29" t="s">
        <v>4236</v>
      </c>
      <c r="D3708" s="35">
        <v>0</v>
      </c>
      <c r="E3708" s="34">
        <v>38438976799.779999</v>
      </c>
      <c r="F3708" s="34">
        <v>38438976799.779999</v>
      </c>
      <c r="G3708" s="28" t="s">
        <v>697</v>
      </c>
    </row>
    <row r="3709" spans="1:7" ht="15.75" thickBot="1">
      <c r="A3709" s="28">
        <f t="shared" si="57"/>
        <v>9</v>
      </c>
      <c r="B3709" s="29" t="s">
        <v>5711</v>
      </c>
      <c r="C3709" s="29" t="s">
        <v>2080</v>
      </c>
      <c r="D3709" s="35">
        <v>0</v>
      </c>
      <c r="E3709" s="34">
        <v>35353507371.410004</v>
      </c>
      <c r="F3709" s="34">
        <v>35353507371.410004</v>
      </c>
      <c r="G3709" s="28" t="s">
        <v>697</v>
      </c>
    </row>
    <row r="3710" spans="1:7" ht="15.75" thickBot="1">
      <c r="A3710" s="28">
        <f t="shared" si="57"/>
        <v>9</v>
      </c>
      <c r="B3710" s="29" t="s">
        <v>5712</v>
      </c>
      <c r="C3710" s="29" t="s">
        <v>4157</v>
      </c>
      <c r="D3710" s="35">
        <v>0</v>
      </c>
      <c r="E3710" s="34">
        <v>793978515.72000003</v>
      </c>
      <c r="F3710" s="34">
        <v>793978515.72000003</v>
      </c>
      <c r="G3710" s="28" t="s">
        <v>697</v>
      </c>
    </row>
    <row r="3711" spans="1:7" ht="15.75" thickBot="1">
      <c r="A3711" s="28">
        <f t="shared" si="57"/>
        <v>9</v>
      </c>
      <c r="B3711" s="29" t="s">
        <v>5713</v>
      </c>
      <c r="C3711" s="29" t="s">
        <v>2082</v>
      </c>
      <c r="D3711" s="35">
        <v>0</v>
      </c>
      <c r="E3711" s="34">
        <v>4785684381.3199997</v>
      </c>
      <c r="F3711" s="34">
        <v>4785684381.3199997</v>
      </c>
      <c r="G3711" s="28" t="s">
        <v>697</v>
      </c>
    </row>
    <row r="3712" spans="1:7" ht="15.75" thickBot="1">
      <c r="A3712" s="28">
        <f t="shared" si="57"/>
        <v>9</v>
      </c>
      <c r="B3712" s="29" t="s">
        <v>5714</v>
      </c>
      <c r="C3712" s="29" t="s">
        <v>134</v>
      </c>
      <c r="D3712" s="35">
        <v>0</v>
      </c>
      <c r="E3712" s="34">
        <v>1036441626.21</v>
      </c>
      <c r="F3712" s="34">
        <v>1036441626.21</v>
      </c>
      <c r="G3712" s="28" t="s">
        <v>697</v>
      </c>
    </row>
    <row r="3713" spans="1:7" ht="15.75" thickBot="1">
      <c r="A3713" s="28">
        <f t="shared" si="57"/>
        <v>9</v>
      </c>
      <c r="B3713" s="29" t="s">
        <v>5715</v>
      </c>
      <c r="C3713" s="29" t="s">
        <v>5352</v>
      </c>
      <c r="D3713" s="35">
        <v>0</v>
      </c>
      <c r="E3713" s="34">
        <v>955576306.70000005</v>
      </c>
      <c r="F3713" s="34">
        <v>955576306.70000005</v>
      </c>
      <c r="G3713" s="28" t="s">
        <v>697</v>
      </c>
    </row>
    <row r="3714" spans="1:7" ht="15.75" thickBot="1">
      <c r="A3714" s="28">
        <f t="shared" si="57"/>
        <v>9</v>
      </c>
      <c r="B3714" s="29" t="s">
        <v>5716</v>
      </c>
      <c r="C3714" s="29" t="s">
        <v>1329</v>
      </c>
      <c r="D3714" s="35">
        <v>0</v>
      </c>
      <c r="E3714" s="35">
        <v>9188318</v>
      </c>
      <c r="F3714" s="35">
        <v>9188318</v>
      </c>
      <c r="G3714" s="28" t="s">
        <v>697</v>
      </c>
    </row>
    <row r="3715" spans="1:7" ht="15.75" thickBot="1">
      <c r="A3715" s="28">
        <f t="shared" si="57"/>
        <v>9</v>
      </c>
      <c r="B3715" s="29" t="s">
        <v>5717</v>
      </c>
      <c r="C3715" s="29" t="s">
        <v>4198</v>
      </c>
      <c r="D3715" s="35">
        <v>0</v>
      </c>
      <c r="E3715" s="35">
        <v>582260461</v>
      </c>
      <c r="F3715" s="35">
        <v>582260461</v>
      </c>
      <c r="G3715" s="28" t="s">
        <v>697</v>
      </c>
    </row>
    <row r="3716" spans="1:7" ht="15.75" thickBot="1">
      <c r="A3716" s="28">
        <f t="shared" si="57"/>
        <v>9</v>
      </c>
      <c r="B3716" s="29" t="s">
        <v>5718</v>
      </c>
      <c r="C3716" s="29" t="s">
        <v>5357</v>
      </c>
      <c r="D3716" s="35">
        <v>0</v>
      </c>
      <c r="E3716" s="34">
        <v>89991476090.470001</v>
      </c>
      <c r="F3716" s="34">
        <v>89991476090.470001</v>
      </c>
      <c r="G3716" s="28" t="s">
        <v>697</v>
      </c>
    </row>
    <row r="3717" spans="1:7" ht="15.75" thickBot="1">
      <c r="A3717" s="28">
        <f t="shared" si="57"/>
        <v>6</v>
      </c>
      <c r="B3717" s="29" t="s">
        <v>5719</v>
      </c>
      <c r="C3717" s="29" t="s">
        <v>3508</v>
      </c>
      <c r="D3717" s="35">
        <v>0</v>
      </c>
      <c r="E3717" s="35">
        <v>0</v>
      </c>
      <c r="F3717" s="35">
        <v>0</v>
      </c>
      <c r="G3717" s="28" t="s">
        <v>697</v>
      </c>
    </row>
    <row r="3718" spans="1:7" ht="15.75" thickBot="1">
      <c r="A3718" s="28">
        <f t="shared" si="57"/>
        <v>9</v>
      </c>
      <c r="B3718" s="29" t="s">
        <v>5720</v>
      </c>
      <c r="C3718" s="29" t="s">
        <v>203</v>
      </c>
      <c r="D3718" s="35">
        <v>0</v>
      </c>
      <c r="E3718" s="34">
        <v>2921797781.6700001</v>
      </c>
      <c r="F3718" s="34">
        <v>2921797781.6700001</v>
      </c>
      <c r="G3718" s="28" t="s">
        <v>697</v>
      </c>
    </row>
    <row r="3719" spans="1:7" ht="15.75" thickBot="1">
      <c r="A3719" s="28">
        <f t="shared" si="57"/>
        <v>9</v>
      </c>
      <c r="B3719" s="29" t="s">
        <v>5721</v>
      </c>
      <c r="C3719" s="29" t="s">
        <v>4236</v>
      </c>
      <c r="D3719" s="35">
        <v>0</v>
      </c>
      <c r="E3719" s="34">
        <v>4742159656.2799997</v>
      </c>
      <c r="F3719" s="34">
        <v>4742159656.2799997</v>
      </c>
      <c r="G3719" s="28" t="s">
        <v>697</v>
      </c>
    </row>
    <row r="3720" spans="1:7" ht="15.75" thickBot="1">
      <c r="A3720" s="28">
        <f t="shared" si="57"/>
        <v>9</v>
      </c>
      <c r="B3720" s="29" t="s">
        <v>5722</v>
      </c>
      <c r="C3720" s="29" t="s">
        <v>2080</v>
      </c>
      <c r="D3720" s="35">
        <v>0</v>
      </c>
      <c r="E3720" s="35">
        <v>5851152310</v>
      </c>
      <c r="F3720" s="35">
        <v>5851152310</v>
      </c>
      <c r="G3720" s="28" t="s">
        <v>697</v>
      </c>
    </row>
    <row r="3721" spans="1:7" ht="15.75" thickBot="1">
      <c r="A3721" s="28">
        <f t="shared" si="57"/>
        <v>9</v>
      </c>
      <c r="B3721" s="29" t="s">
        <v>5723</v>
      </c>
      <c r="C3721" s="29" t="s">
        <v>4157</v>
      </c>
      <c r="D3721" s="35">
        <v>0</v>
      </c>
      <c r="E3721" s="35">
        <v>20066087</v>
      </c>
      <c r="F3721" s="35">
        <v>20066087</v>
      </c>
      <c r="G3721" s="28" t="s">
        <v>697</v>
      </c>
    </row>
    <row r="3722" spans="1:7" ht="15.75" thickBot="1">
      <c r="A3722" s="28">
        <f t="shared" si="57"/>
        <v>9</v>
      </c>
      <c r="B3722" s="29" t="s">
        <v>5724</v>
      </c>
      <c r="C3722" s="29" t="s">
        <v>2082</v>
      </c>
      <c r="D3722" s="35">
        <v>0</v>
      </c>
      <c r="E3722" s="35">
        <v>637637370</v>
      </c>
      <c r="F3722" s="35">
        <v>637637370</v>
      </c>
      <c r="G3722" s="28" t="s">
        <v>697</v>
      </c>
    </row>
    <row r="3723" spans="1:7" ht="15.75" thickBot="1">
      <c r="A3723" s="28">
        <f t="shared" si="57"/>
        <v>9</v>
      </c>
      <c r="B3723" s="29" t="s">
        <v>5725</v>
      </c>
      <c r="C3723" s="29" t="s">
        <v>134</v>
      </c>
      <c r="D3723" s="35">
        <v>0</v>
      </c>
      <c r="E3723" s="35">
        <v>129739469</v>
      </c>
      <c r="F3723" s="35">
        <v>129739469</v>
      </c>
      <c r="G3723" s="28" t="s">
        <v>697</v>
      </c>
    </row>
    <row r="3724" spans="1:7" ht="15.75" thickBot="1">
      <c r="A3724" s="28">
        <f t="shared" si="57"/>
        <v>9</v>
      </c>
      <c r="B3724" s="29" t="s">
        <v>5726</v>
      </c>
      <c r="C3724" s="29" t="s">
        <v>5352</v>
      </c>
      <c r="D3724" s="35">
        <v>0</v>
      </c>
      <c r="E3724" s="34">
        <v>232455335.5</v>
      </c>
      <c r="F3724" s="34">
        <v>232455335.5</v>
      </c>
      <c r="G3724" s="28" t="s">
        <v>697</v>
      </c>
    </row>
    <row r="3725" spans="1:7" ht="15.75" thickBot="1">
      <c r="A3725" s="28">
        <f t="shared" si="57"/>
        <v>9</v>
      </c>
      <c r="B3725" s="29" t="s">
        <v>5727</v>
      </c>
      <c r="C3725" s="29" t="s">
        <v>4198</v>
      </c>
      <c r="D3725" s="35">
        <v>0</v>
      </c>
      <c r="E3725" s="35">
        <v>40098838</v>
      </c>
      <c r="F3725" s="35">
        <v>40098838</v>
      </c>
      <c r="G3725" s="28" t="s">
        <v>697</v>
      </c>
    </row>
    <row r="3726" spans="1:7" ht="15.75" thickBot="1">
      <c r="A3726" s="28">
        <f t="shared" si="57"/>
        <v>9</v>
      </c>
      <c r="B3726" s="29" t="s">
        <v>5728</v>
      </c>
      <c r="C3726" s="29" t="s">
        <v>5357</v>
      </c>
      <c r="D3726" s="35">
        <v>0</v>
      </c>
      <c r="E3726" s="34">
        <v>14575106847.450001</v>
      </c>
      <c r="F3726" s="34">
        <v>14575106847.450001</v>
      </c>
      <c r="G3726" s="28" t="s">
        <v>697</v>
      </c>
    </row>
    <row r="3727" spans="1:7" ht="15.75" thickBot="1">
      <c r="A3727" s="28">
        <f t="shared" si="57"/>
        <v>6</v>
      </c>
      <c r="B3727" s="29" t="s">
        <v>5729</v>
      </c>
      <c r="C3727" s="29" t="s">
        <v>3510</v>
      </c>
      <c r="D3727" s="35">
        <v>0</v>
      </c>
      <c r="E3727" s="35">
        <v>0</v>
      </c>
      <c r="F3727" s="35">
        <v>0</v>
      </c>
      <c r="G3727" s="28" t="s">
        <v>697</v>
      </c>
    </row>
    <row r="3728" spans="1:7" ht="15.75" thickBot="1">
      <c r="A3728" s="28">
        <f t="shared" si="57"/>
        <v>9</v>
      </c>
      <c r="B3728" s="29" t="s">
        <v>5730</v>
      </c>
      <c r="C3728" s="29" t="s">
        <v>203</v>
      </c>
      <c r="D3728" s="35">
        <v>0</v>
      </c>
      <c r="E3728" s="34">
        <v>2719234706.4899998</v>
      </c>
      <c r="F3728" s="34">
        <v>2719234706.4899998</v>
      </c>
      <c r="G3728" s="28" t="s">
        <v>697</v>
      </c>
    </row>
    <row r="3729" spans="1:7" ht="15.75" thickBot="1">
      <c r="A3729" s="28">
        <f t="shared" si="57"/>
        <v>9</v>
      </c>
      <c r="B3729" s="29" t="s">
        <v>5731</v>
      </c>
      <c r="C3729" s="29" t="s">
        <v>4236</v>
      </c>
      <c r="D3729" s="35">
        <v>0</v>
      </c>
      <c r="E3729" s="34">
        <v>12477782934.629999</v>
      </c>
      <c r="F3729" s="34">
        <v>12477782934.629999</v>
      </c>
      <c r="G3729" s="28" t="s">
        <v>697</v>
      </c>
    </row>
    <row r="3730" spans="1:7" ht="15.75" thickBot="1">
      <c r="A3730" s="28">
        <f t="shared" si="57"/>
        <v>9</v>
      </c>
      <c r="B3730" s="29" t="s">
        <v>5732</v>
      </c>
      <c r="C3730" s="29" t="s">
        <v>2080</v>
      </c>
      <c r="D3730" s="35">
        <v>0</v>
      </c>
      <c r="E3730" s="34">
        <v>7287857358.8800001</v>
      </c>
      <c r="F3730" s="34">
        <v>7287857358.8800001</v>
      </c>
      <c r="G3730" s="28" t="s">
        <v>697</v>
      </c>
    </row>
    <row r="3731" spans="1:7" ht="15.75" thickBot="1">
      <c r="A3731" s="28">
        <f t="shared" si="57"/>
        <v>9</v>
      </c>
      <c r="B3731" s="29" t="s">
        <v>5733</v>
      </c>
      <c r="C3731" s="29" t="s">
        <v>4157</v>
      </c>
      <c r="D3731" s="35">
        <v>0</v>
      </c>
      <c r="E3731" s="35">
        <v>11237849</v>
      </c>
      <c r="F3731" s="35">
        <v>11237849</v>
      </c>
      <c r="G3731" s="28" t="s">
        <v>697</v>
      </c>
    </row>
    <row r="3732" spans="1:7" ht="15.75" thickBot="1">
      <c r="A3732" s="28">
        <f t="shared" ref="A3732:A3795" si="58">LEN(B3732)</f>
        <v>9</v>
      </c>
      <c r="B3732" s="29" t="s">
        <v>5734</v>
      </c>
      <c r="C3732" s="29" t="s">
        <v>2082</v>
      </c>
      <c r="D3732" s="35">
        <v>0</v>
      </c>
      <c r="E3732" s="35">
        <v>974803780</v>
      </c>
      <c r="F3732" s="35">
        <v>974803780</v>
      </c>
      <c r="G3732" s="28" t="s">
        <v>697</v>
      </c>
    </row>
    <row r="3733" spans="1:7" ht="15.75" thickBot="1">
      <c r="A3733" s="28">
        <f t="shared" si="58"/>
        <v>9</v>
      </c>
      <c r="B3733" s="29" t="s">
        <v>5735</v>
      </c>
      <c r="C3733" s="29" t="s">
        <v>134</v>
      </c>
      <c r="D3733" s="35">
        <v>0</v>
      </c>
      <c r="E3733" s="35">
        <v>199382330</v>
      </c>
      <c r="F3733" s="35">
        <v>199382330</v>
      </c>
      <c r="G3733" s="28" t="s">
        <v>697</v>
      </c>
    </row>
    <row r="3734" spans="1:7" ht="15.75" thickBot="1">
      <c r="A3734" s="28">
        <f t="shared" si="58"/>
        <v>9</v>
      </c>
      <c r="B3734" s="29" t="s">
        <v>5736</v>
      </c>
      <c r="C3734" s="29" t="s">
        <v>5352</v>
      </c>
      <c r="D3734" s="35">
        <v>0</v>
      </c>
      <c r="E3734" s="34">
        <v>267164119.97</v>
      </c>
      <c r="F3734" s="34">
        <v>267164119.97</v>
      </c>
      <c r="G3734" s="28" t="s">
        <v>697</v>
      </c>
    </row>
    <row r="3735" spans="1:7" ht="15.75" thickBot="1">
      <c r="A3735" s="28">
        <f t="shared" si="58"/>
        <v>9</v>
      </c>
      <c r="B3735" s="29" t="s">
        <v>5737</v>
      </c>
      <c r="C3735" s="29" t="s">
        <v>1329</v>
      </c>
      <c r="D3735" s="35">
        <v>0</v>
      </c>
      <c r="E3735" s="35">
        <v>31903359</v>
      </c>
      <c r="F3735" s="35">
        <v>31903359</v>
      </c>
      <c r="G3735" s="28" t="s">
        <v>697</v>
      </c>
    </row>
    <row r="3736" spans="1:7" ht="15.75" thickBot="1">
      <c r="A3736" s="28">
        <f t="shared" si="58"/>
        <v>9</v>
      </c>
      <c r="B3736" s="29" t="s">
        <v>5738</v>
      </c>
      <c r="C3736" s="29" t="s">
        <v>4198</v>
      </c>
      <c r="D3736" s="35">
        <v>0</v>
      </c>
      <c r="E3736" s="35">
        <v>276433079</v>
      </c>
      <c r="F3736" s="35">
        <v>276433079</v>
      </c>
      <c r="G3736" s="28" t="s">
        <v>697</v>
      </c>
    </row>
    <row r="3737" spans="1:7" ht="15.75" thickBot="1">
      <c r="A3737" s="28">
        <f t="shared" si="58"/>
        <v>9</v>
      </c>
      <c r="B3737" s="29" t="s">
        <v>5739</v>
      </c>
      <c r="C3737" s="29" t="s">
        <v>4215</v>
      </c>
      <c r="D3737" s="35">
        <v>0</v>
      </c>
      <c r="E3737" s="35">
        <v>12914817</v>
      </c>
      <c r="F3737" s="35">
        <v>12914817</v>
      </c>
      <c r="G3737" s="28" t="s">
        <v>697</v>
      </c>
    </row>
    <row r="3738" spans="1:7" ht="15.75" thickBot="1">
      <c r="A3738" s="28">
        <f t="shared" si="58"/>
        <v>9</v>
      </c>
      <c r="B3738" s="29" t="s">
        <v>5740</v>
      </c>
      <c r="C3738" s="29" t="s">
        <v>5357</v>
      </c>
      <c r="D3738" s="35">
        <v>0</v>
      </c>
      <c r="E3738" s="34">
        <v>24258714333.970001</v>
      </c>
      <c r="F3738" s="34">
        <v>24258714333.970001</v>
      </c>
      <c r="G3738" s="28" t="s">
        <v>697</v>
      </c>
    </row>
    <row r="3739" spans="1:7" ht="15.75" thickBot="1">
      <c r="A3739" s="28">
        <f t="shared" si="58"/>
        <v>6</v>
      </c>
      <c r="B3739" s="29" t="s">
        <v>5741</v>
      </c>
      <c r="C3739" s="29" t="s">
        <v>3512</v>
      </c>
      <c r="D3739" s="35">
        <v>0</v>
      </c>
      <c r="E3739" s="35">
        <v>0</v>
      </c>
      <c r="F3739" s="35">
        <v>0</v>
      </c>
      <c r="G3739" s="28" t="s">
        <v>697</v>
      </c>
    </row>
    <row r="3740" spans="1:7" ht="15.75" thickBot="1">
      <c r="A3740" s="28">
        <f t="shared" si="58"/>
        <v>9</v>
      </c>
      <c r="B3740" s="29" t="s">
        <v>5742</v>
      </c>
      <c r="C3740" s="29" t="s">
        <v>203</v>
      </c>
      <c r="D3740" s="35">
        <v>0</v>
      </c>
      <c r="E3740" s="34">
        <v>179315157136.04999</v>
      </c>
      <c r="F3740" s="34">
        <v>179315157136.04999</v>
      </c>
      <c r="G3740" s="28" t="s">
        <v>697</v>
      </c>
    </row>
    <row r="3741" spans="1:7" ht="15.75" thickBot="1">
      <c r="A3741" s="28">
        <f t="shared" si="58"/>
        <v>9</v>
      </c>
      <c r="B3741" s="29" t="s">
        <v>5743</v>
      </c>
      <c r="C3741" s="29" t="s">
        <v>4236</v>
      </c>
      <c r="D3741" s="35">
        <v>0</v>
      </c>
      <c r="E3741" s="34">
        <v>179130333204.82999</v>
      </c>
      <c r="F3741" s="34">
        <v>179130333204.82999</v>
      </c>
      <c r="G3741" s="28" t="s">
        <v>697</v>
      </c>
    </row>
    <row r="3742" spans="1:7" ht="15.75" thickBot="1">
      <c r="A3742" s="28">
        <f t="shared" si="58"/>
        <v>9</v>
      </c>
      <c r="B3742" s="29" t="s">
        <v>5744</v>
      </c>
      <c r="C3742" s="29" t="s">
        <v>2080</v>
      </c>
      <c r="D3742" s="35">
        <v>0</v>
      </c>
      <c r="E3742" s="34">
        <v>255928204537.17999</v>
      </c>
      <c r="F3742" s="34">
        <v>255928204537.17999</v>
      </c>
      <c r="G3742" s="28" t="s">
        <v>697</v>
      </c>
    </row>
    <row r="3743" spans="1:7" ht="15.75" thickBot="1">
      <c r="A3743" s="28">
        <f t="shared" si="58"/>
        <v>9</v>
      </c>
      <c r="B3743" s="29" t="s">
        <v>5745</v>
      </c>
      <c r="C3743" s="29" t="s">
        <v>4157</v>
      </c>
      <c r="D3743" s="35">
        <v>0</v>
      </c>
      <c r="E3743" s="34">
        <v>818234431.44000006</v>
      </c>
      <c r="F3743" s="34">
        <v>818234431.44000006</v>
      </c>
      <c r="G3743" s="28" t="s">
        <v>697</v>
      </c>
    </row>
    <row r="3744" spans="1:7" ht="15.75" thickBot="1">
      <c r="A3744" s="28">
        <f t="shared" si="58"/>
        <v>9</v>
      </c>
      <c r="B3744" s="29" t="s">
        <v>5746</v>
      </c>
      <c r="C3744" s="29" t="s">
        <v>2082</v>
      </c>
      <c r="D3744" s="35">
        <v>0</v>
      </c>
      <c r="E3744" s="34">
        <v>13307626752.27</v>
      </c>
      <c r="F3744" s="34">
        <v>13307626752.27</v>
      </c>
      <c r="G3744" s="28" t="s">
        <v>697</v>
      </c>
    </row>
    <row r="3745" spans="1:7" ht="15.75" thickBot="1">
      <c r="A3745" s="28">
        <f t="shared" si="58"/>
        <v>9</v>
      </c>
      <c r="B3745" s="29" t="s">
        <v>5747</v>
      </c>
      <c r="C3745" s="29" t="s">
        <v>134</v>
      </c>
      <c r="D3745" s="35">
        <v>0</v>
      </c>
      <c r="E3745" s="34">
        <v>2882120954.48</v>
      </c>
      <c r="F3745" s="34">
        <v>2882120954.48</v>
      </c>
      <c r="G3745" s="28" t="s">
        <v>697</v>
      </c>
    </row>
    <row r="3746" spans="1:7" ht="15.75" thickBot="1">
      <c r="A3746" s="28">
        <f t="shared" si="58"/>
        <v>9</v>
      </c>
      <c r="B3746" s="29" t="s">
        <v>5748</v>
      </c>
      <c r="C3746" s="29" t="s">
        <v>5352</v>
      </c>
      <c r="D3746" s="35">
        <v>0</v>
      </c>
      <c r="E3746" s="34">
        <v>19373365243.630001</v>
      </c>
      <c r="F3746" s="34">
        <v>19373365243.630001</v>
      </c>
      <c r="G3746" s="28" t="s">
        <v>697</v>
      </c>
    </row>
    <row r="3747" spans="1:7" ht="15.75" thickBot="1">
      <c r="A3747" s="28">
        <f t="shared" si="58"/>
        <v>9</v>
      </c>
      <c r="B3747" s="29" t="s">
        <v>5749</v>
      </c>
      <c r="C3747" s="29" t="s">
        <v>1329</v>
      </c>
      <c r="D3747" s="35">
        <v>0</v>
      </c>
      <c r="E3747" s="34">
        <v>244408210.5</v>
      </c>
      <c r="F3747" s="34">
        <v>244408210.5</v>
      </c>
      <c r="G3747" s="28" t="s">
        <v>697</v>
      </c>
    </row>
    <row r="3748" spans="1:7" ht="15.75" thickBot="1">
      <c r="A3748" s="28">
        <f t="shared" si="58"/>
        <v>9</v>
      </c>
      <c r="B3748" s="29" t="s">
        <v>5750</v>
      </c>
      <c r="C3748" s="29" t="s">
        <v>4198</v>
      </c>
      <c r="D3748" s="35">
        <v>0</v>
      </c>
      <c r="E3748" s="34">
        <v>2299925967.7199998</v>
      </c>
      <c r="F3748" s="34">
        <v>2299925967.7199998</v>
      </c>
      <c r="G3748" s="28" t="s">
        <v>697</v>
      </c>
    </row>
    <row r="3749" spans="1:7" ht="15.75" thickBot="1">
      <c r="A3749" s="28">
        <f t="shared" si="58"/>
        <v>9</v>
      </c>
      <c r="B3749" s="29" t="s">
        <v>5751</v>
      </c>
      <c r="C3749" s="29" t="s">
        <v>4215</v>
      </c>
      <c r="D3749" s="35">
        <v>0</v>
      </c>
      <c r="E3749" s="34">
        <v>20530517082.310001</v>
      </c>
      <c r="F3749" s="34">
        <v>20530517082.310001</v>
      </c>
      <c r="G3749" s="28" t="s">
        <v>697</v>
      </c>
    </row>
    <row r="3750" spans="1:7" ht="15.75" thickBot="1">
      <c r="A3750" s="28">
        <f t="shared" si="58"/>
        <v>9</v>
      </c>
      <c r="B3750" s="29" t="s">
        <v>5752</v>
      </c>
      <c r="C3750" s="29" t="s">
        <v>5357</v>
      </c>
      <c r="D3750" s="35">
        <v>0</v>
      </c>
      <c r="E3750" s="34">
        <v>673829893520.41003</v>
      </c>
      <c r="F3750" s="34">
        <v>673829893520.41003</v>
      </c>
      <c r="G3750" s="28" t="s">
        <v>697</v>
      </c>
    </row>
    <row r="3751" spans="1:7" ht="15.75" thickBot="1">
      <c r="A3751" s="28">
        <f t="shared" si="58"/>
        <v>6</v>
      </c>
      <c r="B3751" s="29" t="s">
        <v>5753</v>
      </c>
      <c r="C3751" s="29" t="s">
        <v>3514</v>
      </c>
      <c r="D3751" s="35">
        <v>0</v>
      </c>
      <c r="E3751" s="35">
        <v>0</v>
      </c>
      <c r="F3751" s="35">
        <v>0</v>
      </c>
      <c r="G3751" s="28" t="s">
        <v>697</v>
      </c>
    </row>
    <row r="3752" spans="1:7" ht="15.75" thickBot="1">
      <c r="A3752" s="28">
        <f t="shared" si="58"/>
        <v>9</v>
      </c>
      <c r="B3752" s="29" t="s">
        <v>5754</v>
      </c>
      <c r="C3752" s="29" t="s">
        <v>203</v>
      </c>
      <c r="D3752" s="35">
        <v>0</v>
      </c>
      <c r="E3752" s="34">
        <v>14576859582.719999</v>
      </c>
      <c r="F3752" s="34">
        <v>14576859582.719999</v>
      </c>
      <c r="G3752" s="28" t="s">
        <v>697</v>
      </c>
    </row>
    <row r="3753" spans="1:7" ht="15.75" thickBot="1">
      <c r="A3753" s="28">
        <f t="shared" si="58"/>
        <v>9</v>
      </c>
      <c r="B3753" s="29" t="s">
        <v>5755</v>
      </c>
      <c r="C3753" s="29" t="s">
        <v>4236</v>
      </c>
      <c r="D3753" s="35">
        <v>0</v>
      </c>
      <c r="E3753" s="34">
        <v>36209785685.230003</v>
      </c>
      <c r="F3753" s="34">
        <v>36209785685.230003</v>
      </c>
      <c r="G3753" s="28" t="s">
        <v>697</v>
      </c>
    </row>
    <row r="3754" spans="1:7" ht="15.75" thickBot="1">
      <c r="A3754" s="28">
        <f t="shared" si="58"/>
        <v>9</v>
      </c>
      <c r="B3754" s="29" t="s">
        <v>5756</v>
      </c>
      <c r="C3754" s="29" t="s">
        <v>2080</v>
      </c>
      <c r="D3754" s="35">
        <v>0</v>
      </c>
      <c r="E3754" s="34">
        <v>66887049035.370003</v>
      </c>
      <c r="F3754" s="34">
        <v>66887049035.370003</v>
      </c>
      <c r="G3754" s="28" t="s">
        <v>697</v>
      </c>
    </row>
    <row r="3755" spans="1:7" ht="15.75" thickBot="1">
      <c r="A3755" s="28">
        <f t="shared" si="58"/>
        <v>9</v>
      </c>
      <c r="B3755" s="29" t="s">
        <v>5757</v>
      </c>
      <c r="C3755" s="29" t="s">
        <v>4157</v>
      </c>
      <c r="D3755" s="35">
        <v>0</v>
      </c>
      <c r="E3755" s="34">
        <v>371433129.11000001</v>
      </c>
      <c r="F3755" s="34">
        <v>371433129.11000001</v>
      </c>
      <c r="G3755" s="28" t="s">
        <v>697</v>
      </c>
    </row>
    <row r="3756" spans="1:7" ht="15.75" thickBot="1">
      <c r="A3756" s="28">
        <f t="shared" si="58"/>
        <v>9</v>
      </c>
      <c r="B3756" s="29" t="s">
        <v>5758</v>
      </c>
      <c r="C3756" s="29" t="s">
        <v>2082</v>
      </c>
      <c r="D3756" s="35">
        <v>0</v>
      </c>
      <c r="E3756" s="34">
        <v>5493925717.0900002</v>
      </c>
      <c r="F3756" s="34">
        <v>5493925717.0900002</v>
      </c>
      <c r="G3756" s="28" t="s">
        <v>697</v>
      </c>
    </row>
    <row r="3757" spans="1:7" ht="15.75" thickBot="1">
      <c r="A3757" s="28">
        <f t="shared" si="58"/>
        <v>9</v>
      </c>
      <c r="B3757" s="29" t="s">
        <v>5759</v>
      </c>
      <c r="C3757" s="29" t="s">
        <v>134</v>
      </c>
      <c r="D3757" s="35">
        <v>0</v>
      </c>
      <c r="E3757" s="34">
        <v>1245891039.97</v>
      </c>
      <c r="F3757" s="34">
        <v>1245891039.97</v>
      </c>
      <c r="G3757" s="28" t="s">
        <v>697</v>
      </c>
    </row>
    <row r="3758" spans="1:7" ht="15.75" thickBot="1">
      <c r="A3758" s="28">
        <f t="shared" si="58"/>
        <v>9</v>
      </c>
      <c r="B3758" s="29" t="s">
        <v>5760</v>
      </c>
      <c r="C3758" s="29" t="s">
        <v>5352</v>
      </c>
      <c r="D3758" s="35">
        <v>0</v>
      </c>
      <c r="E3758" s="34">
        <v>5625005535.7200003</v>
      </c>
      <c r="F3758" s="34">
        <v>5625005535.7200003</v>
      </c>
      <c r="G3758" s="28" t="s">
        <v>697</v>
      </c>
    </row>
    <row r="3759" spans="1:7" ht="15.75" thickBot="1">
      <c r="A3759" s="28">
        <f t="shared" si="58"/>
        <v>9</v>
      </c>
      <c r="B3759" s="29" t="s">
        <v>5761</v>
      </c>
      <c r="C3759" s="29" t="s">
        <v>1329</v>
      </c>
      <c r="D3759" s="35">
        <v>0</v>
      </c>
      <c r="E3759" s="34">
        <v>267315310.80000001</v>
      </c>
      <c r="F3759" s="34">
        <v>267315310.80000001</v>
      </c>
      <c r="G3759" s="28" t="s">
        <v>697</v>
      </c>
    </row>
    <row r="3760" spans="1:7" ht="15.75" thickBot="1">
      <c r="A3760" s="28">
        <f t="shared" si="58"/>
        <v>9</v>
      </c>
      <c r="B3760" s="29" t="s">
        <v>5762</v>
      </c>
      <c r="C3760" s="29" t="s">
        <v>4198</v>
      </c>
      <c r="D3760" s="35">
        <v>0</v>
      </c>
      <c r="E3760" s="35">
        <v>1826931979</v>
      </c>
      <c r="F3760" s="35">
        <v>1826931979</v>
      </c>
      <c r="G3760" s="28" t="s">
        <v>697</v>
      </c>
    </row>
    <row r="3761" spans="1:7" ht="15.75" thickBot="1">
      <c r="A3761" s="28">
        <f t="shared" si="58"/>
        <v>9</v>
      </c>
      <c r="B3761" s="29" t="s">
        <v>5763</v>
      </c>
      <c r="C3761" s="29" t="s">
        <v>4215</v>
      </c>
      <c r="D3761" s="35">
        <v>0</v>
      </c>
      <c r="E3761" s="35">
        <v>7459144056</v>
      </c>
      <c r="F3761" s="35">
        <v>7459144056</v>
      </c>
      <c r="G3761" s="28" t="s">
        <v>697</v>
      </c>
    </row>
    <row r="3762" spans="1:7" ht="15.75" thickBot="1">
      <c r="A3762" s="28">
        <f t="shared" si="58"/>
        <v>9</v>
      </c>
      <c r="B3762" s="29" t="s">
        <v>5764</v>
      </c>
      <c r="C3762" s="29" t="s">
        <v>5357</v>
      </c>
      <c r="D3762" s="35">
        <v>0</v>
      </c>
      <c r="E3762" s="34">
        <v>139963341071.01001</v>
      </c>
      <c r="F3762" s="34">
        <v>139963341071.01001</v>
      </c>
      <c r="G3762" s="28" t="s">
        <v>697</v>
      </c>
    </row>
    <row r="3763" spans="1:7" ht="15.75" thickBot="1">
      <c r="A3763" s="28">
        <f t="shared" si="58"/>
        <v>6</v>
      </c>
      <c r="B3763" s="29" t="s">
        <v>5765</v>
      </c>
      <c r="C3763" s="29" t="s">
        <v>3516</v>
      </c>
      <c r="D3763" s="35">
        <v>0</v>
      </c>
      <c r="E3763" s="35">
        <v>0</v>
      </c>
      <c r="F3763" s="35">
        <v>0</v>
      </c>
      <c r="G3763" s="28" t="s">
        <v>697</v>
      </c>
    </row>
    <row r="3764" spans="1:7" ht="15.75" thickBot="1">
      <c r="A3764" s="28">
        <f t="shared" si="58"/>
        <v>9</v>
      </c>
      <c r="B3764" s="29" t="s">
        <v>5766</v>
      </c>
      <c r="C3764" s="29" t="s">
        <v>203</v>
      </c>
      <c r="D3764" s="35">
        <v>0</v>
      </c>
      <c r="E3764" s="34">
        <v>152366486612.10001</v>
      </c>
      <c r="F3764" s="34">
        <v>152366486612.10001</v>
      </c>
      <c r="G3764" s="28" t="s">
        <v>697</v>
      </c>
    </row>
    <row r="3765" spans="1:7" ht="15.75" thickBot="1">
      <c r="A3765" s="28">
        <f t="shared" si="58"/>
        <v>9</v>
      </c>
      <c r="B3765" s="29" t="s">
        <v>5767</v>
      </c>
      <c r="C3765" s="29" t="s">
        <v>4236</v>
      </c>
      <c r="D3765" s="35">
        <v>0</v>
      </c>
      <c r="E3765" s="34">
        <v>98290465649.220001</v>
      </c>
      <c r="F3765" s="34">
        <v>98290465649.220001</v>
      </c>
      <c r="G3765" s="28" t="s">
        <v>697</v>
      </c>
    </row>
    <row r="3766" spans="1:7" ht="15.75" thickBot="1">
      <c r="A3766" s="28">
        <f t="shared" si="58"/>
        <v>9</v>
      </c>
      <c r="B3766" s="29" t="s">
        <v>5768</v>
      </c>
      <c r="C3766" s="29" t="s">
        <v>2080</v>
      </c>
      <c r="D3766" s="35">
        <v>0</v>
      </c>
      <c r="E3766" s="34">
        <v>101144823093.89999</v>
      </c>
      <c r="F3766" s="34">
        <v>101144823093.89999</v>
      </c>
      <c r="G3766" s="28" t="s">
        <v>697</v>
      </c>
    </row>
    <row r="3767" spans="1:7" ht="15.75" thickBot="1">
      <c r="A3767" s="28">
        <f t="shared" si="58"/>
        <v>9</v>
      </c>
      <c r="B3767" s="29" t="s">
        <v>5769</v>
      </c>
      <c r="C3767" s="29" t="s">
        <v>4157</v>
      </c>
      <c r="D3767" s="35">
        <v>0</v>
      </c>
      <c r="E3767" s="34">
        <v>543397914.19000006</v>
      </c>
      <c r="F3767" s="34">
        <v>543397914.19000006</v>
      </c>
      <c r="G3767" s="28" t="s">
        <v>697</v>
      </c>
    </row>
    <row r="3768" spans="1:7" ht="15.75" thickBot="1">
      <c r="A3768" s="28">
        <f t="shared" si="58"/>
        <v>9</v>
      </c>
      <c r="B3768" s="29" t="s">
        <v>5770</v>
      </c>
      <c r="C3768" s="29" t="s">
        <v>2082</v>
      </c>
      <c r="D3768" s="35">
        <v>0</v>
      </c>
      <c r="E3768" s="34">
        <v>9236858570.8600006</v>
      </c>
      <c r="F3768" s="34">
        <v>9236858570.8600006</v>
      </c>
      <c r="G3768" s="28" t="s">
        <v>697</v>
      </c>
    </row>
    <row r="3769" spans="1:7" ht="15.75" thickBot="1">
      <c r="A3769" s="28">
        <f t="shared" si="58"/>
        <v>9</v>
      </c>
      <c r="B3769" s="29" t="s">
        <v>5771</v>
      </c>
      <c r="C3769" s="29" t="s">
        <v>134</v>
      </c>
      <c r="D3769" s="35">
        <v>0</v>
      </c>
      <c r="E3769" s="34">
        <v>2105291223.72</v>
      </c>
      <c r="F3769" s="34">
        <v>2105291223.72</v>
      </c>
      <c r="G3769" s="28" t="s">
        <v>697</v>
      </c>
    </row>
    <row r="3770" spans="1:7" ht="15.75" thickBot="1">
      <c r="A3770" s="28">
        <f t="shared" si="58"/>
        <v>9</v>
      </c>
      <c r="B3770" s="29" t="s">
        <v>5772</v>
      </c>
      <c r="C3770" s="29" t="s">
        <v>5352</v>
      </c>
      <c r="D3770" s="35">
        <v>0</v>
      </c>
      <c r="E3770" s="34">
        <v>5426858328.1499996</v>
      </c>
      <c r="F3770" s="34">
        <v>5426858328.1499996</v>
      </c>
      <c r="G3770" s="28" t="s">
        <v>697</v>
      </c>
    </row>
    <row r="3771" spans="1:7" ht="15.75" thickBot="1">
      <c r="A3771" s="28">
        <f t="shared" si="58"/>
        <v>9</v>
      </c>
      <c r="B3771" s="29" t="s">
        <v>5773</v>
      </c>
      <c r="C3771" s="29" t="s">
        <v>1329</v>
      </c>
      <c r="D3771" s="35">
        <v>0</v>
      </c>
      <c r="E3771" s="34">
        <v>62396217.450000003</v>
      </c>
      <c r="F3771" s="34">
        <v>62396217.450000003</v>
      </c>
      <c r="G3771" s="28" t="s">
        <v>697</v>
      </c>
    </row>
    <row r="3772" spans="1:7" ht="15.75" thickBot="1">
      <c r="A3772" s="28">
        <f t="shared" si="58"/>
        <v>9</v>
      </c>
      <c r="B3772" s="29" t="s">
        <v>5774</v>
      </c>
      <c r="C3772" s="29" t="s">
        <v>4198</v>
      </c>
      <c r="D3772" s="35">
        <v>0</v>
      </c>
      <c r="E3772" s="34">
        <v>2761716350.0300002</v>
      </c>
      <c r="F3772" s="34">
        <v>2761716350.0300002</v>
      </c>
      <c r="G3772" s="28" t="s">
        <v>697</v>
      </c>
    </row>
    <row r="3773" spans="1:7" ht="15.75" thickBot="1">
      <c r="A3773" s="28">
        <f t="shared" si="58"/>
        <v>9</v>
      </c>
      <c r="B3773" s="29" t="s">
        <v>5775</v>
      </c>
      <c r="C3773" s="29" t="s">
        <v>4215</v>
      </c>
      <c r="D3773" s="35">
        <v>0</v>
      </c>
      <c r="E3773" s="34">
        <v>7809991670.25</v>
      </c>
      <c r="F3773" s="34">
        <v>7809991670.25</v>
      </c>
      <c r="G3773" s="28" t="s">
        <v>697</v>
      </c>
    </row>
    <row r="3774" spans="1:7" ht="15.75" thickBot="1">
      <c r="A3774" s="28">
        <f t="shared" si="58"/>
        <v>9</v>
      </c>
      <c r="B3774" s="29" t="s">
        <v>5776</v>
      </c>
      <c r="C3774" s="29" t="s">
        <v>5357</v>
      </c>
      <c r="D3774" s="35">
        <v>0</v>
      </c>
      <c r="E3774" s="34">
        <v>379748285629.87</v>
      </c>
      <c r="F3774" s="34">
        <v>379748285629.87</v>
      </c>
      <c r="G3774" s="28" t="s">
        <v>697</v>
      </c>
    </row>
    <row r="3775" spans="1:7" ht="15.75" thickBot="1">
      <c r="A3775" s="28">
        <f t="shared" si="58"/>
        <v>6</v>
      </c>
      <c r="B3775" s="29" t="s">
        <v>5777</v>
      </c>
      <c r="C3775" s="29" t="s">
        <v>3518</v>
      </c>
      <c r="D3775" s="35">
        <v>0</v>
      </c>
      <c r="E3775" s="35">
        <v>0</v>
      </c>
      <c r="F3775" s="35">
        <v>0</v>
      </c>
      <c r="G3775" s="28" t="s">
        <v>697</v>
      </c>
    </row>
    <row r="3776" spans="1:7" ht="15.75" thickBot="1">
      <c r="A3776" s="28">
        <f t="shared" si="58"/>
        <v>9</v>
      </c>
      <c r="B3776" s="29" t="s">
        <v>5778</v>
      </c>
      <c r="C3776" s="29" t="s">
        <v>203</v>
      </c>
      <c r="D3776" s="35">
        <v>0</v>
      </c>
      <c r="E3776" s="34">
        <v>21221608432.59</v>
      </c>
      <c r="F3776" s="34">
        <v>21221608432.59</v>
      </c>
      <c r="G3776" s="28" t="s">
        <v>697</v>
      </c>
    </row>
    <row r="3777" spans="1:7" ht="15.75" thickBot="1">
      <c r="A3777" s="28">
        <f t="shared" si="58"/>
        <v>9</v>
      </c>
      <c r="B3777" s="29" t="s">
        <v>5779</v>
      </c>
      <c r="C3777" s="29" t="s">
        <v>4236</v>
      </c>
      <c r="D3777" s="35">
        <v>0</v>
      </c>
      <c r="E3777" s="34">
        <v>120416369222.8</v>
      </c>
      <c r="F3777" s="34">
        <v>120416369222.8</v>
      </c>
      <c r="G3777" s="28" t="s">
        <v>697</v>
      </c>
    </row>
    <row r="3778" spans="1:7" ht="15.75" thickBot="1">
      <c r="A3778" s="28">
        <f t="shared" si="58"/>
        <v>9</v>
      </c>
      <c r="B3778" s="29" t="s">
        <v>5780</v>
      </c>
      <c r="C3778" s="29" t="s">
        <v>2080</v>
      </c>
      <c r="D3778" s="35">
        <v>0</v>
      </c>
      <c r="E3778" s="34">
        <v>88046347699.089996</v>
      </c>
      <c r="F3778" s="34">
        <v>88046347699.089996</v>
      </c>
      <c r="G3778" s="28" t="s">
        <v>697</v>
      </c>
    </row>
    <row r="3779" spans="1:7" ht="15.75" thickBot="1">
      <c r="A3779" s="28">
        <f t="shared" si="58"/>
        <v>9</v>
      </c>
      <c r="B3779" s="29" t="s">
        <v>5781</v>
      </c>
      <c r="C3779" s="29" t="s">
        <v>4157</v>
      </c>
      <c r="D3779" s="35">
        <v>0</v>
      </c>
      <c r="E3779" s="34">
        <v>466780068.17000002</v>
      </c>
      <c r="F3779" s="34">
        <v>466780068.17000002</v>
      </c>
      <c r="G3779" s="28" t="s">
        <v>697</v>
      </c>
    </row>
    <row r="3780" spans="1:7" ht="15.75" thickBot="1">
      <c r="A3780" s="28">
        <f t="shared" si="58"/>
        <v>9</v>
      </c>
      <c r="B3780" s="29" t="s">
        <v>5782</v>
      </c>
      <c r="C3780" s="29" t="s">
        <v>2082</v>
      </c>
      <c r="D3780" s="35">
        <v>0</v>
      </c>
      <c r="E3780" s="35">
        <v>2944289469</v>
      </c>
      <c r="F3780" s="35">
        <v>2944289469</v>
      </c>
      <c r="G3780" s="28" t="s">
        <v>697</v>
      </c>
    </row>
    <row r="3781" spans="1:7" ht="15.75" thickBot="1">
      <c r="A3781" s="28">
        <f t="shared" si="58"/>
        <v>9</v>
      </c>
      <c r="B3781" s="29" t="s">
        <v>5783</v>
      </c>
      <c r="C3781" s="29" t="s">
        <v>134</v>
      </c>
      <c r="D3781" s="35">
        <v>0</v>
      </c>
      <c r="E3781" s="34">
        <v>526787966.75999999</v>
      </c>
      <c r="F3781" s="34">
        <v>526787966.75999999</v>
      </c>
      <c r="G3781" s="28" t="s">
        <v>697</v>
      </c>
    </row>
    <row r="3782" spans="1:7" ht="15.75" thickBot="1">
      <c r="A3782" s="28">
        <f t="shared" si="58"/>
        <v>9</v>
      </c>
      <c r="B3782" s="29" t="s">
        <v>5784</v>
      </c>
      <c r="C3782" s="29" t="s">
        <v>5352</v>
      </c>
      <c r="D3782" s="35">
        <v>0</v>
      </c>
      <c r="E3782" s="34">
        <v>13681927998.700001</v>
      </c>
      <c r="F3782" s="34">
        <v>13681927998.700001</v>
      </c>
      <c r="G3782" s="28" t="s">
        <v>697</v>
      </c>
    </row>
    <row r="3783" spans="1:7" ht="15.75" thickBot="1">
      <c r="A3783" s="28">
        <f t="shared" si="58"/>
        <v>9</v>
      </c>
      <c r="B3783" s="29" t="s">
        <v>5785</v>
      </c>
      <c r="C3783" s="29" t="s">
        <v>1329</v>
      </c>
      <c r="D3783" s="35">
        <v>0</v>
      </c>
      <c r="E3783" s="34">
        <v>165043936.08000001</v>
      </c>
      <c r="F3783" s="34">
        <v>165043936.08000001</v>
      </c>
      <c r="G3783" s="28" t="s">
        <v>697</v>
      </c>
    </row>
    <row r="3784" spans="1:7" ht="15.75" thickBot="1">
      <c r="A3784" s="28">
        <f t="shared" si="58"/>
        <v>9</v>
      </c>
      <c r="B3784" s="29" t="s">
        <v>5786</v>
      </c>
      <c r="C3784" s="29" t="s">
        <v>4198</v>
      </c>
      <c r="D3784" s="35">
        <v>0</v>
      </c>
      <c r="E3784" s="35">
        <v>997092380</v>
      </c>
      <c r="F3784" s="35">
        <v>997092380</v>
      </c>
      <c r="G3784" s="28" t="s">
        <v>697</v>
      </c>
    </row>
    <row r="3785" spans="1:7" ht="15.75" thickBot="1">
      <c r="A3785" s="28">
        <f t="shared" si="58"/>
        <v>9</v>
      </c>
      <c r="B3785" s="29" t="s">
        <v>5787</v>
      </c>
      <c r="C3785" s="29" t="s">
        <v>4215</v>
      </c>
      <c r="D3785" s="35">
        <v>0</v>
      </c>
      <c r="E3785" s="34">
        <v>16196674333.700001</v>
      </c>
      <c r="F3785" s="34">
        <v>16196674333.700001</v>
      </c>
      <c r="G3785" s="28" t="s">
        <v>697</v>
      </c>
    </row>
    <row r="3786" spans="1:7" ht="15.75" thickBot="1">
      <c r="A3786" s="28">
        <f t="shared" si="58"/>
        <v>9</v>
      </c>
      <c r="B3786" s="29" t="s">
        <v>5788</v>
      </c>
      <c r="C3786" s="29" t="s">
        <v>5357</v>
      </c>
      <c r="D3786" s="35">
        <v>0</v>
      </c>
      <c r="E3786" s="34">
        <v>264662921506.89001</v>
      </c>
      <c r="F3786" s="34">
        <v>264662921506.89001</v>
      </c>
      <c r="G3786" s="28" t="s">
        <v>697</v>
      </c>
    </row>
    <row r="3787" spans="1:7" ht="15.75" thickBot="1">
      <c r="A3787" s="28">
        <f t="shared" si="58"/>
        <v>6</v>
      </c>
      <c r="B3787" s="29" t="s">
        <v>5789</v>
      </c>
      <c r="C3787" s="29" t="s">
        <v>3520</v>
      </c>
      <c r="D3787" s="35">
        <v>0</v>
      </c>
      <c r="E3787" s="35">
        <v>0</v>
      </c>
      <c r="F3787" s="35">
        <v>0</v>
      </c>
      <c r="G3787" s="28" t="s">
        <v>697</v>
      </c>
    </row>
    <row r="3788" spans="1:7" ht="15.75" thickBot="1">
      <c r="A3788" s="28">
        <f t="shared" si="58"/>
        <v>9</v>
      </c>
      <c r="B3788" s="29" t="s">
        <v>5790</v>
      </c>
      <c r="C3788" s="29" t="s">
        <v>203</v>
      </c>
      <c r="D3788" s="35">
        <v>0</v>
      </c>
      <c r="E3788" s="34">
        <v>1493730541.3800001</v>
      </c>
      <c r="F3788" s="34">
        <v>1493730541.3800001</v>
      </c>
      <c r="G3788" s="28" t="s">
        <v>697</v>
      </c>
    </row>
    <row r="3789" spans="1:7" ht="15.75" thickBot="1">
      <c r="A3789" s="28">
        <f t="shared" si="58"/>
        <v>9</v>
      </c>
      <c r="B3789" s="29" t="s">
        <v>5791</v>
      </c>
      <c r="C3789" s="29" t="s">
        <v>4236</v>
      </c>
      <c r="D3789" s="35">
        <v>0</v>
      </c>
      <c r="E3789" s="34">
        <v>9514549053.4300003</v>
      </c>
      <c r="F3789" s="34">
        <v>9514549053.4300003</v>
      </c>
      <c r="G3789" s="28" t="s">
        <v>697</v>
      </c>
    </row>
    <row r="3790" spans="1:7" ht="15.75" thickBot="1">
      <c r="A3790" s="28">
        <f t="shared" si="58"/>
        <v>9</v>
      </c>
      <c r="B3790" s="29" t="s">
        <v>5792</v>
      </c>
      <c r="C3790" s="29" t="s">
        <v>2080</v>
      </c>
      <c r="D3790" s="35">
        <v>0</v>
      </c>
      <c r="E3790" s="34">
        <v>9119753435.6800003</v>
      </c>
      <c r="F3790" s="34">
        <v>9119753435.6800003</v>
      </c>
      <c r="G3790" s="28" t="s">
        <v>697</v>
      </c>
    </row>
    <row r="3791" spans="1:7" ht="15.75" thickBot="1">
      <c r="A3791" s="28">
        <f t="shared" si="58"/>
        <v>9</v>
      </c>
      <c r="B3791" s="29" t="s">
        <v>5793</v>
      </c>
      <c r="C3791" s="29" t="s">
        <v>4157</v>
      </c>
      <c r="D3791" s="35">
        <v>0</v>
      </c>
      <c r="E3791" s="34">
        <v>80419618.519999996</v>
      </c>
      <c r="F3791" s="34">
        <v>80419618.519999996</v>
      </c>
      <c r="G3791" s="28" t="s">
        <v>697</v>
      </c>
    </row>
    <row r="3792" spans="1:7" ht="15.75" thickBot="1">
      <c r="A3792" s="28">
        <f t="shared" si="58"/>
        <v>9</v>
      </c>
      <c r="B3792" s="29" t="s">
        <v>5794</v>
      </c>
      <c r="C3792" s="29" t="s">
        <v>2082</v>
      </c>
      <c r="D3792" s="35">
        <v>0</v>
      </c>
      <c r="E3792" s="34">
        <v>515991144.76999998</v>
      </c>
      <c r="F3792" s="34">
        <v>515991144.76999998</v>
      </c>
      <c r="G3792" s="28" t="s">
        <v>697</v>
      </c>
    </row>
    <row r="3793" spans="1:7" ht="15.75" thickBot="1">
      <c r="A3793" s="28">
        <f t="shared" si="58"/>
        <v>9</v>
      </c>
      <c r="B3793" s="29" t="s">
        <v>5795</v>
      </c>
      <c r="C3793" s="29" t="s">
        <v>134</v>
      </c>
      <c r="D3793" s="35">
        <v>0</v>
      </c>
      <c r="E3793" s="34">
        <v>104766131.90000001</v>
      </c>
      <c r="F3793" s="34">
        <v>104766131.90000001</v>
      </c>
      <c r="G3793" s="28" t="s">
        <v>697</v>
      </c>
    </row>
    <row r="3794" spans="1:7" ht="15.75" thickBot="1">
      <c r="A3794" s="28">
        <f t="shared" si="58"/>
        <v>9</v>
      </c>
      <c r="B3794" s="29" t="s">
        <v>5796</v>
      </c>
      <c r="C3794" s="29" t="s">
        <v>5352</v>
      </c>
      <c r="D3794" s="35">
        <v>0</v>
      </c>
      <c r="E3794" s="34">
        <v>629804999.11000001</v>
      </c>
      <c r="F3794" s="34">
        <v>629804999.11000001</v>
      </c>
      <c r="G3794" s="28" t="s">
        <v>697</v>
      </c>
    </row>
    <row r="3795" spans="1:7" ht="15.75" thickBot="1">
      <c r="A3795" s="28">
        <f t="shared" si="58"/>
        <v>9</v>
      </c>
      <c r="B3795" s="29" t="s">
        <v>5797</v>
      </c>
      <c r="C3795" s="29" t="s">
        <v>1329</v>
      </c>
      <c r="D3795" s="35">
        <v>0</v>
      </c>
      <c r="E3795" s="35">
        <v>47611822</v>
      </c>
      <c r="F3795" s="35">
        <v>47611822</v>
      </c>
      <c r="G3795" s="28" t="s">
        <v>697</v>
      </c>
    </row>
    <row r="3796" spans="1:7" ht="15.75" thickBot="1">
      <c r="A3796" s="28">
        <f t="shared" ref="A3796:A3859" si="59">LEN(B3796)</f>
        <v>9</v>
      </c>
      <c r="B3796" s="29" t="s">
        <v>5798</v>
      </c>
      <c r="C3796" s="29" t="s">
        <v>4198</v>
      </c>
      <c r="D3796" s="35">
        <v>0</v>
      </c>
      <c r="E3796" s="35">
        <v>100185144</v>
      </c>
      <c r="F3796" s="35">
        <v>100185144</v>
      </c>
      <c r="G3796" s="28" t="s">
        <v>697</v>
      </c>
    </row>
    <row r="3797" spans="1:7" ht="15.75" thickBot="1">
      <c r="A3797" s="28">
        <f t="shared" si="59"/>
        <v>9</v>
      </c>
      <c r="B3797" s="29" t="s">
        <v>5799</v>
      </c>
      <c r="C3797" s="29" t="s">
        <v>4215</v>
      </c>
      <c r="D3797" s="35">
        <v>0</v>
      </c>
      <c r="E3797" s="35">
        <v>1260411053</v>
      </c>
      <c r="F3797" s="35">
        <v>1260411053</v>
      </c>
      <c r="G3797" s="28" t="s">
        <v>697</v>
      </c>
    </row>
    <row r="3798" spans="1:7" ht="15.75" thickBot="1">
      <c r="A3798" s="28">
        <f t="shared" si="59"/>
        <v>9</v>
      </c>
      <c r="B3798" s="29" t="s">
        <v>5800</v>
      </c>
      <c r="C3798" s="29" t="s">
        <v>5357</v>
      </c>
      <c r="D3798" s="35">
        <v>0</v>
      </c>
      <c r="E3798" s="34">
        <v>22867222943.790001</v>
      </c>
      <c r="F3798" s="34">
        <v>22867222943.790001</v>
      </c>
      <c r="G3798" s="28" t="s">
        <v>697</v>
      </c>
    </row>
    <row r="3799" spans="1:7" ht="15.75" thickBot="1">
      <c r="A3799" s="28">
        <f t="shared" si="59"/>
        <v>6</v>
      </c>
      <c r="B3799" s="29" t="s">
        <v>5801</v>
      </c>
      <c r="C3799" s="29" t="s">
        <v>3522</v>
      </c>
      <c r="D3799" s="35">
        <v>0</v>
      </c>
      <c r="E3799" s="35">
        <v>0</v>
      </c>
      <c r="F3799" s="35">
        <v>0</v>
      </c>
      <c r="G3799" s="28" t="s">
        <v>697</v>
      </c>
    </row>
    <row r="3800" spans="1:7" ht="15.75" thickBot="1">
      <c r="A3800" s="28">
        <f t="shared" si="59"/>
        <v>9</v>
      </c>
      <c r="B3800" s="29" t="s">
        <v>5802</v>
      </c>
      <c r="C3800" s="29" t="s">
        <v>203</v>
      </c>
      <c r="D3800" s="35">
        <v>0</v>
      </c>
      <c r="E3800" s="34">
        <v>3053923765.46</v>
      </c>
      <c r="F3800" s="34">
        <v>3053923765.46</v>
      </c>
      <c r="G3800" s="28" t="s">
        <v>697</v>
      </c>
    </row>
    <row r="3801" spans="1:7" ht="15.75" thickBot="1">
      <c r="A3801" s="28">
        <f t="shared" si="59"/>
        <v>9</v>
      </c>
      <c r="B3801" s="29" t="s">
        <v>5803</v>
      </c>
      <c r="C3801" s="29" t="s">
        <v>4236</v>
      </c>
      <c r="D3801" s="35">
        <v>0</v>
      </c>
      <c r="E3801" s="34">
        <v>15048096542.75</v>
      </c>
      <c r="F3801" s="34">
        <v>15048096542.75</v>
      </c>
      <c r="G3801" s="28" t="s">
        <v>697</v>
      </c>
    </row>
    <row r="3802" spans="1:7" ht="15.75" thickBot="1">
      <c r="A3802" s="28">
        <f t="shared" si="59"/>
        <v>9</v>
      </c>
      <c r="B3802" s="29" t="s">
        <v>5804</v>
      </c>
      <c r="C3802" s="29" t="s">
        <v>2080</v>
      </c>
      <c r="D3802" s="35">
        <v>0</v>
      </c>
      <c r="E3802" s="34">
        <v>21454288796.389999</v>
      </c>
      <c r="F3802" s="34">
        <v>21454288796.389999</v>
      </c>
      <c r="G3802" s="28" t="s">
        <v>697</v>
      </c>
    </row>
    <row r="3803" spans="1:7" ht="15.75" thickBot="1">
      <c r="A3803" s="28">
        <f t="shared" si="59"/>
        <v>9</v>
      </c>
      <c r="B3803" s="29" t="s">
        <v>5805</v>
      </c>
      <c r="C3803" s="29" t="s">
        <v>4157</v>
      </c>
      <c r="D3803" s="35">
        <v>0</v>
      </c>
      <c r="E3803" s="35">
        <v>43114689</v>
      </c>
      <c r="F3803" s="35">
        <v>43114689</v>
      </c>
      <c r="G3803" s="28" t="s">
        <v>697</v>
      </c>
    </row>
    <row r="3804" spans="1:7" ht="15.75" thickBot="1">
      <c r="A3804" s="28">
        <f t="shared" si="59"/>
        <v>9</v>
      </c>
      <c r="B3804" s="29" t="s">
        <v>5806</v>
      </c>
      <c r="C3804" s="29" t="s">
        <v>2082</v>
      </c>
      <c r="D3804" s="35">
        <v>0</v>
      </c>
      <c r="E3804" s="35">
        <v>618044937</v>
      </c>
      <c r="F3804" s="35">
        <v>618044937</v>
      </c>
      <c r="G3804" s="28" t="s">
        <v>697</v>
      </c>
    </row>
    <row r="3805" spans="1:7" ht="15.75" thickBot="1">
      <c r="A3805" s="28">
        <f t="shared" si="59"/>
        <v>9</v>
      </c>
      <c r="B3805" s="29" t="s">
        <v>5807</v>
      </c>
      <c r="C3805" s="29" t="s">
        <v>134</v>
      </c>
      <c r="D3805" s="35">
        <v>0</v>
      </c>
      <c r="E3805" s="35">
        <v>142107607</v>
      </c>
      <c r="F3805" s="35">
        <v>142107607</v>
      </c>
      <c r="G3805" s="28" t="s">
        <v>697</v>
      </c>
    </row>
    <row r="3806" spans="1:7" ht="15.75" thickBot="1">
      <c r="A3806" s="28">
        <f t="shared" si="59"/>
        <v>9</v>
      </c>
      <c r="B3806" s="29" t="s">
        <v>5808</v>
      </c>
      <c r="C3806" s="29" t="s">
        <v>5352</v>
      </c>
      <c r="D3806" s="35">
        <v>0</v>
      </c>
      <c r="E3806" s="34">
        <v>1198093434.9100001</v>
      </c>
      <c r="F3806" s="34">
        <v>1198093434.9100001</v>
      </c>
      <c r="G3806" s="28" t="s">
        <v>697</v>
      </c>
    </row>
    <row r="3807" spans="1:7" ht="15.75" thickBot="1">
      <c r="A3807" s="28">
        <f t="shared" si="59"/>
        <v>9</v>
      </c>
      <c r="B3807" s="29" t="s">
        <v>5809</v>
      </c>
      <c r="C3807" s="29" t="s">
        <v>1329</v>
      </c>
      <c r="D3807" s="35">
        <v>0</v>
      </c>
      <c r="E3807" s="35">
        <v>11827843</v>
      </c>
      <c r="F3807" s="35">
        <v>11827843</v>
      </c>
      <c r="G3807" s="28" t="s">
        <v>697</v>
      </c>
    </row>
    <row r="3808" spans="1:7" ht="15.75" thickBot="1">
      <c r="A3808" s="28">
        <f t="shared" si="59"/>
        <v>9</v>
      </c>
      <c r="B3808" s="29" t="s">
        <v>5810</v>
      </c>
      <c r="C3808" s="29" t="s">
        <v>4198</v>
      </c>
      <c r="D3808" s="35">
        <v>0</v>
      </c>
      <c r="E3808" s="35">
        <v>101413001</v>
      </c>
      <c r="F3808" s="35">
        <v>101413001</v>
      </c>
      <c r="G3808" s="28" t="s">
        <v>697</v>
      </c>
    </row>
    <row r="3809" spans="1:7" ht="15.75" thickBot="1">
      <c r="A3809" s="28">
        <f t="shared" si="59"/>
        <v>9</v>
      </c>
      <c r="B3809" s="29" t="s">
        <v>5811</v>
      </c>
      <c r="C3809" s="29" t="s">
        <v>4215</v>
      </c>
      <c r="D3809" s="35">
        <v>0</v>
      </c>
      <c r="E3809" s="35">
        <v>5973436751</v>
      </c>
      <c r="F3809" s="35">
        <v>5973436751</v>
      </c>
      <c r="G3809" s="28" t="s">
        <v>697</v>
      </c>
    </row>
    <row r="3810" spans="1:7" ht="15.75" thickBot="1">
      <c r="A3810" s="28">
        <f t="shared" si="59"/>
        <v>9</v>
      </c>
      <c r="B3810" s="29" t="s">
        <v>5812</v>
      </c>
      <c r="C3810" s="29" t="s">
        <v>5357</v>
      </c>
      <c r="D3810" s="35">
        <v>0</v>
      </c>
      <c r="E3810" s="34">
        <v>47644347367.510002</v>
      </c>
      <c r="F3810" s="34">
        <v>47644347367.510002</v>
      </c>
      <c r="G3810" s="28" t="s">
        <v>697</v>
      </c>
    </row>
    <row r="3811" spans="1:7" ht="15.75" thickBot="1">
      <c r="A3811" s="28">
        <f t="shared" si="59"/>
        <v>6</v>
      </c>
      <c r="B3811" s="29" t="s">
        <v>5813</v>
      </c>
      <c r="C3811" s="29" t="s">
        <v>3524</v>
      </c>
      <c r="D3811" s="35">
        <v>0</v>
      </c>
      <c r="E3811" s="35">
        <v>0</v>
      </c>
      <c r="F3811" s="35">
        <v>0</v>
      </c>
      <c r="G3811" s="28" t="s">
        <v>697</v>
      </c>
    </row>
    <row r="3812" spans="1:7" ht="15.75" thickBot="1">
      <c r="A3812" s="28">
        <f t="shared" si="59"/>
        <v>9</v>
      </c>
      <c r="B3812" s="29" t="s">
        <v>5814</v>
      </c>
      <c r="C3812" s="29" t="s">
        <v>203</v>
      </c>
      <c r="D3812" s="35">
        <v>0</v>
      </c>
      <c r="E3812" s="34">
        <v>3126806517.0599999</v>
      </c>
      <c r="F3812" s="34">
        <v>3126806517.0599999</v>
      </c>
      <c r="G3812" s="28" t="s">
        <v>697</v>
      </c>
    </row>
    <row r="3813" spans="1:7" ht="15.75" thickBot="1">
      <c r="A3813" s="28">
        <f t="shared" si="59"/>
        <v>9</v>
      </c>
      <c r="B3813" s="29" t="s">
        <v>5815</v>
      </c>
      <c r="C3813" s="29" t="s">
        <v>4236</v>
      </c>
      <c r="D3813" s="35">
        <v>0</v>
      </c>
      <c r="E3813" s="34">
        <v>22500796592.849998</v>
      </c>
      <c r="F3813" s="34">
        <v>22500796592.849998</v>
      </c>
      <c r="G3813" s="28" t="s">
        <v>697</v>
      </c>
    </row>
    <row r="3814" spans="1:7" ht="15.75" thickBot="1">
      <c r="A3814" s="28">
        <f t="shared" si="59"/>
        <v>9</v>
      </c>
      <c r="B3814" s="29" t="s">
        <v>5816</v>
      </c>
      <c r="C3814" s="29" t="s">
        <v>2080</v>
      </c>
      <c r="D3814" s="35">
        <v>0</v>
      </c>
      <c r="E3814" s="34">
        <v>36002776745.639999</v>
      </c>
      <c r="F3814" s="34">
        <v>36002776745.639999</v>
      </c>
      <c r="G3814" s="28" t="s">
        <v>697</v>
      </c>
    </row>
    <row r="3815" spans="1:7" ht="15.75" thickBot="1">
      <c r="A3815" s="28">
        <f t="shared" si="59"/>
        <v>9</v>
      </c>
      <c r="B3815" s="29" t="s">
        <v>5817</v>
      </c>
      <c r="C3815" s="29" t="s">
        <v>4157</v>
      </c>
      <c r="D3815" s="35">
        <v>0</v>
      </c>
      <c r="E3815" s="34">
        <v>550342351.72000003</v>
      </c>
      <c r="F3815" s="34">
        <v>550342351.72000003</v>
      </c>
      <c r="G3815" s="28" t="s">
        <v>697</v>
      </c>
    </row>
    <row r="3816" spans="1:7" ht="15.75" thickBot="1">
      <c r="A3816" s="28">
        <f t="shared" si="59"/>
        <v>9</v>
      </c>
      <c r="B3816" s="29" t="s">
        <v>5818</v>
      </c>
      <c r="C3816" s="29" t="s">
        <v>2082</v>
      </c>
      <c r="D3816" s="35">
        <v>0</v>
      </c>
      <c r="E3816" s="34">
        <v>2198093880.3200002</v>
      </c>
      <c r="F3816" s="34">
        <v>2198093880.3200002</v>
      </c>
      <c r="G3816" s="28" t="s">
        <v>697</v>
      </c>
    </row>
    <row r="3817" spans="1:7" ht="15.75" thickBot="1">
      <c r="A3817" s="28">
        <f t="shared" si="59"/>
        <v>9</v>
      </c>
      <c r="B3817" s="29" t="s">
        <v>5819</v>
      </c>
      <c r="C3817" s="29" t="s">
        <v>134</v>
      </c>
      <c r="D3817" s="35">
        <v>0</v>
      </c>
      <c r="E3817" s="34">
        <v>466109827.5</v>
      </c>
      <c r="F3817" s="34">
        <v>466109827.5</v>
      </c>
      <c r="G3817" s="28" t="s">
        <v>697</v>
      </c>
    </row>
    <row r="3818" spans="1:7" ht="15.75" thickBot="1">
      <c r="A3818" s="28">
        <f t="shared" si="59"/>
        <v>9</v>
      </c>
      <c r="B3818" s="29" t="s">
        <v>5820</v>
      </c>
      <c r="C3818" s="29" t="s">
        <v>5352</v>
      </c>
      <c r="D3818" s="35">
        <v>0</v>
      </c>
      <c r="E3818" s="34">
        <v>2849544737.4200001</v>
      </c>
      <c r="F3818" s="34">
        <v>2849544737.4200001</v>
      </c>
      <c r="G3818" s="28" t="s">
        <v>697</v>
      </c>
    </row>
    <row r="3819" spans="1:7" ht="15.75" thickBot="1">
      <c r="A3819" s="28">
        <f t="shared" si="59"/>
        <v>9</v>
      </c>
      <c r="B3819" s="29" t="s">
        <v>5821</v>
      </c>
      <c r="C3819" s="29" t="s">
        <v>1329</v>
      </c>
      <c r="D3819" s="35">
        <v>0</v>
      </c>
      <c r="E3819" s="35">
        <v>47891209</v>
      </c>
      <c r="F3819" s="35">
        <v>47891209</v>
      </c>
      <c r="G3819" s="28" t="s">
        <v>697</v>
      </c>
    </row>
    <row r="3820" spans="1:7" ht="15.75" thickBot="1">
      <c r="A3820" s="28">
        <f t="shared" si="59"/>
        <v>9</v>
      </c>
      <c r="B3820" s="29" t="s">
        <v>5822</v>
      </c>
      <c r="C3820" s="29" t="s">
        <v>4198</v>
      </c>
      <c r="D3820" s="35">
        <v>0</v>
      </c>
      <c r="E3820" s="35">
        <v>547339368</v>
      </c>
      <c r="F3820" s="35">
        <v>547339368</v>
      </c>
      <c r="G3820" s="28" t="s">
        <v>697</v>
      </c>
    </row>
    <row r="3821" spans="1:7" ht="15.75" thickBot="1">
      <c r="A3821" s="28">
        <f t="shared" si="59"/>
        <v>9</v>
      </c>
      <c r="B3821" s="29" t="s">
        <v>5823</v>
      </c>
      <c r="C3821" s="29" t="s">
        <v>4215</v>
      </c>
      <c r="D3821" s="35">
        <v>0</v>
      </c>
      <c r="E3821" s="35">
        <v>5403036016</v>
      </c>
      <c r="F3821" s="35">
        <v>5403036016</v>
      </c>
      <c r="G3821" s="28" t="s">
        <v>697</v>
      </c>
    </row>
    <row r="3822" spans="1:7" ht="15.75" thickBot="1">
      <c r="A3822" s="28">
        <f t="shared" si="59"/>
        <v>9</v>
      </c>
      <c r="B3822" s="29" t="s">
        <v>5824</v>
      </c>
      <c r="C3822" s="29" t="s">
        <v>5357</v>
      </c>
      <c r="D3822" s="35">
        <v>0</v>
      </c>
      <c r="E3822" s="34">
        <v>73692737245.509995</v>
      </c>
      <c r="F3822" s="34">
        <v>73692737245.509995</v>
      </c>
      <c r="G3822" s="28" t="s">
        <v>697</v>
      </c>
    </row>
    <row r="3823" spans="1:7" ht="15.75" thickBot="1">
      <c r="A3823" s="28">
        <f t="shared" si="59"/>
        <v>6</v>
      </c>
      <c r="B3823" s="29" t="s">
        <v>5825</v>
      </c>
      <c r="C3823" s="29" t="s">
        <v>3526</v>
      </c>
      <c r="D3823" s="35">
        <v>0</v>
      </c>
      <c r="E3823" s="35">
        <v>0</v>
      </c>
      <c r="F3823" s="35">
        <v>0</v>
      </c>
      <c r="G3823" s="28" t="s">
        <v>697</v>
      </c>
    </row>
    <row r="3824" spans="1:7" ht="15.75" thickBot="1">
      <c r="A3824" s="28">
        <f t="shared" si="59"/>
        <v>9</v>
      </c>
      <c r="B3824" s="29" t="s">
        <v>5826</v>
      </c>
      <c r="C3824" s="29" t="s">
        <v>203</v>
      </c>
      <c r="D3824" s="35">
        <v>0</v>
      </c>
      <c r="E3824" s="34">
        <v>127142619.09999999</v>
      </c>
      <c r="F3824" s="34">
        <v>127142619.09999999</v>
      </c>
      <c r="G3824" s="28" t="s">
        <v>697</v>
      </c>
    </row>
    <row r="3825" spans="1:7" ht="15.75" thickBot="1">
      <c r="A3825" s="28">
        <f t="shared" si="59"/>
        <v>9</v>
      </c>
      <c r="B3825" s="29" t="s">
        <v>5827</v>
      </c>
      <c r="C3825" s="29" t="s">
        <v>4236</v>
      </c>
      <c r="D3825" s="35">
        <v>0</v>
      </c>
      <c r="E3825" s="34">
        <v>552281569.70000005</v>
      </c>
      <c r="F3825" s="34">
        <v>552281569.70000005</v>
      </c>
      <c r="G3825" s="28" t="s">
        <v>697</v>
      </c>
    </row>
    <row r="3826" spans="1:7" ht="15.75" thickBot="1">
      <c r="A3826" s="28">
        <f t="shared" si="59"/>
        <v>9</v>
      </c>
      <c r="B3826" s="29" t="s">
        <v>5828</v>
      </c>
      <c r="C3826" s="29" t="s">
        <v>2080</v>
      </c>
      <c r="D3826" s="35">
        <v>0</v>
      </c>
      <c r="E3826" s="35">
        <v>1461992268</v>
      </c>
      <c r="F3826" s="35">
        <v>1461992268</v>
      </c>
      <c r="G3826" s="28" t="s">
        <v>697</v>
      </c>
    </row>
    <row r="3827" spans="1:7" ht="15.75" thickBot="1">
      <c r="A3827" s="28">
        <f t="shared" si="59"/>
        <v>9</v>
      </c>
      <c r="B3827" s="29" t="s">
        <v>5829</v>
      </c>
      <c r="C3827" s="29" t="s">
        <v>4157</v>
      </c>
      <c r="D3827" s="35">
        <v>0</v>
      </c>
      <c r="E3827" s="35">
        <v>69025548</v>
      </c>
      <c r="F3827" s="35">
        <v>69025548</v>
      </c>
      <c r="G3827" s="28" t="s">
        <v>697</v>
      </c>
    </row>
    <row r="3828" spans="1:7" ht="15.75" thickBot="1">
      <c r="A3828" s="28">
        <f t="shared" si="59"/>
        <v>9</v>
      </c>
      <c r="B3828" s="29" t="s">
        <v>5830</v>
      </c>
      <c r="C3828" s="29" t="s">
        <v>2082</v>
      </c>
      <c r="D3828" s="35">
        <v>0</v>
      </c>
      <c r="E3828" s="35">
        <v>21547297</v>
      </c>
      <c r="F3828" s="35">
        <v>21547297</v>
      </c>
      <c r="G3828" s="28" t="s">
        <v>697</v>
      </c>
    </row>
    <row r="3829" spans="1:7" ht="15.75" thickBot="1">
      <c r="A3829" s="28">
        <f t="shared" si="59"/>
        <v>9</v>
      </c>
      <c r="B3829" s="29" t="s">
        <v>5831</v>
      </c>
      <c r="C3829" s="29" t="s">
        <v>134</v>
      </c>
      <c r="D3829" s="35">
        <v>0</v>
      </c>
      <c r="E3829" s="35">
        <v>6451700</v>
      </c>
      <c r="F3829" s="35">
        <v>6451700</v>
      </c>
      <c r="G3829" s="28" t="s">
        <v>697</v>
      </c>
    </row>
    <row r="3830" spans="1:7" ht="15.75" thickBot="1">
      <c r="A3830" s="28">
        <f t="shared" si="59"/>
        <v>9</v>
      </c>
      <c r="B3830" s="29" t="s">
        <v>5832</v>
      </c>
      <c r="C3830" s="29" t="s">
        <v>5352</v>
      </c>
      <c r="D3830" s="35">
        <v>0</v>
      </c>
      <c r="E3830" s="34">
        <v>9802497.3900000006</v>
      </c>
      <c r="F3830" s="34">
        <v>9802497.3900000006</v>
      </c>
      <c r="G3830" s="28" t="s">
        <v>697</v>
      </c>
    </row>
    <row r="3831" spans="1:7" ht="15.75" thickBot="1">
      <c r="A3831" s="28">
        <f t="shared" si="59"/>
        <v>9</v>
      </c>
      <c r="B3831" s="29" t="s">
        <v>5833</v>
      </c>
      <c r="C3831" s="29" t="s">
        <v>5357</v>
      </c>
      <c r="D3831" s="35">
        <v>0</v>
      </c>
      <c r="E3831" s="34">
        <v>2248243499.1900001</v>
      </c>
      <c r="F3831" s="34">
        <v>2248243499.1900001</v>
      </c>
      <c r="G3831" s="28" t="s">
        <v>697</v>
      </c>
    </row>
    <row r="3832" spans="1:7" ht="15.75" thickBot="1">
      <c r="A3832" s="28">
        <f t="shared" si="59"/>
        <v>6</v>
      </c>
      <c r="B3832" s="29" t="s">
        <v>5834</v>
      </c>
      <c r="C3832" s="29" t="s">
        <v>3528</v>
      </c>
      <c r="D3832" s="35">
        <v>0</v>
      </c>
      <c r="E3832" s="35">
        <v>0</v>
      </c>
      <c r="F3832" s="35">
        <v>0</v>
      </c>
      <c r="G3832" s="28" t="s">
        <v>697</v>
      </c>
    </row>
    <row r="3833" spans="1:7" ht="15.75" thickBot="1">
      <c r="A3833" s="28">
        <f t="shared" si="59"/>
        <v>9</v>
      </c>
      <c r="B3833" s="29" t="s">
        <v>5835</v>
      </c>
      <c r="C3833" s="29" t="s">
        <v>203</v>
      </c>
      <c r="D3833" s="35">
        <v>0</v>
      </c>
      <c r="E3833" s="34">
        <v>21571640189.07</v>
      </c>
      <c r="F3833" s="34">
        <v>21571640189.07</v>
      </c>
      <c r="G3833" s="28" t="s">
        <v>697</v>
      </c>
    </row>
    <row r="3834" spans="1:7" ht="15.75" thickBot="1">
      <c r="A3834" s="28">
        <f t="shared" si="59"/>
        <v>9</v>
      </c>
      <c r="B3834" s="29" t="s">
        <v>5836</v>
      </c>
      <c r="C3834" s="29" t="s">
        <v>4236</v>
      </c>
      <c r="D3834" s="35">
        <v>0</v>
      </c>
      <c r="E3834" s="34">
        <v>11413722141.6</v>
      </c>
      <c r="F3834" s="34">
        <v>11413722141.6</v>
      </c>
      <c r="G3834" s="28" t="s">
        <v>697</v>
      </c>
    </row>
    <row r="3835" spans="1:7" ht="15.75" thickBot="1">
      <c r="A3835" s="28">
        <f t="shared" si="59"/>
        <v>9</v>
      </c>
      <c r="B3835" s="29" t="s">
        <v>5837</v>
      </c>
      <c r="C3835" s="29" t="s">
        <v>2080</v>
      </c>
      <c r="D3835" s="35">
        <v>0</v>
      </c>
      <c r="E3835" s="34">
        <v>12793229937.9</v>
      </c>
      <c r="F3835" s="34">
        <v>12793229937.9</v>
      </c>
      <c r="G3835" s="28" t="s">
        <v>697</v>
      </c>
    </row>
    <row r="3836" spans="1:7" ht="15.75" thickBot="1">
      <c r="A3836" s="28">
        <f t="shared" si="59"/>
        <v>9</v>
      </c>
      <c r="B3836" s="29" t="s">
        <v>5838</v>
      </c>
      <c r="C3836" s="29" t="s">
        <v>4157</v>
      </c>
      <c r="D3836" s="35">
        <v>0</v>
      </c>
      <c r="E3836" s="34">
        <v>178604107.72</v>
      </c>
      <c r="F3836" s="34">
        <v>178604107.72</v>
      </c>
      <c r="G3836" s="28" t="s">
        <v>697</v>
      </c>
    </row>
    <row r="3837" spans="1:7" ht="15.75" thickBot="1">
      <c r="A3837" s="28">
        <f t="shared" si="59"/>
        <v>9</v>
      </c>
      <c r="B3837" s="29" t="s">
        <v>5839</v>
      </c>
      <c r="C3837" s="29" t="s">
        <v>2082</v>
      </c>
      <c r="D3837" s="35">
        <v>0</v>
      </c>
      <c r="E3837" s="34">
        <v>1131653800.0899999</v>
      </c>
      <c r="F3837" s="34">
        <v>1131653800.0899999</v>
      </c>
      <c r="G3837" s="28" t="s">
        <v>697</v>
      </c>
    </row>
    <row r="3838" spans="1:7" ht="15.75" thickBot="1">
      <c r="A3838" s="28">
        <f t="shared" si="59"/>
        <v>9</v>
      </c>
      <c r="B3838" s="29" t="s">
        <v>5840</v>
      </c>
      <c r="C3838" s="29" t="s">
        <v>134</v>
      </c>
      <c r="D3838" s="35">
        <v>0</v>
      </c>
      <c r="E3838" s="34">
        <v>257530128.44</v>
      </c>
      <c r="F3838" s="34">
        <v>257530128.44</v>
      </c>
      <c r="G3838" s="28" t="s">
        <v>697</v>
      </c>
    </row>
    <row r="3839" spans="1:7" ht="15.75" thickBot="1">
      <c r="A3839" s="28">
        <f t="shared" si="59"/>
        <v>9</v>
      </c>
      <c r="B3839" s="29" t="s">
        <v>5841</v>
      </c>
      <c r="C3839" s="29" t="s">
        <v>5352</v>
      </c>
      <c r="D3839" s="35">
        <v>0</v>
      </c>
      <c r="E3839" s="34">
        <v>1264219911.28</v>
      </c>
      <c r="F3839" s="34">
        <v>1264219911.28</v>
      </c>
      <c r="G3839" s="28" t="s">
        <v>697</v>
      </c>
    </row>
    <row r="3840" spans="1:7" ht="15.75" thickBot="1">
      <c r="A3840" s="28">
        <f t="shared" si="59"/>
        <v>9</v>
      </c>
      <c r="B3840" s="29" t="s">
        <v>5842</v>
      </c>
      <c r="C3840" s="29" t="s">
        <v>1329</v>
      </c>
      <c r="D3840" s="35">
        <v>0</v>
      </c>
      <c r="E3840" s="35">
        <v>28911213</v>
      </c>
      <c r="F3840" s="35">
        <v>28911213</v>
      </c>
      <c r="G3840" s="28" t="s">
        <v>697</v>
      </c>
    </row>
    <row r="3841" spans="1:7" ht="15.75" thickBot="1">
      <c r="A3841" s="28">
        <f t="shared" si="59"/>
        <v>9</v>
      </c>
      <c r="B3841" s="29" t="s">
        <v>5843</v>
      </c>
      <c r="C3841" s="29" t="s">
        <v>4198</v>
      </c>
      <c r="D3841" s="35">
        <v>0</v>
      </c>
      <c r="E3841" s="34">
        <v>449817266.30000001</v>
      </c>
      <c r="F3841" s="34">
        <v>449817266.30000001</v>
      </c>
      <c r="G3841" s="28" t="s">
        <v>697</v>
      </c>
    </row>
    <row r="3842" spans="1:7" ht="15.75" thickBot="1">
      <c r="A3842" s="28">
        <f t="shared" si="59"/>
        <v>9</v>
      </c>
      <c r="B3842" s="29" t="s">
        <v>5844</v>
      </c>
      <c r="C3842" s="29" t="s">
        <v>4215</v>
      </c>
      <c r="D3842" s="35">
        <v>0</v>
      </c>
      <c r="E3842" s="34">
        <v>473695740.23000002</v>
      </c>
      <c r="F3842" s="34">
        <v>473695740.23000002</v>
      </c>
      <c r="G3842" s="28" t="s">
        <v>697</v>
      </c>
    </row>
    <row r="3843" spans="1:7" ht="15.75" thickBot="1">
      <c r="A3843" s="28">
        <f t="shared" si="59"/>
        <v>9</v>
      </c>
      <c r="B3843" s="29" t="s">
        <v>5845</v>
      </c>
      <c r="C3843" s="29" t="s">
        <v>5357</v>
      </c>
      <c r="D3843" s="35">
        <v>0</v>
      </c>
      <c r="E3843" s="34">
        <v>49563024435.629997</v>
      </c>
      <c r="F3843" s="34">
        <v>49563024435.629997</v>
      </c>
      <c r="G3843" s="28" t="s">
        <v>697</v>
      </c>
    </row>
    <row r="3844" spans="1:7" ht="15.75" thickBot="1">
      <c r="A3844" s="28">
        <f t="shared" si="59"/>
        <v>6</v>
      </c>
      <c r="B3844" s="29" t="s">
        <v>5846</v>
      </c>
      <c r="C3844" s="29" t="s">
        <v>3530</v>
      </c>
      <c r="D3844" s="35">
        <v>0</v>
      </c>
      <c r="E3844" s="35">
        <v>0</v>
      </c>
      <c r="F3844" s="35">
        <v>0</v>
      </c>
      <c r="G3844" s="28" t="s">
        <v>697</v>
      </c>
    </row>
    <row r="3845" spans="1:7" ht="15.75" thickBot="1">
      <c r="A3845" s="28">
        <f t="shared" si="59"/>
        <v>9</v>
      </c>
      <c r="B3845" s="29" t="s">
        <v>5847</v>
      </c>
      <c r="C3845" s="29" t="s">
        <v>203</v>
      </c>
      <c r="D3845" s="35">
        <v>0</v>
      </c>
      <c r="E3845" s="34">
        <v>1457205430.99</v>
      </c>
      <c r="F3845" s="34">
        <v>1457205430.99</v>
      </c>
      <c r="G3845" s="28" t="s">
        <v>697</v>
      </c>
    </row>
    <row r="3846" spans="1:7" ht="15.75" thickBot="1">
      <c r="A3846" s="28">
        <f t="shared" si="59"/>
        <v>9</v>
      </c>
      <c r="B3846" s="29" t="s">
        <v>5848</v>
      </c>
      <c r="C3846" s="29" t="s">
        <v>4236</v>
      </c>
      <c r="D3846" s="35">
        <v>0</v>
      </c>
      <c r="E3846" s="34">
        <v>9474279968.3299999</v>
      </c>
      <c r="F3846" s="34">
        <v>9474279968.3299999</v>
      </c>
      <c r="G3846" s="28" t="s">
        <v>697</v>
      </c>
    </row>
    <row r="3847" spans="1:7" ht="15.75" thickBot="1">
      <c r="A3847" s="28">
        <f t="shared" si="59"/>
        <v>9</v>
      </c>
      <c r="B3847" s="29" t="s">
        <v>5849</v>
      </c>
      <c r="C3847" s="29" t="s">
        <v>2080</v>
      </c>
      <c r="D3847" s="35">
        <v>0</v>
      </c>
      <c r="E3847" s="34">
        <v>2256355534.5999999</v>
      </c>
      <c r="F3847" s="34">
        <v>2256355534.5999999</v>
      </c>
      <c r="G3847" s="28" t="s">
        <v>697</v>
      </c>
    </row>
    <row r="3848" spans="1:7" ht="15.75" thickBot="1">
      <c r="A3848" s="28">
        <f t="shared" si="59"/>
        <v>9</v>
      </c>
      <c r="B3848" s="29" t="s">
        <v>5850</v>
      </c>
      <c r="C3848" s="29" t="s">
        <v>4157</v>
      </c>
      <c r="D3848" s="35">
        <v>0</v>
      </c>
      <c r="E3848" s="34">
        <v>13419305.800000001</v>
      </c>
      <c r="F3848" s="34">
        <v>13419305.800000001</v>
      </c>
      <c r="G3848" s="28" t="s">
        <v>697</v>
      </c>
    </row>
    <row r="3849" spans="1:7" ht="15.75" thickBot="1">
      <c r="A3849" s="28">
        <f t="shared" si="59"/>
        <v>9</v>
      </c>
      <c r="B3849" s="29" t="s">
        <v>5851</v>
      </c>
      <c r="C3849" s="29" t="s">
        <v>2082</v>
      </c>
      <c r="D3849" s="35">
        <v>0</v>
      </c>
      <c r="E3849" s="35">
        <v>81549987</v>
      </c>
      <c r="F3849" s="35">
        <v>81549987</v>
      </c>
      <c r="G3849" s="28" t="s">
        <v>697</v>
      </c>
    </row>
    <row r="3850" spans="1:7" ht="15.75" thickBot="1">
      <c r="A3850" s="28">
        <f t="shared" si="59"/>
        <v>9</v>
      </c>
      <c r="B3850" s="29" t="s">
        <v>5852</v>
      </c>
      <c r="C3850" s="29" t="s">
        <v>134</v>
      </c>
      <c r="D3850" s="35">
        <v>0</v>
      </c>
      <c r="E3850" s="35">
        <v>18837837</v>
      </c>
      <c r="F3850" s="35">
        <v>18837837</v>
      </c>
      <c r="G3850" s="28" t="s">
        <v>697</v>
      </c>
    </row>
    <row r="3851" spans="1:7" ht="15.75" thickBot="1">
      <c r="A3851" s="28">
        <f t="shared" si="59"/>
        <v>9</v>
      </c>
      <c r="B3851" s="29" t="s">
        <v>5853</v>
      </c>
      <c r="C3851" s="29" t="s">
        <v>5352</v>
      </c>
      <c r="D3851" s="35">
        <v>0</v>
      </c>
      <c r="E3851" s="34">
        <v>277184503.25</v>
      </c>
      <c r="F3851" s="34">
        <v>277184503.25</v>
      </c>
      <c r="G3851" s="28" t="s">
        <v>697</v>
      </c>
    </row>
    <row r="3852" spans="1:7" ht="15.75" thickBot="1">
      <c r="A3852" s="28">
        <f t="shared" si="59"/>
        <v>9</v>
      </c>
      <c r="B3852" s="29" t="s">
        <v>5854</v>
      </c>
      <c r="C3852" s="29" t="s">
        <v>5357</v>
      </c>
      <c r="D3852" s="35">
        <v>0</v>
      </c>
      <c r="E3852" s="34">
        <v>13578832566.969999</v>
      </c>
      <c r="F3852" s="34">
        <v>13578832566.969999</v>
      </c>
      <c r="G3852" s="28" t="s">
        <v>697</v>
      </c>
    </row>
    <row r="3853" spans="1:7" ht="15.75" thickBot="1">
      <c r="A3853" s="28">
        <f t="shared" si="59"/>
        <v>6</v>
      </c>
      <c r="B3853" s="29" t="s">
        <v>5855</v>
      </c>
      <c r="C3853" s="29" t="s">
        <v>3532</v>
      </c>
      <c r="D3853" s="35">
        <v>0</v>
      </c>
      <c r="E3853" s="35">
        <v>0</v>
      </c>
      <c r="F3853" s="35">
        <v>0</v>
      </c>
      <c r="G3853" s="28" t="s">
        <v>697</v>
      </c>
    </row>
    <row r="3854" spans="1:7" ht="15.75" thickBot="1">
      <c r="A3854" s="28">
        <f t="shared" si="59"/>
        <v>9</v>
      </c>
      <c r="B3854" s="29" t="s">
        <v>5856</v>
      </c>
      <c r="C3854" s="29" t="s">
        <v>203</v>
      </c>
      <c r="D3854" s="35">
        <v>0</v>
      </c>
      <c r="E3854" s="34">
        <v>7479451489.8699999</v>
      </c>
      <c r="F3854" s="34">
        <v>7479451489.8699999</v>
      </c>
      <c r="G3854" s="28" t="s">
        <v>697</v>
      </c>
    </row>
    <row r="3855" spans="1:7" ht="15.75" thickBot="1">
      <c r="A3855" s="28">
        <f t="shared" si="59"/>
        <v>9</v>
      </c>
      <c r="B3855" s="29" t="s">
        <v>5857</v>
      </c>
      <c r="C3855" s="29" t="s">
        <v>4236</v>
      </c>
      <c r="D3855" s="35">
        <v>0</v>
      </c>
      <c r="E3855" s="34">
        <v>18294412595.009998</v>
      </c>
      <c r="F3855" s="34">
        <v>18294412595.009998</v>
      </c>
      <c r="G3855" s="28" t="s">
        <v>697</v>
      </c>
    </row>
    <row r="3856" spans="1:7" ht="15.75" thickBot="1">
      <c r="A3856" s="28">
        <f t="shared" si="59"/>
        <v>9</v>
      </c>
      <c r="B3856" s="29" t="s">
        <v>5858</v>
      </c>
      <c r="C3856" s="29" t="s">
        <v>2080</v>
      </c>
      <c r="D3856" s="35">
        <v>0</v>
      </c>
      <c r="E3856" s="35">
        <v>2425462308</v>
      </c>
      <c r="F3856" s="35">
        <v>2425462308</v>
      </c>
      <c r="G3856" s="28" t="s">
        <v>697</v>
      </c>
    </row>
    <row r="3857" spans="1:7" ht="15.75" thickBot="1">
      <c r="A3857" s="28">
        <f t="shared" si="59"/>
        <v>9</v>
      </c>
      <c r="B3857" s="29" t="s">
        <v>5859</v>
      </c>
      <c r="C3857" s="29" t="s">
        <v>4157</v>
      </c>
      <c r="D3857" s="35">
        <v>0</v>
      </c>
      <c r="E3857" s="35">
        <v>2623249</v>
      </c>
      <c r="F3857" s="35">
        <v>2623249</v>
      </c>
      <c r="G3857" s="28" t="s">
        <v>697</v>
      </c>
    </row>
    <row r="3858" spans="1:7" ht="15.75" thickBot="1">
      <c r="A3858" s="28">
        <f t="shared" si="59"/>
        <v>9</v>
      </c>
      <c r="B3858" s="29" t="s">
        <v>5860</v>
      </c>
      <c r="C3858" s="29" t="s">
        <v>2082</v>
      </c>
      <c r="D3858" s="35">
        <v>0</v>
      </c>
      <c r="E3858" s="35">
        <v>95226628</v>
      </c>
      <c r="F3858" s="35">
        <v>95226628</v>
      </c>
      <c r="G3858" s="28" t="s">
        <v>697</v>
      </c>
    </row>
    <row r="3859" spans="1:7" ht="15.75" thickBot="1">
      <c r="A3859" s="28">
        <f t="shared" si="59"/>
        <v>9</v>
      </c>
      <c r="B3859" s="29" t="s">
        <v>5861</v>
      </c>
      <c r="C3859" s="29" t="s">
        <v>134</v>
      </c>
      <c r="D3859" s="35">
        <v>0</v>
      </c>
      <c r="E3859" s="35">
        <v>11851196</v>
      </c>
      <c r="F3859" s="35">
        <v>11851196</v>
      </c>
      <c r="G3859" s="28" t="s">
        <v>697</v>
      </c>
    </row>
    <row r="3860" spans="1:7" ht="15.75" thickBot="1">
      <c r="A3860" s="28">
        <f t="shared" ref="A3860:A3923" si="60">LEN(B3860)</f>
        <v>9</v>
      </c>
      <c r="B3860" s="29" t="s">
        <v>5862</v>
      </c>
      <c r="C3860" s="29" t="s">
        <v>5352</v>
      </c>
      <c r="D3860" s="35">
        <v>0</v>
      </c>
      <c r="E3860" s="34">
        <v>908229688.5</v>
      </c>
      <c r="F3860" s="34">
        <v>908229688.5</v>
      </c>
      <c r="G3860" s="28" t="s">
        <v>697</v>
      </c>
    </row>
    <row r="3861" spans="1:7" ht="15.75" thickBot="1">
      <c r="A3861" s="28">
        <f t="shared" si="60"/>
        <v>9</v>
      </c>
      <c r="B3861" s="29" t="s">
        <v>5863</v>
      </c>
      <c r="C3861" s="29" t="s">
        <v>5357</v>
      </c>
      <c r="D3861" s="35">
        <v>0</v>
      </c>
      <c r="E3861" s="34">
        <v>29217257154.380001</v>
      </c>
      <c r="F3861" s="34">
        <v>29217257154.380001</v>
      </c>
      <c r="G3861" s="28" t="s">
        <v>697</v>
      </c>
    </row>
    <row r="3862" spans="1:7" ht="15.75" thickBot="1">
      <c r="A3862" s="28">
        <f t="shared" si="60"/>
        <v>6</v>
      </c>
      <c r="B3862" s="29" t="s">
        <v>5864</v>
      </c>
      <c r="C3862" s="29" t="s">
        <v>3534</v>
      </c>
      <c r="D3862" s="35">
        <v>0</v>
      </c>
      <c r="E3862" s="35">
        <v>0</v>
      </c>
      <c r="F3862" s="35">
        <v>0</v>
      </c>
      <c r="G3862" s="28" t="s">
        <v>697</v>
      </c>
    </row>
    <row r="3863" spans="1:7" ht="15.75" thickBot="1">
      <c r="A3863" s="28">
        <f t="shared" si="60"/>
        <v>9</v>
      </c>
      <c r="B3863" s="29" t="s">
        <v>5865</v>
      </c>
      <c r="C3863" s="29" t="s">
        <v>203</v>
      </c>
      <c r="D3863" s="35">
        <v>0</v>
      </c>
      <c r="E3863" s="34">
        <v>19545250009.299999</v>
      </c>
      <c r="F3863" s="34">
        <v>19545250009.299999</v>
      </c>
      <c r="G3863" s="28" t="s">
        <v>697</v>
      </c>
    </row>
    <row r="3864" spans="1:7" ht="15.75" thickBot="1">
      <c r="A3864" s="28">
        <f t="shared" si="60"/>
        <v>9</v>
      </c>
      <c r="B3864" s="29" t="s">
        <v>5866</v>
      </c>
      <c r="C3864" s="29" t="s">
        <v>4236</v>
      </c>
      <c r="D3864" s="35">
        <v>0</v>
      </c>
      <c r="E3864" s="34">
        <v>13181119932.469999</v>
      </c>
      <c r="F3864" s="34">
        <v>13181119932.469999</v>
      </c>
      <c r="G3864" s="28" t="s">
        <v>697</v>
      </c>
    </row>
    <row r="3865" spans="1:7" ht="15.75" thickBot="1">
      <c r="A3865" s="28">
        <f t="shared" si="60"/>
        <v>9</v>
      </c>
      <c r="B3865" s="29" t="s">
        <v>5867</v>
      </c>
      <c r="C3865" s="29" t="s">
        <v>2080</v>
      </c>
      <c r="D3865" s="35">
        <v>0</v>
      </c>
      <c r="E3865" s="34">
        <v>11597109272.950001</v>
      </c>
      <c r="F3865" s="34">
        <v>11597109272.950001</v>
      </c>
      <c r="G3865" s="28" t="s">
        <v>697</v>
      </c>
    </row>
    <row r="3866" spans="1:7" ht="15.75" thickBot="1">
      <c r="A3866" s="28">
        <f t="shared" si="60"/>
        <v>9</v>
      </c>
      <c r="B3866" s="29" t="s">
        <v>5868</v>
      </c>
      <c r="C3866" s="29" t="s">
        <v>4157</v>
      </c>
      <c r="D3866" s="35">
        <v>0</v>
      </c>
      <c r="E3866" s="34">
        <v>21953136.34</v>
      </c>
      <c r="F3866" s="34">
        <v>21953136.34</v>
      </c>
      <c r="G3866" s="28" t="s">
        <v>697</v>
      </c>
    </row>
    <row r="3867" spans="1:7" ht="15.75" thickBot="1">
      <c r="A3867" s="28">
        <f t="shared" si="60"/>
        <v>9</v>
      </c>
      <c r="B3867" s="29" t="s">
        <v>5869</v>
      </c>
      <c r="C3867" s="29" t="s">
        <v>2082</v>
      </c>
      <c r="D3867" s="35">
        <v>0</v>
      </c>
      <c r="E3867" s="34">
        <v>326830161.62</v>
      </c>
      <c r="F3867" s="34">
        <v>326830161.62</v>
      </c>
      <c r="G3867" s="28" t="s">
        <v>697</v>
      </c>
    </row>
    <row r="3868" spans="1:7" ht="15.75" thickBot="1">
      <c r="A3868" s="28">
        <f t="shared" si="60"/>
        <v>9</v>
      </c>
      <c r="B3868" s="29" t="s">
        <v>5870</v>
      </c>
      <c r="C3868" s="29" t="s">
        <v>134</v>
      </c>
      <c r="D3868" s="35">
        <v>0</v>
      </c>
      <c r="E3868" s="34">
        <v>65495375.100000001</v>
      </c>
      <c r="F3868" s="34">
        <v>65495375.100000001</v>
      </c>
      <c r="G3868" s="28" t="s">
        <v>697</v>
      </c>
    </row>
    <row r="3869" spans="1:7" ht="15.75" thickBot="1">
      <c r="A3869" s="28">
        <f t="shared" si="60"/>
        <v>9</v>
      </c>
      <c r="B3869" s="29" t="s">
        <v>5871</v>
      </c>
      <c r="C3869" s="29" t="s">
        <v>5352</v>
      </c>
      <c r="D3869" s="35">
        <v>0</v>
      </c>
      <c r="E3869" s="34">
        <v>2773523921.9299998</v>
      </c>
      <c r="F3869" s="34">
        <v>2773523921.9299998</v>
      </c>
      <c r="G3869" s="28" t="s">
        <v>697</v>
      </c>
    </row>
    <row r="3870" spans="1:7" ht="15.75" thickBot="1">
      <c r="A3870" s="28">
        <f t="shared" si="60"/>
        <v>9</v>
      </c>
      <c r="B3870" s="29" t="s">
        <v>5872</v>
      </c>
      <c r="C3870" s="29" t="s">
        <v>1329</v>
      </c>
      <c r="D3870" s="35">
        <v>0</v>
      </c>
      <c r="E3870" s="35">
        <v>25576060</v>
      </c>
      <c r="F3870" s="35">
        <v>25576060</v>
      </c>
      <c r="G3870" s="28" t="s">
        <v>697</v>
      </c>
    </row>
    <row r="3871" spans="1:7" ht="15.75" thickBot="1">
      <c r="A3871" s="28">
        <f t="shared" si="60"/>
        <v>9</v>
      </c>
      <c r="B3871" s="29" t="s">
        <v>5873</v>
      </c>
      <c r="C3871" s="29" t="s">
        <v>5357</v>
      </c>
      <c r="D3871" s="35">
        <v>0</v>
      </c>
      <c r="E3871" s="34">
        <v>47536857869.709999</v>
      </c>
      <c r="F3871" s="34">
        <v>47536857869.709999</v>
      </c>
      <c r="G3871" s="28" t="s">
        <v>697</v>
      </c>
    </row>
    <row r="3872" spans="1:7" ht="15.75" thickBot="1">
      <c r="A3872" s="28">
        <f t="shared" si="60"/>
        <v>6</v>
      </c>
      <c r="B3872" s="29" t="s">
        <v>5874</v>
      </c>
      <c r="C3872" s="29" t="s">
        <v>3536</v>
      </c>
      <c r="D3872" s="35">
        <v>0</v>
      </c>
      <c r="E3872" s="35">
        <v>0</v>
      </c>
      <c r="F3872" s="35">
        <v>0</v>
      </c>
      <c r="G3872" s="28" t="s">
        <v>697</v>
      </c>
    </row>
    <row r="3873" spans="1:7" ht="15.75" thickBot="1">
      <c r="A3873" s="28">
        <f t="shared" si="60"/>
        <v>9</v>
      </c>
      <c r="B3873" s="29" t="s">
        <v>5875</v>
      </c>
      <c r="C3873" s="29" t="s">
        <v>203</v>
      </c>
      <c r="D3873" s="35">
        <v>0</v>
      </c>
      <c r="E3873" s="34">
        <v>330534778142.59003</v>
      </c>
      <c r="F3873" s="34">
        <v>330534778142.59003</v>
      </c>
      <c r="G3873" s="28" t="s">
        <v>697</v>
      </c>
    </row>
    <row r="3874" spans="1:7" ht="15.75" thickBot="1">
      <c r="A3874" s="28">
        <f t="shared" si="60"/>
        <v>9</v>
      </c>
      <c r="B3874" s="29" t="s">
        <v>5876</v>
      </c>
      <c r="C3874" s="29" t="s">
        <v>4236</v>
      </c>
      <c r="D3874" s="35">
        <v>0</v>
      </c>
      <c r="E3874" s="34">
        <v>37677660310.209999</v>
      </c>
      <c r="F3874" s="34">
        <v>37677660310.209999</v>
      </c>
      <c r="G3874" s="28" t="s">
        <v>697</v>
      </c>
    </row>
    <row r="3875" spans="1:7" ht="15.75" thickBot="1">
      <c r="A3875" s="28">
        <f t="shared" si="60"/>
        <v>9</v>
      </c>
      <c r="B3875" s="29" t="s">
        <v>5877</v>
      </c>
      <c r="C3875" s="29" t="s">
        <v>2080</v>
      </c>
      <c r="D3875" s="35">
        <v>0</v>
      </c>
      <c r="E3875" s="34">
        <v>45254113247.879997</v>
      </c>
      <c r="F3875" s="34">
        <v>45254113247.879997</v>
      </c>
      <c r="G3875" s="28" t="s">
        <v>697</v>
      </c>
    </row>
    <row r="3876" spans="1:7" ht="15.75" thickBot="1">
      <c r="A3876" s="28">
        <f t="shared" si="60"/>
        <v>9</v>
      </c>
      <c r="B3876" s="29" t="s">
        <v>5878</v>
      </c>
      <c r="C3876" s="29" t="s">
        <v>4157</v>
      </c>
      <c r="D3876" s="35">
        <v>0</v>
      </c>
      <c r="E3876" s="34">
        <v>266884018.31999999</v>
      </c>
      <c r="F3876" s="34">
        <v>266884018.31999999</v>
      </c>
      <c r="G3876" s="28" t="s">
        <v>697</v>
      </c>
    </row>
    <row r="3877" spans="1:7" ht="15.75" thickBot="1">
      <c r="A3877" s="28">
        <f t="shared" si="60"/>
        <v>9</v>
      </c>
      <c r="B3877" s="29" t="s">
        <v>5879</v>
      </c>
      <c r="C3877" s="29" t="s">
        <v>2082</v>
      </c>
      <c r="D3877" s="35">
        <v>0</v>
      </c>
      <c r="E3877" s="34">
        <v>4947314686.5600004</v>
      </c>
      <c r="F3877" s="34">
        <v>4947314686.5600004</v>
      </c>
      <c r="G3877" s="28" t="s">
        <v>697</v>
      </c>
    </row>
    <row r="3878" spans="1:7" ht="15.75" thickBot="1">
      <c r="A3878" s="28">
        <f t="shared" si="60"/>
        <v>9</v>
      </c>
      <c r="B3878" s="29" t="s">
        <v>5880</v>
      </c>
      <c r="C3878" s="29" t="s">
        <v>134</v>
      </c>
      <c r="D3878" s="35">
        <v>0</v>
      </c>
      <c r="E3878" s="34">
        <v>939145955.63</v>
      </c>
      <c r="F3878" s="34">
        <v>939145955.63</v>
      </c>
      <c r="G3878" s="28" t="s">
        <v>697</v>
      </c>
    </row>
    <row r="3879" spans="1:7" ht="15.75" thickBot="1">
      <c r="A3879" s="28">
        <f t="shared" si="60"/>
        <v>9</v>
      </c>
      <c r="B3879" s="29" t="s">
        <v>5881</v>
      </c>
      <c r="C3879" s="29" t="s">
        <v>5352</v>
      </c>
      <c r="D3879" s="35">
        <v>0</v>
      </c>
      <c r="E3879" s="34">
        <v>2166678993.0100002</v>
      </c>
      <c r="F3879" s="34">
        <v>2166678993.0100002</v>
      </c>
      <c r="G3879" s="28" t="s">
        <v>697</v>
      </c>
    </row>
    <row r="3880" spans="1:7" ht="15.75" thickBot="1">
      <c r="A3880" s="28">
        <f t="shared" si="60"/>
        <v>9</v>
      </c>
      <c r="B3880" s="29" t="s">
        <v>5882</v>
      </c>
      <c r="C3880" s="29" t="s">
        <v>1329</v>
      </c>
      <c r="D3880" s="35">
        <v>0</v>
      </c>
      <c r="E3880" s="34">
        <v>78669353.700000003</v>
      </c>
      <c r="F3880" s="34">
        <v>78669353.700000003</v>
      </c>
      <c r="G3880" s="28" t="s">
        <v>697</v>
      </c>
    </row>
    <row r="3881" spans="1:7" ht="15.75" thickBot="1">
      <c r="A3881" s="28">
        <f t="shared" si="60"/>
        <v>9</v>
      </c>
      <c r="B3881" s="29" t="s">
        <v>5883</v>
      </c>
      <c r="C3881" s="29" t="s">
        <v>4198</v>
      </c>
      <c r="D3881" s="35">
        <v>0</v>
      </c>
      <c r="E3881" s="35">
        <v>2496246243</v>
      </c>
      <c r="F3881" s="35">
        <v>2496246243</v>
      </c>
      <c r="G3881" s="28" t="s">
        <v>697</v>
      </c>
    </row>
    <row r="3882" spans="1:7" ht="15.75" thickBot="1">
      <c r="A3882" s="28">
        <f t="shared" si="60"/>
        <v>9</v>
      </c>
      <c r="B3882" s="29" t="s">
        <v>5884</v>
      </c>
      <c r="C3882" s="29" t="s">
        <v>4215</v>
      </c>
      <c r="D3882" s="35">
        <v>0</v>
      </c>
      <c r="E3882" s="35">
        <v>3480969647</v>
      </c>
      <c r="F3882" s="35">
        <v>3480969647</v>
      </c>
      <c r="G3882" s="28" t="s">
        <v>697</v>
      </c>
    </row>
    <row r="3883" spans="1:7" ht="15.75" thickBot="1">
      <c r="A3883" s="28">
        <f t="shared" si="60"/>
        <v>9</v>
      </c>
      <c r="B3883" s="29" t="s">
        <v>5885</v>
      </c>
      <c r="C3883" s="29" t="s">
        <v>5357</v>
      </c>
      <c r="D3883" s="35">
        <v>0</v>
      </c>
      <c r="E3883" s="34">
        <v>427842460597.90002</v>
      </c>
      <c r="F3883" s="34">
        <v>427842460597.90002</v>
      </c>
      <c r="G3883" s="28" t="s">
        <v>697</v>
      </c>
    </row>
    <row r="3884" spans="1:7" ht="15.75" thickBot="1">
      <c r="A3884" s="28">
        <f t="shared" si="60"/>
        <v>6</v>
      </c>
      <c r="B3884" s="29" t="s">
        <v>5886</v>
      </c>
      <c r="C3884" s="29" t="s">
        <v>3538</v>
      </c>
      <c r="D3884" s="35">
        <v>0</v>
      </c>
      <c r="E3884" s="34">
        <v>0.02</v>
      </c>
      <c r="F3884" s="34">
        <v>0.02</v>
      </c>
      <c r="G3884" s="28" t="s">
        <v>697</v>
      </c>
    </row>
    <row r="3885" spans="1:7" ht="15.75" thickBot="1">
      <c r="A3885" s="28">
        <f t="shared" si="60"/>
        <v>9</v>
      </c>
      <c r="B3885" s="29" t="s">
        <v>5887</v>
      </c>
      <c r="C3885" s="29" t="s">
        <v>203</v>
      </c>
      <c r="D3885" s="35">
        <v>0</v>
      </c>
      <c r="E3885" s="34">
        <v>2562599706.8000002</v>
      </c>
      <c r="F3885" s="34">
        <v>2562599706.8000002</v>
      </c>
      <c r="G3885" s="28" t="s">
        <v>697</v>
      </c>
    </row>
    <row r="3886" spans="1:7" ht="15.75" thickBot="1">
      <c r="A3886" s="28">
        <f t="shared" si="60"/>
        <v>9</v>
      </c>
      <c r="B3886" s="29" t="s">
        <v>5888</v>
      </c>
      <c r="C3886" s="29" t="s">
        <v>4236</v>
      </c>
      <c r="D3886" s="35">
        <v>0</v>
      </c>
      <c r="E3886" s="34">
        <v>3894667363.9499998</v>
      </c>
      <c r="F3886" s="34">
        <v>3894667363.9499998</v>
      </c>
      <c r="G3886" s="28" t="s">
        <v>697</v>
      </c>
    </row>
    <row r="3887" spans="1:7" ht="15.75" thickBot="1">
      <c r="A3887" s="28">
        <f t="shared" si="60"/>
        <v>9</v>
      </c>
      <c r="B3887" s="29" t="s">
        <v>5889</v>
      </c>
      <c r="C3887" s="29" t="s">
        <v>2080</v>
      </c>
      <c r="D3887" s="35">
        <v>0</v>
      </c>
      <c r="E3887" s="34">
        <v>4619859900.1300001</v>
      </c>
      <c r="F3887" s="34">
        <v>4619859900.1300001</v>
      </c>
      <c r="G3887" s="28" t="s">
        <v>697</v>
      </c>
    </row>
    <row r="3888" spans="1:7" ht="15.75" thickBot="1">
      <c r="A3888" s="28">
        <f t="shared" si="60"/>
        <v>9</v>
      </c>
      <c r="B3888" s="29" t="s">
        <v>5890</v>
      </c>
      <c r="C3888" s="29" t="s">
        <v>4157</v>
      </c>
      <c r="D3888" s="35">
        <v>0</v>
      </c>
      <c r="E3888" s="34">
        <v>19935310.010000002</v>
      </c>
      <c r="F3888" s="34">
        <v>19935310.010000002</v>
      </c>
      <c r="G3888" s="28" t="s">
        <v>697</v>
      </c>
    </row>
    <row r="3889" spans="1:7" ht="15.75" thickBot="1">
      <c r="A3889" s="28">
        <f t="shared" si="60"/>
        <v>9</v>
      </c>
      <c r="B3889" s="29" t="s">
        <v>5891</v>
      </c>
      <c r="C3889" s="29" t="s">
        <v>2082</v>
      </c>
      <c r="D3889" s="35">
        <v>0</v>
      </c>
      <c r="E3889" s="34">
        <v>229293378.38</v>
      </c>
      <c r="F3889" s="34">
        <v>229293378.38</v>
      </c>
      <c r="G3889" s="28" t="s">
        <v>697</v>
      </c>
    </row>
    <row r="3890" spans="1:7" ht="15.75" thickBot="1">
      <c r="A3890" s="28">
        <f t="shared" si="60"/>
        <v>9</v>
      </c>
      <c r="B3890" s="29" t="s">
        <v>5892</v>
      </c>
      <c r="C3890" s="29" t="s">
        <v>134</v>
      </c>
      <c r="D3890" s="35">
        <v>0</v>
      </c>
      <c r="E3890" s="34">
        <v>65423435.020000003</v>
      </c>
      <c r="F3890" s="34">
        <v>65423435.020000003</v>
      </c>
      <c r="G3890" s="28" t="s">
        <v>697</v>
      </c>
    </row>
    <row r="3891" spans="1:7" ht="15.75" thickBot="1">
      <c r="A3891" s="28">
        <f t="shared" si="60"/>
        <v>9</v>
      </c>
      <c r="B3891" s="29" t="s">
        <v>5893</v>
      </c>
      <c r="C3891" s="29" t="s">
        <v>5352</v>
      </c>
      <c r="D3891" s="35">
        <v>0</v>
      </c>
      <c r="E3891" s="34">
        <v>263849841.87</v>
      </c>
      <c r="F3891" s="34">
        <v>263849841.87</v>
      </c>
      <c r="G3891" s="28" t="s">
        <v>697</v>
      </c>
    </row>
    <row r="3892" spans="1:7" ht="15.75" thickBot="1">
      <c r="A3892" s="28">
        <f t="shared" si="60"/>
        <v>9</v>
      </c>
      <c r="B3892" s="29" t="s">
        <v>5894</v>
      </c>
      <c r="C3892" s="29" t="s">
        <v>1329</v>
      </c>
      <c r="D3892" s="35">
        <v>0</v>
      </c>
      <c r="E3892" s="35">
        <v>12512480</v>
      </c>
      <c r="F3892" s="35">
        <v>12512480</v>
      </c>
      <c r="G3892" s="28" t="s">
        <v>697</v>
      </c>
    </row>
    <row r="3893" spans="1:7" ht="15.75" thickBot="1">
      <c r="A3893" s="28">
        <f t="shared" si="60"/>
        <v>9</v>
      </c>
      <c r="B3893" s="29" t="s">
        <v>5895</v>
      </c>
      <c r="C3893" s="29" t="s">
        <v>4198</v>
      </c>
      <c r="D3893" s="35">
        <v>0</v>
      </c>
      <c r="E3893" s="35">
        <v>31878080</v>
      </c>
      <c r="F3893" s="35">
        <v>31878080</v>
      </c>
      <c r="G3893" s="28" t="s">
        <v>697</v>
      </c>
    </row>
    <row r="3894" spans="1:7" ht="15.75" thickBot="1">
      <c r="A3894" s="28">
        <f t="shared" si="60"/>
        <v>9</v>
      </c>
      <c r="B3894" s="29" t="s">
        <v>5896</v>
      </c>
      <c r="C3894" s="29" t="s">
        <v>4215</v>
      </c>
      <c r="D3894" s="35">
        <v>0</v>
      </c>
      <c r="E3894" s="35">
        <v>3682865</v>
      </c>
      <c r="F3894" s="35">
        <v>3682865</v>
      </c>
      <c r="G3894" s="28" t="s">
        <v>697</v>
      </c>
    </row>
    <row r="3895" spans="1:7" ht="15.75" thickBot="1">
      <c r="A3895" s="28">
        <f t="shared" si="60"/>
        <v>9</v>
      </c>
      <c r="B3895" s="29" t="s">
        <v>5897</v>
      </c>
      <c r="C3895" s="29" t="s">
        <v>5357</v>
      </c>
      <c r="D3895" s="35">
        <v>0</v>
      </c>
      <c r="E3895" s="34">
        <v>11703702361.139999</v>
      </c>
      <c r="F3895" s="34">
        <v>11703702361.139999</v>
      </c>
      <c r="G3895" s="28" t="s">
        <v>697</v>
      </c>
    </row>
    <row r="3896" spans="1:7" ht="15.75" thickBot="1">
      <c r="A3896" s="28">
        <f t="shared" si="60"/>
        <v>6</v>
      </c>
      <c r="B3896" s="29" t="s">
        <v>5898</v>
      </c>
      <c r="C3896" s="29" t="s">
        <v>3540</v>
      </c>
      <c r="D3896" s="35">
        <v>0</v>
      </c>
      <c r="E3896" s="35">
        <v>0</v>
      </c>
      <c r="F3896" s="35">
        <v>0</v>
      </c>
      <c r="G3896" s="28" t="s">
        <v>697</v>
      </c>
    </row>
    <row r="3897" spans="1:7" ht="15.75" thickBot="1">
      <c r="A3897" s="28">
        <f t="shared" si="60"/>
        <v>9</v>
      </c>
      <c r="B3897" s="29" t="s">
        <v>5899</v>
      </c>
      <c r="C3897" s="29" t="s">
        <v>203</v>
      </c>
      <c r="D3897" s="35">
        <v>0</v>
      </c>
      <c r="E3897" s="34">
        <v>448475286.69999999</v>
      </c>
      <c r="F3897" s="34">
        <v>448475286.69999999</v>
      </c>
      <c r="G3897" s="28" t="s">
        <v>697</v>
      </c>
    </row>
    <row r="3898" spans="1:7" ht="15.75" thickBot="1">
      <c r="A3898" s="28">
        <f t="shared" si="60"/>
        <v>9</v>
      </c>
      <c r="B3898" s="29" t="s">
        <v>5900</v>
      </c>
      <c r="C3898" s="29" t="s">
        <v>4236</v>
      </c>
      <c r="D3898" s="35">
        <v>0</v>
      </c>
      <c r="E3898" s="34">
        <v>8480782082.9700003</v>
      </c>
      <c r="F3898" s="34">
        <v>8480782082.9700003</v>
      </c>
      <c r="G3898" s="28" t="s">
        <v>697</v>
      </c>
    </row>
    <row r="3899" spans="1:7" ht="15.75" thickBot="1">
      <c r="A3899" s="28">
        <f t="shared" si="60"/>
        <v>9</v>
      </c>
      <c r="B3899" s="29" t="s">
        <v>5901</v>
      </c>
      <c r="C3899" s="29" t="s">
        <v>2080</v>
      </c>
      <c r="D3899" s="35">
        <v>0</v>
      </c>
      <c r="E3899" s="34">
        <v>7639013428.96</v>
      </c>
      <c r="F3899" s="34">
        <v>7639013428.96</v>
      </c>
      <c r="G3899" s="28" t="s">
        <v>697</v>
      </c>
    </row>
    <row r="3900" spans="1:7" ht="15.75" thickBot="1">
      <c r="A3900" s="28">
        <f t="shared" si="60"/>
        <v>9</v>
      </c>
      <c r="B3900" s="29" t="s">
        <v>5902</v>
      </c>
      <c r="C3900" s="29" t="s">
        <v>4157</v>
      </c>
      <c r="D3900" s="35">
        <v>0</v>
      </c>
      <c r="E3900" s="35">
        <v>8377458</v>
      </c>
      <c r="F3900" s="35">
        <v>8377458</v>
      </c>
      <c r="G3900" s="28" t="s">
        <v>697</v>
      </c>
    </row>
    <row r="3901" spans="1:7" ht="15.75" thickBot="1">
      <c r="A3901" s="28">
        <f t="shared" si="60"/>
        <v>9</v>
      </c>
      <c r="B3901" s="29" t="s">
        <v>5903</v>
      </c>
      <c r="C3901" s="29" t="s">
        <v>2082</v>
      </c>
      <c r="D3901" s="35">
        <v>0</v>
      </c>
      <c r="E3901" s="35">
        <v>633487852</v>
      </c>
      <c r="F3901" s="35">
        <v>633487852</v>
      </c>
      <c r="G3901" s="28" t="s">
        <v>697</v>
      </c>
    </row>
    <row r="3902" spans="1:7" ht="15.75" thickBot="1">
      <c r="A3902" s="28">
        <f t="shared" si="60"/>
        <v>9</v>
      </c>
      <c r="B3902" s="29" t="s">
        <v>5904</v>
      </c>
      <c r="C3902" s="29" t="s">
        <v>134</v>
      </c>
      <c r="D3902" s="35">
        <v>0</v>
      </c>
      <c r="E3902" s="35">
        <v>168011086</v>
      </c>
      <c r="F3902" s="35">
        <v>168011086</v>
      </c>
      <c r="G3902" s="28" t="s">
        <v>697</v>
      </c>
    </row>
    <row r="3903" spans="1:7" ht="15.75" thickBot="1">
      <c r="A3903" s="28">
        <f t="shared" si="60"/>
        <v>9</v>
      </c>
      <c r="B3903" s="29" t="s">
        <v>5905</v>
      </c>
      <c r="C3903" s="29" t="s">
        <v>5352</v>
      </c>
      <c r="D3903" s="35">
        <v>0</v>
      </c>
      <c r="E3903" s="34">
        <v>398195761.38999999</v>
      </c>
      <c r="F3903" s="34">
        <v>398195761.38999999</v>
      </c>
      <c r="G3903" s="28" t="s">
        <v>697</v>
      </c>
    </row>
    <row r="3904" spans="1:7" ht="15.75" thickBot="1">
      <c r="A3904" s="28">
        <f t="shared" si="60"/>
        <v>9</v>
      </c>
      <c r="B3904" s="29" t="s">
        <v>5906</v>
      </c>
      <c r="C3904" s="29" t="s">
        <v>4198</v>
      </c>
      <c r="D3904" s="35">
        <v>0</v>
      </c>
      <c r="E3904" s="34">
        <v>102472472.09999999</v>
      </c>
      <c r="F3904" s="34">
        <v>102472472.09999999</v>
      </c>
      <c r="G3904" s="28" t="s">
        <v>697</v>
      </c>
    </row>
    <row r="3905" spans="1:7" ht="15.75" thickBot="1">
      <c r="A3905" s="28">
        <f t="shared" si="60"/>
        <v>9</v>
      </c>
      <c r="B3905" s="29" t="s">
        <v>5907</v>
      </c>
      <c r="C3905" s="29" t="s">
        <v>4215</v>
      </c>
      <c r="D3905" s="35">
        <v>0</v>
      </c>
      <c r="E3905" s="35">
        <v>297305224</v>
      </c>
      <c r="F3905" s="35">
        <v>297305224</v>
      </c>
      <c r="G3905" s="28" t="s">
        <v>697</v>
      </c>
    </row>
    <row r="3906" spans="1:7" ht="15.75" thickBot="1">
      <c r="A3906" s="28">
        <f t="shared" si="60"/>
        <v>9</v>
      </c>
      <c r="B3906" s="29" t="s">
        <v>5908</v>
      </c>
      <c r="C3906" s="29" t="s">
        <v>5357</v>
      </c>
      <c r="D3906" s="35">
        <v>0</v>
      </c>
      <c r="E3906" s="34">
        <v>18176120652.119999</v>
      </c>
      <c r="F3906" s="34">
        <v>18176120652.119999</v>
      </c>
      <c r="G3906" s="28" t="s">
        <v>697</v>
      </c>
    </row>
    <row r="3907" spans="1:7" ht="15.75" thickBot="1">
      <c r="A3907" s="28">
        <f t="shared" si="60"/>
        <v>6</v>
      </c>
      <c r="B3907" s="29" t="s">
        <v>5909</v>
      </c>
      <c r="C3907" s="29" t="s">
        <v>3542</v>
      </c>
      <c r="D3907" s="35">
        <v>0</v>
      </c>
      <c r="E3907" s="35">
        <v>0</v>
      </c>
      <c r="F3907" s="35">
        <v>0</v>
      </c>
      <c r="G3907" s="28" t="s">
        <v>697</v>
      </c>
    </row>
    <row r="3908" spans="1:7" ht="15.75" thickBot="1">
      <c r="A3908" s="28">
        <f t="shared" si="60"/>
        <v>9</v>
      </c>
      <c r="B3908" s="29" t="s">
        <v>5910</v>
      </c>
      <c r="C3908" s="29" t="s">
        <v>4236</v>
      </c>
      <c r="D3908" s="35">
        <v>0</v>
      </c>
      <c r="E3908" s="35">
        <v>4034307762</v>
      </c>
      <c r="F3908" s="35">
        <v>4034307762</v>
      </c>
      <c r="G3908" s="28" t="s">
        <v>697</v>
      </c>
    </row>
    <row r="3909" spans="1:7" ht="15.75" thickBot="1">
      <c r="A3909" s="28">
        <f t="shared" si="60"/>
        <v>9</v>
      </c>
      <c r="B3909" s="29" t="s">
        <v>5911</v>
      </c>
      <c r="C3909" s="29" t="s">
        <v>2080</v>
      </c>
      <c r="D3909" s="35">
        <v>0</v>
      </c>
      <c r="E3909" s="35">
        <v>824706755</v>
      </c>
      <c r="F3909" s="35">
        <v>824706755</v>
      </c>
      <c r="G3909" s="28" t="s">
        <v>697</v>
      </c>
    </row>
    <row r="3910" spans="1:7" ht="15.75" thickBot="1">
      <c r="A3910" s="28">
        <f t="shared" si="60"/>
        <v>9</v>
      </c>
      <c r="B3910" s="29" t="s">
        <v>5912</v>
      </c>
      <c r="C3910" s="29" t="s">
        <v>4157</v>
      </c>
      <c r="D3910" s="35">
        <v>0</v>
      </c>
      <c r="E3910" s="35">
        <v>473418</v>
      </c>
      <c r="F3910" s="35">
        <v>473418</v>
      </c>
      <c r="G3910" s="28" t="s">
        <v>697</v>
      </c>
    </row>
    <row r="3911" spans="1:7" ht="15.75" thickBot="1">
      <c r="A3911" s="28">
        <f t="shared" si="60"/>
        <v>9</v>
      </c>
      <c r="B3911" s="29" t="s">
        <v>5913</v>
      </c>
      <c r="C3911" s="29" t="s">
        <v>2082</v>
      </c>
      <c r="D3911" s="35">
        <v>0</v>
      </c>
      <c r="E3911" s="35">
        <v>87393163</v>
      </c>
      <c r="F3911" s="35">
        <v>87393163</v>
      </c>
      <c r="G3911" s="28" t="s">
        <v>697</v>
      </c>
    </row>
    <row r="3912" spans="1:7" ht="15.75" thickBot="1">
      <c r="A3912" s="28">
        <f t="shared" si="60"/>
        <v>9</v>
      </c>
      <c r="B3912" s="29" t="s">
        <v>5914</v>
      </c>
      <c r="C3912" s="29" t="s">
        <v>134</v>
      </c>
      <c r="D3912" s="35">
        <v>0</v>
      </c>
      <c r="E3912" s="35">
        <v>22256500</v>
      </c>
      <c r="F3912" s="35">
        <v>22256500</v>
      </c>
      <c r="G3912" s="28" t="s">
        <v>697</v>
      </c>
    </row>
    <row r="3913" spans="1:7" ht="15.75" thickBot="1">
      <c r="A3913" s="28">
        <f t="shared" si="60"/>
        <v>9</v>
      </c>
      <c r="B3913" s="29" t="s">
        <v>5915</v>
      </c>
      <c r="C3913" s="29" t="s">
        <v>5352</v>
      </c>
      <c r="D3913" s="35">
        <v>0</v>
      </c>
      <c r="E3913" s="35">
        <v>43648909</v>
      </c>
      <c r="F3913" s="35">
        <v>43648909</v>
      </c>
      <c r="G3913" s="28" t="s">
        <v>697</v>
      </c>
    </row>
    <row r="3914" spans="1:7" ht="15.75" thickBot="1">
      <c r="A3914" s="28">
        <f t="shared" si="60"/>
        <v>9</v>
      </c>
      <c r="B3914" s="29" t="s">
        <v>5916</v>
      </c>
      <c r="C3914" s="29" t="s">
        <v>5357</v>
      </c>
      <c r="D3914" s="35">
        <v>0</v>
      </c>
      <c r="E3914" s="35">
        <v>5012786507</v>
      </c>
      <c r="F3914" s="35">
        <v>5012786507</v>
      </c>
      <c r="G3914" s="28" t="s">
        <v>697</v>
      </c>
    </row>
    <row r="3915" spans="1:7" ht="15.75" thickBot="1">
      <c r="A3915" s="28">
        <f t="shared" si="60"/>
        <v>6</v>
      </c>
      <c r="B3915" s="29" t="s">
        <v>5917</v>
      </c>
      <c r="C3915" s="29" t="s">
        <v>3544</v>
      </c>
      <c r="D3915" s="35">
        <v>0</v>
      </c>
      <c r="E3915" s="35">
        <v>0</v>
      </c>
      <c r="F3915" s="35">
        <v>0</v>
      </c>
      <c r="G3915" s="28" t="s">
        <v>697</v>
      </c>
    </row>
    <row r="3916" spans="1:7" ht="15.75" thickBot="1">
      <c r="A3916" s="28">
        <f t="shared" si="60"/>
        <v>9</v>
      </c>
      <c r="B3916" s="29" t="s">
        <v>5918</v>
      </c>
      <c r="C3916" s="29" t="s">
        <v>203</v>
      </c>
      <c r="D3916" s="35">
        <v>0</v>
      </c>
      <c r="E3916" s="34">
        <v>9902713531.1599998</v>
      </c>
      <c r="F3916" s="34">
        <v>9902713531.1599998</v>
      </c>
      <c r="G3916" s="28" t="s">
        <v>697</v>
      </c>
    </row>
    <row r="3917" spans="1:7" ht="15.75" thickBot="1">
      <c r="A3917" s="28">
        <f t="shared" si="60"/>
        <v>9</v>
      </c>
      <c r="B3917" s="29" t="s">
        <v>5919</v>
      </c>
      <c r="C3917" s="29" t="s">
        <v>4236</v>
      </c>
      <c r="D3917" s="35">
        <v>0</v>
      </c>
      <c r="E3917" s="34">
        <v>45145649388.93</v>
      </c>
      <c r="F3917" s="34">
        <v>45145649388.93</v>
      </c>
      <c r="G3917" s="28" t="s">
        <v>697</v>
      </c>
    </row>
    <row r="3918" spans="1:7" ht="15.75" thickBot="1">
      <c r="A3918" s="28">
        <f t="shared" si="60"/>
        <v>9</v>
      </c>
      <c r="B3918" s="29" t="s">
        <v>5920</v>
      </c>
      <c r="C3918" s="29" t="s">
        <v>2080</v>
      </c>
      <c r="D3918" s="35">
        <v>0</v>
      </c>
      <c r="E3918" s="34">
        <v>95675793163.080002</v>
      </c>
      <c r="F3918" s="34">
        <v>95675793163.080002</v>
      </c>
      <c r="G3918" s="28" t="s">
        <v>697</v>
      </c>
    </row>
    <row r="3919" spans="1:7" ht="15.75" thickBot="1">
      <c r="A3919" s="28">
        <f t="shared" si="60"/>
        <v>9</v>
      </c>
      <c r="B3919" s="29" t="s">
        <v>5921</v>
      </c>
      <c r="C3919" s="29" t="s">
        <v>4157</v>
      </c>
      <c r="D3919" s="35">
        <v>0</v>
      </c>
      <c r="E3919" s="35">
        <v>851880878</v>
      </c>
      <c r="F3919" s="35">
        <v>851880878</v>
      </c>
      <c r="G3919" s="28" t="s">
        <v>697</v>
      </c>
    </row>
    <row r="3920" spans="1:7" ht="15.75" thickBot="1">
      <c r="A3920" s="28">
        <f t="shared" si="60"/>
        <v>9</v>
      </c>
      <c r="B3920" s="29" t="s">
        <v>5922</v>
      </c>
      <c r="C3920" s="29" t="s">
        <v>2082</v>
      </c>
      <c r="D3920" s="35">
        <v>0</v>
      </c>
      <c r="E3920" s="34">
        <v>10363351398.34</v>
      </c>
      <c r="F3920" s="34">
        <v>10363351398.34</v>
      </c>
      <c r="G3920" s="28" t="s">
        <v>697</v>
      </c>
    </row>
    <row r="3921" spans="1:7" ht="15.75" thickBot="1">
      <c r="A3921" s="28">
        <f t="shared" si="60"/>
        <v>9</v>
      </c>
      <c r="B3921" s="29" t="s">
        <v>5923</v>
      </c>
      <c r="C3921" s="29" t="s">
        <v>134</v>
      </c>
      <c r="D3921" s="35">
        <v>0</v>
      </c>
      <c r="E3921" s="35">
        <v>2186974065</v>
      </c>
      <c r="F3921" s="35">
        <v>2186974065</v>
      </c>
      <c r="G3921" s="28" t="s">
        <v>697</v>
      </c>
    </row>
    <row r="3922" spans="1:7" ht="15.75" thickBot="1">
      <c r="A3922" s="28">
        <f t="shared" si="60"/>
        <v>9</v>
      </c>
      <c r="B3922" s="29" t="s">
        <v>5924</v>
      </c>
      <c r="C3922" s="29" t="s">
        <v>5352</v>
      </c>
      <c r="D3922" s="35">
        <v>0</v>
      </c>
      <c r="E3922" s="34">
        <v>5870062058.8699999</v>
      </c>
      <c r="F3922" s="34">
        <v>5870062058.8699999</v>
      </c>
      <c r="G3922" s="28" t="s">
        <v>697</v>
      </c>
    </row>
    <row r="3923" spans="1:7" ht="15.75" thickBot="1">
      <c r="A3923" s="28">
        <f t="shared" si="60"/>
        <v>9</v>
      </c>
      <c r="B3923" s="29" t="s">
        <v>5925</v>
      </c>
      <c r="C3923" s="29" t="s">
        <v>1329</v>
      </c>
      <c r="D3923" s="35">
        <v>0</v>
      </c>
      <c r="E3923" s="35">
        <v>76786706</v>
      </c>
      <c r="F3923" s="35">
        <v>76786706</v>
      </c>
      <c r="G3923" s="28" t="s">
        <v>697</v>
      </c>
    </row>
    <row r="3924" spans="1:7" ht="15.75" thickBot="1">
      <c r="A3924" s="28">
        <f t="shared" ref="A3924:A3987" si="61">LEN(B3924)</f>
        <v>9</v>
      </c>
      <c r="B3924" s="29" t="s">
        <v>5926</v>
      </c>
      <c r="C3924" s="29" t="s">
        <v>4198</v>
      </c>
      <c r="D3924" s="35">
        <v>0</v>
      </c>
      <c r="E3924" s="34">
        <v>2115423656.45</v>
      </c>
      <c r="F3924" s="34">
        <v>2115423656.45</v>
      </c>
      <c r="G3924" s="28" t="s">
        <v>697</v>
      </c>
    </row>
    <row r="3925" spans="1:7" ht="15.75" thickBot="1">
      <c r="A3925" s="28">
        <f t="shared" si="61"/>
        <v>9</v>
      </c>
      <c r="B3925" s="29" t="s">
        <v>5927</v>
      </c>
      <c r="C3925" s="29" t="s">
        <v>4215</v>
      </c>
      <c r="D3925" s="35">
        <v>0</v>
      </c>
      <c r="E3925" s="35">
        <v>1830381137</v>
      </c>
      <c r="F3925" s="35">
        <v>1830381137</v>
      </c>
      <c r="G3925" s="28" t="s">
        <v>697</v>
      </c>
    </row>
    <row r="3926" spans="1:7" ht="15.75" thickBot="1">
      <c r="A3926" s="28">
        <f t="shared" si="61"/>
        <v>9</v>
      </c>
      <c r="B3926" s="29" t="s">
        <v>5928</v>
      </c>
      <c r="C3926" s="29" t="s">
        <v>5357</v>
      </c>
      <c r="D3926" s="35">
        <v>0</v>
      </c>
      <c r="E3926" s="34">
        <v>174019015982.82999</v>
      </c>
      <c r="F3926" s="34">
        <v>174019015982.82999</v>
      </c>
      <c r="G3926" s="28" t="s">
        <v>697</v>
      </c>
    </row>
    <row r="3927" spans="1:7" ht="15.75" thickBot="1">
      <c r="A3927" s="28">
        <f t="shared" si="61"/>
        <v>6</v>
      </c>
      <c r="B3927" s="29" t="s">
        <v>5929</v>
      </c>
      <c r="C3927" s="29" t="s">
        <v>3546</v>
      </c>
      <c r="D3927" s="35">
        <v>0</v>
      </c>
      <c r="E3927" s="35">
        <v>0</v>
      </c>
      <c r="F3927" s="35">
        <v>0</v>
      </c>
      <c r="G3927" s="28" t="s">
        <v>697</v>
      </c>
    </row>
    <row r="3928" spans="1:7" ht="15.75" thickBot="1">
      <c r="A3928" s="28">
        <f t="shared" si="61"/>
        <v>9</v>
      </c>
      <c r="B3928" s="29" t="s">
        <v>5930</v>
      </c>
      <c r="C3928" s="29" t="s">
        <v>203</v>
      </c>
      <c r="D3928" s="35">
        <v>0</v>
      </c>
      <c r="E3928" s="34">
        <v>55333710.850000001</v>
      </c>
      <c r="F3928" s="34">
        <v>55333710.850000001</v>
      </c>
      <c r="G3928" s="28" t="s">
        <v>697</v>
      </c>
    </row>
    <row r="3929" spans="1:7" ht="15.75" thickBot="1">
      <c r="A3929" s="28">
        <f t="shared" si="61"/>
        <v>9</v>
      </c>
      <c r="B3929" s="29" t="s">
        <v>5931</v>
      </c>
      <c r="C3929" s="29" t="s">
        <v>4236</v>
      </c>
      <c r="D3929" s="35">
        <v>0</v>
      </c>
      <c r="E3929" s="34">
        <v>4004427962.79</v>
      </c>
      <c r="F3929" s="34">
        <v>4004427962.79</v>
      </c>
      <c r="G3929" s="28" t="s">
        <v>697</v>
      </c>
    </row>
    <row r="3930" spans="1:7" ht="15.75" thickBot="1">
      <c r="A3930" s="28">
        <f t="shared" si="61"/>
        <v>9</v>
      </c>
      <c r="B3930" s="29" t="s">
        <v>5932</v>
      </c>
      <c r="C3930" s="29" t="s">
        <v>2080</v>
      </c>
      <c r="D3930" s="35">
        <v>0</v>
      </c>
      <c r="E3930" s="35">
        <v>1628310144</v>
      </c>
      <c r="F3930" s="35">
        <v>1628310144</v>
      </c>
      <c r="G3930" s="28" t="s">
        <v>697</v>
      </c>
    </row>
    <row r="3931" spans="1:7" ht="15.75" thickBot="1">
      <c r="A3931" s="28">
        <f t="shared" si="61"/>
        <v>9</v>
      </c>
      <c r="B3931" s="29" t="s">
        <v>5933</v>
      </c>
      <c r="C3931" s="29" t="s">
        <v>4157</v>
      </c>
      <c r="D3931" s="35">
        <v>0</v>
      </c>
      <c r="E3931" s="35">
        <v>18341952</v>
      </c>
      <c r="F3931" s="35">
        <v>18341952</v>
      </c>
      <c r="G3931" s="28" t="s">
        <v>697</v>
      </c>
    </row>
    <row r="3932" spans="1:7" ht="15.75" thickBot="1">
      <c r="A3932" s="28">
        <f t="shared" si="61"/>
        <v>9</v>
      </c>
      <c r="B3932" s="29" t="s">
        <v>5934</v>
      </c>
      <c r="C3932" s="29" t="s">
        <v>2082</v>
      </c>
      <c r="D3932" s="35">
        <v>0</v>
      </c>
      <c r="E3932" s="35">
        <v>53199258</v>
      </c>
      <c r="F3932" s="35">
        <v>53199258</v>
      </c>
      <c r="G3932" s="28" t="s">
        <v>697</v>
      </c>
    </row>
    <row r="3933" spans="1:7" ht="15.75" thickBot="1">
      <c r="A3933" s="28">
        <f t="shared" si="61"/>
        <v>9</v>
      </c>
      <c r="B3933" s="29" t="s">
        <v>5935</v>
      </c>
      <c r="C3933" s="29" t="s">
        <v>134</v>
      </c>
      <c r="D3933" s="35">
        <v>0</v>
      </c>
      <c r="E3933" s="35">
        <v>16218549</v>
      </c>
      <c r="F3933" s="35">
        <v>16218549</v>
      </c>
      <c r="G3933" s="28" t="s">
        <v>697</v>
      </c>
    </row>
    <row r="3934" spans="1:7" ht="15.75" thickBot="1">
      <c r="A3934" s="28">
        <f t="shared" si="61"/>
        <v>9</v>
      </c>
      <c r="B3934" s="29" t="s">
        <v>5936</v>
      </c>
      <c r="C3934" s="29" t="s">
        <v>5352</v>
      </c>
      <c r="D3934" s="35">
        <v>0</v>
      </c>
      <c r="E3934" s="34">
        <v>124022593.95999999</v>
      </c>
      <c r="F3934" s="34">
        <v>124022593.95999999</v>
      </c>
      <c r="G3934" s="28" t="s">
        <v>697</v>
      </c>
    </row>
    <row r="3935" spans="1:7" ht="15.75" thickBot="1">
      <c r="A3935" s="28">
        <f t="shared" si="61"/>
        <v>9</v>
      </c>
      <c r="B3935" s="29" t="s">
        <v>5937</v>
      </c>
      <c r="C3935" s="29" t="s">
        <v>1329</v>
      </c>
      <c r="D3935" s="35">
        <v>0</v>
      </c>
      <c r="E3935" s="35">
        <v>12199927</v>
      </c>
      <c r="F3935" s="35">
        <v>12199927</v>
      </c>
      <c r="G3935" s="28" t="s">
        <v>697</v>
      </c>
    </row>
    <row r="3936" spans="1:7" ht="15.75" thickBot="1">
      <c r="A3936" s="28">
        <f t="shared" si="61"/>
        <v>9</v>
      </c>
      <c r="B3936" s="29" t="s">
        <v>5938</v>
      </c>
      <c r="C3936" s="29" t="s">
        <v>4215</v>
      </c>
      <c r="D3936" s="35">
        <v>0</v>
      </c>
      <c r="E3936" s="35">
        <v>101468943</v>
      </c>
      <c r="F3936" s="35">
        <v>101468943</v>
      </c>
      <c r="G3936" s="28" t="s">
        <v>697</v>
      </c>
    </row>
    <row r="3937" spans="1:7" ht="15.75" thickBot="1">
      <c r="A3937" s="28">
        <f t="shared" si="61"/>
        <v>9</v>
      </c>
      <c r="B3937" s="29" t="s">
        <v>5939</v>
      </c>
      <c r="C3937" s="29" t="s">
        <v>5357</v>
      </c>
      <c r="D3937" s="35">
        <v>0</v>
      </c>
      <c r="E3937" s="34">
        <v>6013523040.6000004</v>
      </c>
      <c r="F3937" s="34">
        <v>6013523040.6000004</v>
      </c>
      <c r="G3937" s="28" t="s">
        <v>697</v>
      </c>
    </row>
    <row r="3938" spans="1:7" ht="15.75" thickBot="1">
      <c r="A3938" s="28">
        <f t="shared" si="61"/>
        <v>6</v>
      </c>
      <c r="B3938" s="29" t="s">
        <v>5940</v>
      </c>
      <c r="C3938" s="29" t="s">
        <v>3548</v>
      </c>
      <c r="D3938" s="35">
        <v>0</v>
      </c>
      <c r="E3938" s="35">
        <v>0</v>
      </c>
      <c r="F3938" s="35">
        <v>0</v>
      </c>
      <c r="G3938" s="28" t="s">
        <v>697</v>
      </c>
    </row>
    <row r="3939" spans="1:7" ht="15.75" thickBot="1">
      <c r="A3939" s="28">
        <f t="shared" si="61"/>
        <v>9</v>
      </c>
      <c r="B3939" s="29" t="s">
        <v>5941</v>
      </c>
      <c r="C3939" s="29" t="s">
        <v>203</v>
      </c>
      <c r="D3939" s="35">
        <v>0</v>
      </c>
      <c r="E3939" s="35">
        <v>71928652</v>
      </c>
      <c r="F3939" s="35">
        <v>71928652</v>
      </c>
      <c r="G3939" s="28" t="s">
        <v>697</v>
      </c>
    </row>
    <row r="3940" spans="1:7" ht="15.75" thickBot="1">
      <c r="A3940" s="28">
        <f t="shared" si="61"/>
        <v>9</v>
      </c>
      <c r="B3940" s="29" t="s">
        <v>5942</v>
      </c>
      <c r="C3940" s="29" t="s">
        <v>4236</v>
      </c>
      <c r="D3940" s="35">
        <v>0</v>
      </c>
      <c r="E3940" s="35">
        <v>696005270</v>
      </c>
      <c r="F3940" s="35">
        <v>696005270</v>
      </c>
      <c r="G3940" s="28" t="s">
        <v>697</v>
      </c>
    </row>
    <row r="3941" spans="1:7" ht="15.75" thickBot="1">
      <c r="A3941" s="28">
        <f t="shared" si="61"/>
        <v>9</v>
      </c>
      <c r="B3941" s="29" t="s">
        <v>5943</v>
      </c>
      <c r="C3941" s="29" t="s">
        <v>2080</v>
      </c>
      <c r="D3941" s="35">
        <v>0</v>
      </c>
      <c r="E3941" s="35">
        <v>385532386</v>
      </c>
      <c r="F3941" s="35">
        <v>385532386</v>
      </c>
      <c r="G3941" s="28" t="s">
        <v>697</v>
      </c>
    </row>
    <row r="3942" spans="1:7" ht="15.75" thickBot="1">
      <c r="A3942" s="28">
        <f t="shared" si="61"/>
        <v>9</v>
      </c>
      <c r="B3942" s="29" t="s">
        <v>5944</v>
      </c>
      <c r="C3942" s="29" t="s">
        <v>2082</v>
      </c>
      <c r="D3942" s="35">
        <v>0</v>
      </c>
      <c r="E3942" s="35">
        <v>50771242</v>
      </c>
      <c r="F3942" s="35">
        <v>50771242</v>
      </c>
      <c r="G3942" s="28" t="s">
        <v>697</v>
      </c>
    </row>
    <row r="3943" spans="1:7" ht="15.75" thickBot="1">
      <c r="A3943" s="28">
        <f t="shared" si="61"/>
        <v>9</v>
      </c>
      <c r="B3943" s="29" t="s">
        <v>5945</v>
      </c>
      <c r="C3943" s="29" t="s">
        <v>134</v>
      </c>
      <c r="D3943" s="35">
        <v>0</v>
      </c>
      <c r="E3943" s="35">
        <v>11149584</v>
      </c>
      <c r="F3943" s="35">
        <v>11149584</v>
      </c>
      <c r="G3943" s="28" t="s">
        <v>697</v>
      </c>
    </row>
    <row r="3944" spans="1:7" ht="15.75" thickBot="1">
      <c r="A3944" s="28">
        <f t="shared" si="61"/>
        <v>9</v>
      </c>
      <c r="B3944" s="29" t="s">
        <v>5946</v>
      </c>
      <c r="C3944" s="29" t="s">
        <v>5352</v>
      </c>
      <c r="D3944" s="35">
        <v>0</v>
      </c>
      <c r="E3944" s="35">
        <v>931796</v>
      </c>
      <c r="F3944" s="35">
        <v>931796</v>
      </c>
      <c r="G3944" s="28" t="s">
        <v>697</v>
      </c>
    </row>
    <row r="3945" spans="1:7" ht="15.75" thickBot="1">
      <c r="A3945" s="28">
        <f t="shared" si="61"/>
        <v>9</v>
      </c>
      <c r="B3945" s="29" t="s">
        <v>5947</v>
      </c>
      <c r="C3945" s="29" t="s">
        <v>1329</v>
      </c>
      <c r="D3945" s="35">
        <v>0</v>
      </c>
      <c r="E3945" s="35">
        <v>2743244</v>
      </c>
      <c r="F3945" s="35">
        <v>2743244</v>
      </c>
      <c r="G3945" s="28" t="s">
        <v>697</v>
      </c>
    </row>
    <row r="3946" spans="1:7" ht="15.75" thickBot="1">
      <c r="A3946" s="28">
        <f t="shared" si="61"/>
        <v>9</v>
      </c>
      <c r="B3946" s="29" t="s">
        <v>5948</v>
      </c>
      <c r="C3946" s="29" t="s">
        <v>4198</v>
      </c>
      <c r="D3946" s="35">
        <v>0</v>
      </c>
      <c r="E3946" s="35">
        <v>27688480</v>
      </c>
      <c r="F3946" s="35">
        <v>27688480</v>
      </c>
      <c r="G3946" s="28" t="s">
        <v>697</v>
      </c>
    </row>
    <row r="3947" spans="1:7" ht="15.75" thickBot="1">
      <c r="A3947" s="28">
        <f t="shared" si="61"/>
        <v>9</v>
      </c>
      <c r="B3947" s="29" t="s">
        <v>5949</v>
      </c>
      <c r="C3947" s="29" t="s">
        <v>5357</v>
      </c>
      <c r="D3947" s="35">
        <v>0</v>
      </c>
      <c r="E3947" s="35">
        <v>1246750654</v>
      </c>
      <c r="F3947" s="35">
        <v>1246750654</v>
      </c>
      <c r="G3947" s="28" t="s">
        <v>697</v>
      </c>
    </row>
    <row r="3948" spans="1:7" ht="15.75" thickBot="1">
      <c r="A3948" s="28">
        <f t="shared" si="61"/>
        <v>6</v>
      </c>
      <c r="B3948" s="29" t="s">
        <v>5950</v>
      </c>
      <c r="C3948" s="29" t="s">
        <v>3550</v>
      </c>
      <c r="D3948" s="35">
        <v>0</v>
      </c>
      <c r="E3948" s="35">
        <v>0</v>
      </c>
      <c r="F3948" s="35">
        <v>0</v>
      </c>
      <c r="G3948" s="28" t="s">
        <v>697</v>
      </c>
    </row>
    <row r="3949" spans="1:7" ht="15.75" thickBot="1">
      <c r="A3949" s="28">
        <f t="shared" si="61"/>
        <v>9</v>
      </c>
      <c r="B3949" s="29" t="s">
        <v>5951</v>
      </c>
      <c r="C3949" s="29" t="s">
        <v>203</v>
      </c>
      <c r="D3949" s="35">
        <v>0</v>
      </c>
      <c r="E3949" s="34">
        <v>27928057.969999999</v>
      </c>
      <c r="F3949" s="34">
        <v>27928057.969999999</v>
      </c>
      <c r="G3949" s="28" t="s">
        <v>697</v>
      </c>
    </row>
    <row r="3950" spans="1:7" ht="15.75" thickBot="1">
      <c r="A3950" s="28">
        <f t="shared" si="61"/>
        <v>9</v>
      </c>
      <c r="B3950" s="29" t="s">
        <v>5952</v>
      </c>
      <c r="C3950" s="29" t="s">
        <v>4236</v>
      </c>
      <c r="D3950" s="35">
        <v>0</v>
      </c>
      <c r="E3950" s="35">
        <v>497481477</v>
      </c>
      <c r="F3950" s="35">
        <v>497481477</v>
      </c>
      <c r="G3950" s="28" t="s">
        <v>697</v>
      </c>
    </row>
    <row r="3951" spans="1:7" ht="15.75" thickBot="1">
      <c r="A3951" s="28">
        <f t="shared" si="61"/>
        <v>9</v>
      </c>
      <c r="B3951" s="29" t="s">
        <v>5953</v>
      </c>
      <c r="C3951" s="29" t="s">
        <v>2080</v>
      </c>
      <c r="D3951" s="35">
        <v>0</v>
      </c>
      <c r="E3951" s="35">
        <v>410385527</v>
      </c>
      <c r="F3951" s="35">
        <v>410385527</v>
      </c>
      <c r="G3951" s="28" t="s">
        <v>697</v>
      </c>
    </row>
    <row r="3952" spans="1:7" ht="15.75" thickBot="1">
      <c r="A3952" s="28">
        <f t="shared" si="61"/>
        <v>9</v>
      </c>
      <c r="B3952" s="29" t="s">
        <v>5954</v>
      </c>
      <c r="C3952" s="29" t="s">
        <v>2082</v>
      </c>
      <c r="D3952" s="35">
        <v>0</v>
      </c>
      <c r="E3952" s="35">
        <v>4290527</v>
      </c>
      <c r="F3952" s="35">
        <v>4290527</v>
      </c>
      <c r="G3952" s="28" t="s">
        <v>697</v>
      </c>
    </row>
    <row r="3953" spans="1:7" ht="15.75" thickBot="1">
      <c r="A3953" s="28">
        <f t="shared" si="61"/>
        <v>9</v>
      </c>
      <c r="B3953" s="29" t="s">
        <v>5955</v>
      </c>
      <c r="C3953" s="29" t="s">
        <v>134</v>
      </c>
      <c r="D3953" s="35">
        <v>0</v>
      </c>
      <c r="E3953" s="35">
        <v>872704</v>
      </c>
      <c r="F3953" s="35">
        <v>872704</v>
      </c>
      <c r="G3953" s="28" t="s">
        <v>697</v>
      </c>
    </row>
    <row r="3954" spans="1:7" ht="15.75" thickBot="1">
      <c r="A3954" s="28">
        <f t="shared" si="61"/>
        <v>9</v>
      </c>
      <c r="B3954" s="29" t="s">
        <v>5956</v>
      </c>
      <c r="C3954" s="29" t="s">
        <v>5352</v>
      </c>
      <c r="D3954" s="35">
        <v>0</v>
      </c>
      <c r="E3954" s="35">
        <v>26166792</v>
      </c>
      <c r="F3954" s="35">
        <v>26166792</v>
      </c>
      <c r="G3954" s="28" t="s">
        <v>697</v>
      </c>
    </row>
    <row r="3955" spans="1:7" ht="15.75" thickBot="1">
      <c r="A3955" s="28">
        <f t="shared" si="61"/>
        <v>9</v>
      </c>
      <c r="B3955" s="29" t="s">
        <v>5957</v>
      </c>
      <c r="C3955" s="29" t="s">
        <v>5357</v>
      </c>
      <c r="D3955" s="35">
        <v>0</v>
      </c>
      <c r="E3955" s="34">
        <v>967125084.97000003</v>
      </c>
      <c r="F3955" s="34">
        <v>967125084.97000003</v>
      </c>
      <c r="G3955" s="28" t="s">
        <v>697</v>
      </c>
    </row>
    <row r="3956" spans="1:7" ht="15.75" thickBot="1">
      <c r="A3956" s="28">
        <f t="shared" si="61"/>
        <v>6</v>
      </c>
      <c r="B3956" s="29" t="s">
        <v>5958</v>
      </c>
      <c r="C3956" s="29" t="s">
        <v>5959</v>
      </c>
      <c r="D3956" s="35">
        <v>0</v>
      </c>
      <c r="E3956" s="35">
        <v>0</v>
      </c>
      <c r="F3956" s="35">
        <v>0</v>
      </c>
      <c r="G3956" s="28" t="s">
        <v>697</v>
      </c>
    </row>
    <row r="3957" spans="1:7" ht="15.75" thickBot="1">
      <c r="A3957" s="28">
        <f t="shared" si="61"/>
        <v>9</v>
      </c>
      <c r="B3957" s="29" t="s">
        <v>5960</v>
      </c>
      <c r="C3957" s="29" t="s">
        <v>203</v>
      </c>
      <c r="D3957" s="35">
        <v>0</v>
      </c>
      <c r="E3957" s="34">
        <v>14626105448.059999</v>
      </c>
      <c r="F3957" s="34">
        <v>14626105448.059999</v>
      </c>
      <c r="G3957" s="28" t="s">
        <v>697</v>
      </c>
    </row>
    <row r="3958" spans="1:7" ht="15.75" thickBot="1">
      <c r="A3958" s="28">
        <f t="shared" si="61"/>
        <v>9</v>
      </c>
      <c r="B3958" s="29" t="s">
        <v>5961</v>
      </c>
      <c r="C3958" s="29" t="s">
        <v>4236</v>
      </c>
      <c r="D3958" s="35">
        <v>0</v>
      </c>
      <c r="E3958" s="34">
        <v>86803800094.130005</v>
      </c>
      <c r="F3958" s="34">
        <v>86803800094.130005</v>
      </c>
      <c r="G3958" s="28" t="s">
        <v>697</v>
      </c>
    </row>
    <row r="3959" spans="1:7" ht="15.75" thickBot="1">
      <c r="A3959" s="28">
        <f t="shared" si="61"/>
        <v>9</v>
      </c>
      <c r="B3959" s="29" t="s">
        <v>5962</v>
      </c>
      <c r="C3959" s="29" t="s">
        <v>2080</v>
      </c>
      <c r="D3959" s="35">
        <v>0</v>
      </c>
      <c r="E3959" s="34">
        <v>46575752436.080002</v>
      </c>
      <c r="F3959" s="34">
        <v>46575752436.080002</v>
      </c>
      <c r="G3959" s="28" t="s">
        <v>697</v>
      </c>
    </row>
    <row r="3960" spans="1:7" ht="15.75" thickBot="1">
      <c r="A3960" s="28">
        <f t="shared" si="61"/>
        <v>9</v>
      </c>
      <c r="B3960" s="29" t="s">
        <v>5963</v>
      </c>
      <c r="C3960" s="29" t="s">
        <v>4157</v>
      </c>
      <c r="D3960" s="35">
        <v>0</v>
      </c>
      <c r="E3960" s="35">
        <v>134271945</v>
      </c>
      <c r="F3960" s="35">
        <v>134271945</v>
      </c>
      <c r="G3960" s="28" t="s">
        <v>697</v>
      </c>
    </row>
    <row r="3961" spans="1:7" ht="15.75" thickBot="1">
      <c r="A3961" s="28">
        <f t="shared" si="61"/>
        <v>9</v>
      </c>
      <c r="B3961" s="29" t="s">
        <v>5964</v>
      </c>
      <c r="C3961" s="29" t="s">
        <v>2082</v>
      </c>
      <c r="D3961" s="35">
        <v>0</v>
      </c>
      <c r="E3961" s="34">
        <v>4113731085.3200002</v>
      </c>
      <c r="F3961" s="34">
        <v>4113731085.3200002</v>
      </c>
      <c r="G3961" s="28" t="s">
        <v>697</v>
      </c>
    </row>
    <row r="3962" spans="1:7" ht="15.75" thickBot="1">
      <c r="A3962" s="28">
        <f t="shared" si="61"/>
        <v>9</v>
      </c>
      <c r="B3962" s="29" t="s">
        <v>5965</v>
      </c>
      <c r="C3962" s="29" t="s">
        <v>134</v>
      </c>
      <c r="D3962" s="35">
        <v>0</v>
      </c>
      <c r="E3962" s="34">
        <v>830209228.97000003</v>
      </c>
      <c r="F3962" s="34">
        <v>830209228.97000003</v>
      </c>
      <c r="G3962" s="28" t="s">
        <v>697</v>
      </c>
    </row>
    <row r="3963" spans="1:7" ht="15.75" thickBot="1">
      <c r="A3963" s="28">
        <f t="shared" si="61"/>
        <v>9</v>
      </c>
      <c r="B3963" s="29" t="s">
        <v>5966</v>
      </c>
      <c r="C3963" s="29" t="s">
        <v>5352</v>
      </c>
      <c r="D3963" s="35">
        <v>0</v>
      </c>
      <c r="E3963" s="34">
        <v>9372370408.2999992</v>
      </c>
      <c r="F3963" s="34">
        <v>9372370408.2999992</v>
      </c>
      <c r="G3963" s="28" t="s">
        <v>697</v>
      </c>
    </row>
    <row r="3964" spans="1:7" ht="15.75" thickBot="1">
      <c r="A3964" s="28">
        <f t="shared" si="61"/>
        <v>9</v>
      </c>
      <c r="B3964" s="29" t="s">
        <v>5967</v>
      </c>
      <c r="C3964" s="29" t="s">
        <v>1329</v>
      </c>
      <c r="D3964" s="35">
        <v>0</v>
      </c>
      <c r="E3964" s="35">
        <v>97418600</v>
      </c>
      <c r="F3964" s="35">
        <v>97418600</v>
      </c>
      <c r="G3964" s="28" t="s">
        <v>697</v>
      </c>
    </row>
    <row r="3965" spans="1:7" ht="15.75" thickBot="1">
      <c r="A3965" s="28">
        <f t="shared" si="61"/>
        <v>9</v>
      </c>
      <c r="B3965" s="29" t="s">
        <v>5968</v>
      </c>
      <c r="C3965" s="29" t="s">
        <v>4198</v>
      </c>
      <c r="D3965" s="35">
        <v>0</v>
      </c>
      <c r="E3965" s="34">
        <v>1711628285.3399999</v>
      </c>
      <c r="F3965" s="34">
        <v>1711628285.3399999</v>
      </c>
      <c r="G3965" s="28" t="s">
        <v>697</v>
      </c>
    </row>
    <row r="3966" spans="1:7" ht="15.75" thickBot="1">
      <c r="A3966" s="28">
        <f t="shared" si="61"/>
        <v>9</v>
      </c>
      <c r="B3966" s="29" t="s">
        <v>5969</v>
      </c>
      <c r="C3966" s="29" t="s">
        <v>4215</v>
      </c>
      <c r="D3966" s="35">
        <v>0</v>
      </c>
      <c r="E3966" s="35">
        <v>3540890925</v>
      </c>
      <c r="F3966" s="35">
        <v>3540890925</v>
      </c>
      <c r="G3966" s="28" t="s">
        <v>697</v>
      </c>
    </row>
    <row r="3967" spans="1:7" ht="15.75" thickBot="1">
      <c r="A3967" s="28">
        <f t="shared" si="61"/>
        <v>9</v>
      </c>
      <c r="B3967" s="29" t="s">
        <v>5970</v>
      </c>
      <c r="C3967" s="29" t="s">
        <v>5357</v>
      </c>
      <c r="D3967" s="35">
        <v>0</v>
      </c>
      <c r="E3967" s="34">
        <v>167806178456.20001</v>
      </c>
      <c r="F3967" s="34">
        <v>167806178456.20001</v>
      </c>
      <c r="G3967" s="28" t="s">
        <v>697</v>
      </c>
    </row>
    <row r="3968" spans="1:7" ht="15.75" thickBot="1">
      <c r="A3968" s="28">
        <f t="shared" si="61"/>
        <v>6</v>
      </c>
      <c r="B3968" s="29" t="s">
        <v>5971</v>
      </c>
      <c r="C3968" s="29" t="s">
        <v>3554</v>
      </c>
      <c r="D3968" s="35">
        <v>0</v>
      </c>
      <c r="E3968" s="35">
        <v>0</v>
      </c>
      <c r="F3968" s="35">
        <v>0</v>
      </c>
      <c r="G3968" s="28" t="s">
        <v>697</v>
      </c>
    </row>
    <row r="3969" spans="1:7" ht="15.75" thickBot="1">
      <c r="A3969" s="28">
        <f t="shared" si="61"/>
        <v>9</v>
      </c>
      <c r="B3969" s="29" t="s">
        <v>5972</v>
      </c>
      <c r="C3969" s="29" t="s">
        <v>203</v>
      </c>
      <c r="D3969" s="35">
        <v>0</v>
      </c>
      <c r="E3969" s="34">
        <v>27696388395.259998</v>
      </c>
      <c r="F3969" s="34">
        <v>27696388395.259998</v>
      </c>
      <c r="G3969" s="28" t="s">
        <v>697</v>
      </c>
    </row>
    <row r="3970" spans="1:7" ht="15.75" thickBot="1">
      <c r="A3970" s="28">
        <f t="shared" si="61"/>
        <v>9</v>
      </c>
      <c r="B3970" s="29" t="s">
        <v>5973</v>
      </c>
      <c r="C3970" s="29" t="s">
        <v>4236</v>
      </c>
      <c r="D3970" s="35">
        <v>0</v>
      </c>
      <c r="E3970" s="34">
        <v>116389063054.25</v>
      </c>
      <c r="F3970" s="34">
        <v>116389063054.25</v>
      </c>
      <c r="G3970" s="28" t="s">
        <v>697</v>
      </c>
    </row>
    <row r="3971" spans="1:7" ht="15.75" thickBot="1">
      <c r="A3971" s="28">
        <f t="shared" si="61"/>
        <v>9</v>
      </c>
      <c r="B3971" s="29" t="s">
        <v>5974</v>
      </c>
      <c r="C3971" s="29" t="s">
        <v>2080</v>
      </c>
      <c r="D3971" s="35">
        <v>0</v>
      </c>
      <c r="E3971" s="34">
        <v>83171690720.619995</v>
      </c>
      <c r="F3971" s="34">
        <v>83171690720.619995</v>
      </c>
      <c r="G3971" s="28" t="s">
        <v>697</v>
      </c>
    </row>
    <row r="3972" spans="1:7" ht="15.75" thickBot="1">
      <c r="A3972" s="28">
        <f t="shared" si="61"/>
        <v>9</v>
      </c>
      <c r="B3972" s="29" t="s">
        <v>5975</v>
      </c>
      <c r="C3972" s="29" t="s">
        <v>4157</v>
      </c>
      <c r="D3972" s="35">
        <v>0</v>
      </c>
      <c r="E3972" s="34">
        <v>3775913745.3499999</v>
      </c>
      <c r="F3972" s="34">
        <v>3775913745.3499999</v>
      </c>
      <c r="G3972" s="28" t="s">
        <v>697</v>
      </c>
    </row>
    <row r="3973" spans="1:7" ht="15.75" thickBot="1">
      <c r="A3973" s="28">
        <f t="shared" si="61"/>
        <v>9</v>
      </c>
      <c r="B3973" s="29" t="s">
        <v>5976</v>
      </c>
      <c r="C3973" s="29" t="s">
        <v>2082</v>
      </c>
      <c r="D3973" s="35">
        <v>0</v>
      </c>
      <c r="E3973" s="34">
        <v>4587394558.0900002</v>
      </c>
      <c r="F3973" s="34">
        <v>4587394558.0900002</v>
      </c>
      <c r="G3973" s="28" t="s">
        <v>697</v>
      </c>
    </row>
    <row r="3974" spans="1:7" ht="15.75" thickBot="1">
      <c r="A3974" s="28">
        <f t="shared" si="61"/>
        <v>9</v>
      </c>
      <c r="B3974" s="29" t="s">
        <v>5977</v>
      </c>
      <c r="C3974" s="29" t="s">
        <v>134</v>
      </c>
      <c r="D3974" s="35">
        <v>0</v>
      </c>
      <c r="E3974" s="34">
        <v>1341020484.79</v>
      </c>
      <c r="F3974" s="34">
        <v>1341020484.79</v>
      </c>
      <c r="G3974" s="28" t="s">
        <v>697</v>
      </c>
    </row>
    <row r="3975" spans="1:7" ht="15.75" thickBot="1">
      <c r="A3975" s="28">
        <f t="shared" si="61"/>
        <v>9</v>
      </c>
      <c r="B3975" s="29" t="s">
        <v>5978</v>
      </c>
      <c r="C3975" s="29" t="s">
        <v>5352</v>
      </c>
      <c r="D3975" s="35">
        <v>0</v>
      </c>
      <c r="E3975" s="34">
        <v>4145571064.1500001</v>
      </c>
      <c r="F3975" s="34">
        <v>4145571064.1500001</v>
      </c>
      <c r="G3975" s="28" t="s">
        <v>697</v>
      </c>
    </row>
    <row r="3976" spans="1:7" ht="15.75" thickBot="1">
      <c r="A3976" s="28">
        <f t="shared" si="61"/>
        <v>9</v>
      </c>
      <c r="B3976" s="29" t="s">
        <v>5979</v>
      </c>
      <c r="C3976" s="29" t="s">
        <v>1329</v>
      </c>
      <c r="D3976" s="35">
        <v>0</v>
      </c>
      <c r="E3976" s="35">
        <v>85234349</v>
      </c>
      <c r="F3976" s="35">
        <v>85234349</v>
      </c>
      <c r="G3976" s="28" t="s">
        <v>697</v>
      </c>
    </row>
    <row r="3977" spans="1:7" ht="15.75" thickBot="1">
      <c r="A3977" s="28">
        <f t="shared" si="61"/>
        <v>9</v>
      </c>
      <c r="B3977" s="29" t="s">
        <v>5980</v>
      </c>
      <c r="C3977" s="29" t="s">
        <v>4198</v>
      </c>
      <c r="D3977" s="35">
        <v>0</v>
      </c>
      <c r="E3977" s="34">
        <v>1857883690.7</v>
      </c>
      <c r="F3977" s="34">
        <v>1857883690.7</v>
      </c>
      <c r="G3977" s="28" t="s">
        <v>697</v>
      </c>
    </row>
    <row r="3978" spans="1:7" ht="15.75" thickBot="1">
      <c r="A3978" s="28">
        <f t="shared" si="61"/>
        <v>9</v>
      </c>
      <c r="B3978" s="29" t="s">
        <v>5981</v>
      </c>
      <c r="C3978" s="29" t="s">
        <v>4215</v>
      </c>
      <c r="D3978" s="35">
        <v>0</v>
      </c>
      <c r="E3978" s="35">
        <v>556212386</v>
      </c>
      <c r="F3978" s="35">
        <v>556212386</v>
      </c>
      <c r="G3978" s="28" t="s">
        <v>697</v>
      </c>
    </row>
    <row r="3979" spans="1:7" ht="15.75" thickBot="1">
      <c r="A3979" s="28">
        <f t="shared" si="61"/>
        <v>9</v>
      </c>
      <c r="B3979" s="29" t="s">
        <v>5982</v>
      </c>
      <c r="C3979" s="29" t="s">
        <v>5357</v>
      </c>
      <c r="D3979" s="35">
        <v>0</v>
      </c>
      <c r="E3979" s="34">
        <v>243606372448.20999</v>
      </c>
      <c r="F3979" s="34">
        <v>243606372448.20999</v>
      </c>
      <c r="G3979" s="28" t="s">
        <v>697</v>
      </c>
    </row>
    <row r="3980" spans="1:7" ht="15.75" thickBot="1">
      <c r="A3980" s="28">
        <f t="shared" si="61"/>
        <v>3</v>
      </c>
      <c r="B3980" s="29" t="s">
        <v>5983</v>
      </c>
      <c r="C3980" s="29" t="s">
        <v>1024</v>
      </c>
      <c r="D3980" s="35">
        <v>0</v>
      </c>
      <c r="E3980" s="35">
        <v>0</v>
      </c>
      <c r="F3980" s="35">
        <v>0</v>
      </c>
      <c r="G3980" s="28" t="s">
        <v>697</v>
      </c>
    </row>
    <row r="3981" spans="1:7" ht="15.75" thickBot="1">
      <c r="A3981" s="28">
        <f t="shared" si="61"/>
        <v>6</v>
      </c>
      <c r="B3981" s="29" t="s">
        <v>5984</v>
      </c>
      <c r="C3981" s="29" t="s">
        <v>3610</v>
      </c>
      <c r="D3981" s="35">
        <v>0</v>
      </c>
      <c r="E3981" s="35">
        <v>0</v>
      </c>
      <c r="F3981" s="35">
        <v>0</v>
      </c>
      <c r="G3981" s="28" t="s">
        <v>697</v>
      </c>
    </row>
    <row r="3982" spans="1:7" ht="15.75" thickBot="1">
      <c r="A3982" s="28">
        <f t="shared" si="61"/>
        <v>9</v>
      </c>
      <c r="B3982" s="29" t="s">
        <v>5985</v>
      </c>
      <c r="C3982" s="29" t="s">
        <v>203</v>
      </c>
      <c r="D3982" s="35">
        <v>0</v>
      </c>
      <c r="E3982" s="35">
        <v>61750799</v>
      </c>
      <c r="F3982" s="35">
        <v>61750799</v>
      </c>
      <c r="G3982" s="28" t="s">
        <v>697</v>
      </c>
    </row>
    <row r="3983" spans="1:7" ht="15.75" thickBot="1">
      <c r="A3983" s="28">
        <f t="shared" si="61"/>
        <v>9</v>
      </c>
      <c r="B3983" s="29" t="s">
        <v>5986</v>
      </c>
      <c r="C3983" s="29" t="s">
        <v>4236</v>
      </c>
      <c r="D3983" s="35">
        <v>0</v>
      </c>
      <c r="E3983" s="35">
        <v>218571365671</v>
      </c>
      <c r="F3983" s="35">
        <v>218571365671</v>
      </c>
      <c r="G3983" s="28" t="s">
        <v>697</v>
      </c>
    </row>
    <row r="3984" spans="1:7" ht="15.75" thickBot="1">
      <c r="A3984" s="28">
        <f t="shared" si="61"/>
        <v>9</v>
      </c>
      <c r="B3984" s="29" t="s">
        <v>5987</v>
      </c>
      <c r="C3984" s="29" t="s">
        <v>2080</v>
      </c>
      <c r="D3984" s="35">
        <v>0</v>
      </c>
      <c r="E3984" s="35">
        <v>90456453135</v>
      </c>
      <c r="F3984" s="35">
        <v>90456453135</v>
      </c>
      <c r="G3984" s="28" t="s">
        <v>697</v>
      </c>
    </row>
    <row r="3985" spans="1:7" ht="15.75" thickBot="1">
      <c r="A3985" s="28">
        <f t="shared" si="61"/>
        <v>9</v>
      </c>
      <c r="B3985" s="29" t="s">
        <v>5988</v>
      </c>
      <c r="C3985" s="29" t="s">
        <v>4157</v>
      </c>
      <c r="D3985" s="35">
        <v>0</v>
      </c>
      <c r="E3985" s="35">
        <v>437208253</v>
      </c>
      <c r="F3985" s="35">
        <v>437208253</v>
      </c>
      <c r="G3985" s="28" t="s">
        <v>697</v>
      </c>
    </row>
    <row r="3986" spans="1:7" ht="15.75" thickBot="1">
      <c r="A3986" s="28">
        <f t="shared" si="61"/>
        <v>9</v>
      </c>
      <c r="B3986" s="29" t="s">
        <v>5989</v>
      </c>
      <c r="C3986" s="29" t="s">
        <v>2082</v>
      </c>
      <c r="D3986" s="35">
        <v>0</v>
      </c>
      <c r="E3986" s="35">
        <v>12497158137</v>
      </c>
      <c r="F3986" s="35">
        <v>12497158137</v>
      </c>
      <c r="G3986" s="28" t="s">
        <v>697</v>
      </c>
    </row>
    <row r="3987" spans="1:7" ht="15.75" thickBot="1">
      <c r="A3987" s="28">
        <f t="shared" si="61"/>
        <v>9</v>
      </c>
      <c r="B3987" s="29" t="s">
        <v>5990</v>
      </c>
      <c r="C3987" s="29" t="s">
        <v>134</v>
      </c>
      <c r="D3987" s="35">
        <v>0</v>
      </c>
      <c r="E3987" s="35">
        <v>628671400</v>
      </c>
      <c r="F3987" s="35">
        <v>628671400</v>
      </c>
      <c r="G3987" s="28" t="s">
        <v>697</v>
      </c>
    </row>
    <row r="3988" spans="1:7" ht="15.75" thickBot="1">
      <c r="A3988" s="28">
        <f t="shared" ref="A3988:A4051" si="62">LEN(B3988)</f>
        <v>9</v>
      </c>
      <c r="B3988" s="29" t="s">
        <v>5991</v>
      </c>
      <c r="C3988" s="29" t="s">
        <v>5352</v>
      </c>
      <c r="D3988" s="35">
        <v>0</v>
      </c>
      <c r="E3988" s="35">
        <v>142877308200</v>
      </c>
      <c r="F3988" s="35">
        <v>142877308200</v>
      </c>
      <c r="G3988" s="28" t="s">
        <v>697</v>
      </c>
    </row>
    <row r="3989" spans="1:7" ht="15.75" thickBot="1">
      <c r="A3989" s="28">
        <f t="shared" si="62"/>
        <v>9</v>
      </c>
      <c r="B3989" s="29" t="s">
        <v>5992</v>
      </c>
      <c r="C3989" s="29" t="s">
        <v>1329</v>
      </c>
      <c r="D3989" s="35">
        <v>0</v>
      </c>
      <c r="E3989" s="35">
        <v>3201651497</v>
      </c>
      <c r="F3989" s="35">
        <v>3201651497</v>
      </c>
      <c r="G3989" s="28" t="s">
        <v>697</v>
      </c>
    </row>
    <row r="3990" spans="1:7" ht="15.75" thickBot="1">
      <c r="A3990" s="28">
        <f t="shared" si="62"/>
        <v>9</v>
      </c>
      <c r="B3990" s="29" t="s">
        <v>5993</v>
      </c>
      <c r="C3990" s="29" t="s">
        <v>4215</v>
      </c>
      <c r="D3990" s="35">
        <v>0</v>
      </c>
      <c r="E3990" s="35">
        <v>77922665</v>
      </c>
      <c r="F3990" s="35">
        <v>77922665</v>
      </c>
      <c r="G3990" s="28" t="s">
        <v>697</v>
      </c>
    </row>
    <row r="3991" spans="1:7" ht="15.75" thickBot="1">
      <c r="A3991" s="28">
        <f t="shared" si="62"/>
        <v>9</v>
      </c>
      <c r="B3991" s="29" t="s">
        <v>5994</v>
      </c>
      <c r="C3991" s="29" t="s">
        <v>5357</v>
      </c>
      <c r="D3991" s="35">
        <v>0</v>
      </c>
      <c r="E3991" s="35">
        <v>468809489757</v>
      </c>
      <c r="F3991" s="35">
        <v>468809489757</v>
      </c>
      <c r="G3991" s="28" t="s">
        <v>697</v>
      </c>
    </row>
    <row r="3992" spans="1:7" ht="15.75" thickBot="1">
      <c r="A3992" s="28">
        <f t="shared" si="62"/>
        <v>6</v>
      </c>
      <c r="B3992" s="29" t="s">
        <v>5995</v>
      </c>
      <c r="C3992" s="29" t="s">
        <v>3614</v>
      </c>
      <c r="D3992" s="35">
        <v>0</v>
      </c>
      <c r="E3992" s="35">
        <v>0</v>
      </c>
      <c r="F3992" s="35">
        <v>0</v>
      </c>
      <c r="G3992" s="28" t="s">
        <v>697</v>
      </c>
    </row>
    <row r="3993" spans="1:7" ht="15.75" thickBot="1">
      <c r="A3993" s="28">
        <f t="shared" si="62"/>
        <v>9</v>
      </c>
      <c r="B3993" s="29" t="s">
        <v>5996</v>
      </c>
      <c r="C3993" s="29" t="s">
        <v>203</v>
      </c>
      <c r="D3993" s="35">
        <v>0</v>
      </c>
      <c r="E3993" s="35">
        <v>418804972</v>
      </c>
      <c r="F3993" s="35">
        <v>418804972</v>
      </c>
      <c r="G3993" s="28" t="s">
        <v>697</v>
      </c>
    </row>
    <row r="3994" spans="1:7" ht="15.75" thickBot="1">
      <c r="A3994" s="28">
        <f t="shared" si="62"/>
        <v>9</v>
      </c>
      <c r="B3994" s="29" t="s">
        <v>5997</v>
      </c>
      <c r="C3994" s="29" t="s">
        <v>4236</v>
      </c>
      <c r="D3994" s="35">
        <v>0</v>
      </c>
      <c r="E3994" s="35">
        <v>28410934252</v>
      </c>
      <c r="F3994" s="35">
        <v>28410934252</v>
      </c>
      <c r="G3994" s="28" t="s">
        <v>697</v>
      </c>
    </row>
    <row r="3995" spans="1:7" ht="15.75" thickBot="1">
      <c r="A3995" s="28">
        <f t="shared" si="62"/>
        <v>9</v>
      </c>
      <c r="B3995" s="29" t="s">
        <v>5998</v>
      </c>
      <c r="C3995" s="29" t="s">
        <v>2080</v>
      </c>
      <c r="D3995" s="35">
        <v>0</v>
      </c>
      <c r="E3995" s="35">
        <v>11176105703</v>
      </c>
      <c r="F3995" s="35">
        <v>11176105703</v>
      </c>
      <c r="G3995" s="28" t="s">
        <v>697</v>
      </c>
    </row>
    <row r="3996" spans="1:7" ht="15.75" thickBot="1">
      <c r="A3996" s="28">
        <f t="shared" si="62"/>
        <v>9</v>
      </c>
      <c r="B3996" s="29" t="s">
        <v>5999</v>
      </c>
      <c r="C3996" s="29" t="s">
        <v>4157</v>
      </c>
      <c r="D3996" s="35">
        <v>0</v>
      </c>
      <c r="E3996" s="35">
        <v>238738148</v>
      </c>
      <c r="F3996" s="35">
        <v>238738148</v>
      </c>
      <c r="G3996" s="28" t="s">
        <v>697</v>
      </c>
    </row>
    <row r="3997" spans="1:7" ht="15.75" thickBot="1">
      <c r="A3997" s="28">
        <f t="shared" si="62"/>
        <v>9</v>
      </c>
      <c r="B3997" s="29" t="s">
        <v>6000</v>
      </c>
      <c r="C3997" s="29" t="s">
        <v>2082</v>
      </c>
      <c r="D3997" s="35">
        <v>0</v>
      </c>
      <c r="E3997" s="35">
        <v>1418941283</v>
      </c>
      <c r="F3997" s="35">
        <v>1418941283</v>
      </c>
      <c r="G3997" s="28" t="s">
        <v>697</v>
      </c>
    </row>
    <row r="3998" spans="1:7" ht="15.75" thickBot="1">
      <c r="A3998" s="28">
        <f t="shared" si="62"/>
        <v>9</v>
      </c>
      <c r="B3998" s="29" t="s">
        <v>6001</v>
      </c>
      <c r="C3998" s="29" t="s">
        <v>134</v>
      </c>
      <c r="D3998" s="35">
        <v>0</v>
      </c>
      <c r="E3998" s="35">
        <v>22910166</v>
      </c>
      <c r="F3998" s="35">
        <v>22910166</v>
      </c>
      <c r="G3998" s="28" t="s">
        <v>697</v>
      </c>
    </row>
    <row r="3999" spans="1:7" ht="15.75" thickBot="1">
      <c r="A3999" s="28">
        <f t="shared" si="62"/>
        <v>9</v>
      </c>
      <c r="B3999" s="29" t="s">
        <v>6002</v>
      </c>
      <c r="C3999" s="29" t="s">
        <v>5352</v>
      </c>
      <c r="D3999" s="35">
        <v>0</v>
      </c>
      <c r="E3999" s="35">
        <v>4517985937</v>
      </c>
      <c r="F3999" s="35">
        <v>4517985937</v>
      </c>
      <c r="G3999" s="28" t="s">
        <v>697</v>
      </c>
    </row>
    <row r="4000" spans="1:7" ht="15.75" thickBot="1">
      <c r="A4000" s="28">
        <f t="shared" si="62"/>
        <v>9</v>
      </c>
      <c r="B4000" s="29" t="s">
        <v>6003</v>
      </c>
      <c r="C4000" s="29" t="s">
        <v>1329</v>
      </c>
      <c r="D4000" s="35">
        <v>0</v>
      </c>
      <c r="E4000" s="35">
        <v>2641095495</v>
      </c>
      <c r="F4000" s="35">
        <v>2641095495</v>
      </c>
      <c r="G4000" s="28" t="s">
        <v>697</v>
      </c>
    </row>
    <row r="4001" spans="1:7" ht="15.75" thickBot="1">
      <c r="A4001" s="28">
        <f t="shared" si="62"/>
        <v>9</v>
      </c>
      <c r="B4001" s="29" t="s">
        <v>6004</v>
      </c>
      <c r="C4001" s="29" t="s">
        <v>5357</v>
      </c>
      <c r="D4001" s="35">
        <v>0</v>
      </c>
      <c r="E4001" s="35">
        <v>48845515956</v>
      </c>
      <c r="F4001" s="35">
        <v>48845515956</v>
      </c>
      <c r="G4001" s="28" t="s">
        <v>697</v>
      </c>
    </row>
    <row r="4002" spans="1:7" ht="15.75" thickBot="1">
      <c r="A4002" s="28">
        <f t="shared" si="62"/>
        <v>6</v>
      </c>
      <c r="B4002" s="29" t="s">
        <v>6005</v>
      </c>
      <c r="C4002" s="29" t="s">
        <v>3616</v>
      </c>
      <c r="D4002" s="35">
        <v>0</v>
      </c>
      <c r="E4002" s="35">
        <v>0</v>
      </c>
      <c r="F4002" s="35">
        <v>0</v>
      </c>
      <c r="G4002" s="28" t="s">
        <v>697</v>
      </c>
    </row>
    <row r="4003" spans="1:7" ht="15.75" thickBot="1">
      <c r="A4003" s="28">
        <f t="shared" si="62"/>
        <v>9</v>
      </c>
      <c r="B4003" s="29" t="s">
        <v>6006</v>
      </c>
      <c r="C4003" s="29" t="s">
        <v>4236</v>
      </c>
      <c r="D4003" s="35">
        <v>0</v>
      </c>
      <c r="E4003" s="35">
        <v>8122724338</v>
      </c>
      <c r="F4003" s="35">
        <v>8122724338</v>
      </c>
      <c r="G4003" s="28" t="s">
        <v>697</v>
      </c>
    </row>
    <row r="4004" spans="1:7" ht="15.75" thickBot="1">
      <c r="A4004" s="28">
        <f t="shared" si="62"/>
        <v>9</v>
      </c>
      <c r="B4004" s="29" t="s">
        <v>6007</v>
      </c>
      <c r="C4004" s="29" t="s">
        <v>2080</v>
      </c>
      <c r="D4004" s="35">
        <v>0</v>
      </c>
      <c r="E4004" s="35">
        <v>1875872149</v>
      </c>
      <c r="F4004" s="35">
        <v>1875872149</v>
      </c>
      <c r="G4004" s="28" t="s">
        <v>697</v>
      </c>
    </row>
    <row r="4005" spans="1:7" ht="15.75" thickBot="1">
      <c r="A4005" s="28">
        <f t="shared" si="62"/>
        <v>9</v>
      </c>
      <c r="B4005" s="29" t="s">
        <v>6008</v>
      </c>
      <c r="C4005" s="29" t="s">
        <v>2082</v>
      </c>
      <c r="D4005" s="35">
        <v>0</v>
      </c>
      <c r="E4005" s="35">
        <v>259620840</v>
      </c>
      <c r="F4005" s="35">
        <v>259620840</v>
      </c>
      <c r="G4005" s="28" t="s">
        <v>697</v>
      </c>
    </row>
    <row r="4006" spans="1:7" ht="15.75" thickBot="1">
      <c r="A4006" s="28">
        <f t="shared" si="62"/>
        <v>9</v>
      </c>
      <c r="B4006" s="29" t="s">
        <v>6009</v>
      </c>
      <c r="C4006" s="29" t="s">
        <v>134</v>
      </c>
      <c r="D4006" s="35">
        <v>0</v>
      </c>
      <c r="E4006" s="35">
        <v>53889612</v>
      </c>
      <c r="F4006" s="35">
        <v>53889612</v>
      </c>
      <c r="G4006" s="28" t="s">
        <v>697</v>
      </c>
    </row>
    <row r="4007" spans="1:7" ht="15.75" thickBot="1">
      <c r="A4007" s="28">
        <f t="shared" si="62"/>
        <v>9</v>
      </c>
      <c r="B4007" s="29" t="s">
        <v>6010</v>
      </c>
      <c r="C4007" s="29" t="s">
        <v>5352</v>
      </c>
      <c r="D4007" s="35">
        <v>0</v>
      </c>
      <c r="E4007" s="35">
        <v>31666979</v>
      </c>
      <c r="F4007" s="35">
        <v>31666979</v>
      </c>
      <c r="G4007" s="28" t="s">
        <v>697</v>
      </c>
    </row>
    <row r="4008" spans="1:7" ht="15.75" thickBot="1">
      <c r="A4008" s="28">
        <f t="shared" si="62"/>
        <v>9</v>
      </c>
      <c r="B4008" s="29" t="s">
        <v>6011</v>
      </c>
      <c r="C4008" s="29" t="s">
        <v>4198</v>
      </c>
      <c r="D4008" s="35">
        <v>0</v>
      </c>
      <c r="E4008" s="35">
        <v>595669707</v>
      </c>
      <c r="F4008" s="35">
        <v>595669707</v>
      </c>
      <c r="G4008" s="28" t="s">
        <v>697</v>
      </c>
    </row>
    <row r="4009" spans="1:7" ht="15.75" thickBot="1">
      <c r="A4009" s="28">
        <f t="shared" si="62"/>
        <v>9</v>
      </c>
      <c r="B4009" s="29" t="s">
        <v>6012</v>
      </c>
      <c r="C4009" s="29" t="s">
        <v>4215</v>
      </c>
      <c r="D4009" s="35">
        <v>0</v>
      </c>
      <c r="E4009" s="35">
        <v>25930390</v>
      </c>
      <c r="F4009" s="35">
        <v>25930390</v>
      </c>
      <c r="G4009" s="28" t="s">
        <v>697</v>
      </c>
    </row>
    <row r="4010" spans="1:7" ht="15.75" thickBot="1">
      <c r="A4010" s="28">
        <f t="shared" si="62"/>
        <v>9</v>
      </c>
      <c r="B4010" s="29" t="s">
        <v>6013</v>
      </c>
      <c r="C4010" s="29" t="s">
        <v>5357</v>
      </c>
      <c r="D4010" s="35">
        <v>0</v>
      </c>
      <c r="E4010" s="35">
        <v>10965374015</v>
      </c>
      <c r="F4010" s="35">
        <v>10965374015</v>
      </c>
      <c r="G4010" s="28" t="s">
        <v>697</v>
      </c>
    </row>
    <row r="4011" spans="1:7" ht="15.75" thickBot="1">
      <c r="A4011" s="28">
        <f t="shared" si="62"/>
        <v>3</v>
      </c>
      <c r="B4011" s="29" t="s">
        <v>6014</v>
      </c>
      <c r="C4011" s="29" t="s">
        <v>131</v>
      </c>
      <c r="D4011" s="35">
        <v>0</v>
      </c>
      <c r="E4011" s="35">
        <v>0</v>
      </c>
      <c r="F4011" s="35">
        <v>0</v>
      </c>
      <c r="G4011" s="28" t="s">
        <v>697</v>
      </c>
    </row>
    <row r="4012" spans="1:7" ht="15.75" thickBot="1">
      <c r="A4012" s="28">
        <f t="shared" si="62"/>
        <v>6</v>
      </c>
      <c r="B4012" s="29" t="s">
        <v>6015</v>
      </c>
      <c r="C4012" s="29" t="s">
        <v>5318</v>
      </c>
      <c r="D4012" s="35">
        <v>0</v>
      </c>
      <c r="E4012" s="35">
        <v>0</v>
      </c>
      <c r="F4012" s="35">
        <v>0</v>
      </c>
      <c r="G4012" s="28" t="s">
        <v>697</v>
      </c>
    </row>
    <row r="4013" spans="1:7" ht="15.75" thickBot="1">
      <c r="A4013" s="28">
        <f t="shared" si="62"/>
        <v>9</v>
      </c>
      <c r="B4013" s="29" t="s">
        <v>6016</v>
      </c>
      <c r="C4013" s="29" t="s">
        <v>203</v>
      </c>
      <c r="D4013" s="35">
        <v>0</v>
      </c>
      <c r="E4013" s="34">
        <v>3923679560351.5</v>
      </c>
      <c r="F4013" s="34">
        <v>3923679560351.5</v>
      </c>
      <c r="G4013" s="28" t="s">
        <v>697</v>
      </c>
    </row>
    <row r="4014" spans="1:7" ht="15.75" thickBot="1">
      <c r="A4014" s="28">
        <f t="shared" si="62"/>
        <v>9</v>
      </c>
      <c r="B4014" s="29" t="s">
        <v>6017</v>
      </c>
      <c r="C4014" s="29" t="s">
        <v>4236</v>
      </c>
      <c r="D4014" s="35">
        <v>0</v>
      </c>
      <c r="E4014" s="34">
        <v>1805169087201.6299</v>
      </c>
      <c r="F4014" s="34">
        <v>1805169087201.6299</v>
      </c>
      <c r="G4014" s="28" t="s">
        <v>697</v>
      </c>
    </row>
    <row r="4015" spans="1:7" ht="15.75" thickBot="1">
      <c r="A4015" s="28">
        <f t="shared" si="62"/>
        <v>9</v>
      </c>
      <c r="B4015" s="29" t="s">
        <v>6018</v>
      </c>
      <c r="C4015" s="29" t="s">
        <v>2080</v>
      </c>
      <c r="D4015" s="35">
        <v>0</v>
      </c>
      <c r="E4015" s="34">
        <v>510258555764.65002</v>
      </c>
      <c r="F4015" s="34">
        <v>510258555764.65002</v>
      </c>
      <c r="G4015" s="28" t="s">
        <v>697</v>
      </c>
    </row>
    <row r="4016" spans="1:7" ht="15.75" thickBot="1">
      <c r="A4016" s="28">
        <f t="shared" si="62"/>
        <v>9</v>
      </c>
      <c r="B4016" s="29" t="s">
        <v>6019</v>
      </c>
      <c r="C4016" s="29" t="s">
        <v>4157</v>
      </c>
      <c r="D4016" s="35">
        <v>0</v>
      </c>
      <c r="E4016" s="34">
        <v>13544209255.98</v>
      </c>
      <c r="F4016" s="34">
        <v>13544209255.98</v>
      </c>
      <c r="G4016" s="28" t="s">
        <v>697</v>
      </c>
    </row>
    <row r="4017" spans="1:7" ht="15.75" thickBot="1">
      <c r="A4017" s="28">
        <f t="shared" si="62"/>
        <v>9</v>
      </c>
      <c r="B4017" s="29" t="s">
        <v>6020</v>
      </c>
      <c r="C4017" s="29" t="s">
        <v>2082</v>
      </c>
      <c r="D4017" s="35">
        <v>0</v>
      </c>
      <c r="E4017" s="34">
        <v>63433751627.040001</v>
      </c>
      <c r="F4017" s="34">
        <v>63433751627.040001</v>
      </c>
      <c r="G4017" s="28" t="s">
        <v>697</v>
      </c>
    </row>
    <row r="4018" spans="1:7" ht="15.75" thickBot="1">
      <c r="A4018" s="28">
        <f t="shared" si="62"/>
        <v>9</v>
      </c>
      <c r="B4018" s="29" t="s">
        <v>6021</v>
      </c>
      <c r="C4018" s="29" t="s">
        <v>134</v>
      </c>
      <c r="D4018" s="35">
        <v>0</v>
      </c>
      <c r="E4018" s="34">
        <v>4931653139.9499998</v>
      </c>
      <c r="F4018" s="34">
        <v>4931653139.9499998</v>
      </c>
      <c r="G4018" s="28" t="s">
        <v>697</v>
      </c>
    </row>
    <row r="4019" spans="1:7" ht="15.75" thickBot="1">
      <c r="A4019" s="28">
        <f t="shared" si="62"/>
        <v>9</v>
      </c>
      <c r="B4019" s="29" t="s">
        <v>6022</v>
      </c>
      <c r="C4019" s="29" t="s">
        <v>5352</v>
      </c>
      <c r="D4019" s="35">
        <v>0</v>
      </c>
      <c r="E4019" s="35">
        <v>592853474046</v>
      </c>
      <c r="F4019" s="35">
        <v>592853474046</v>
      </c>
      <c r="G4019" s="28" t="s">
        <v>697</v>
      </c>
    </row>
    <row r="4020" spans="1:7" ht="15.75" thickBot="1">
      <c r="A4020" s="28">
        <f t="shared" si="62"/>
        <v>9</v>
      </c>
      <c r="B4020" s="29" t="s">
        <v>6023</v>
      </c>
      <c r="C4020" s="29" t="s">
        <v>1329</v>
      </c>
      <c r="D4020" s="35">
        <v>0</v>
      </c>
      <c r="E4020" s="34">
        <v>225329384242.79999</v>
      </c>
      <c r="F4020" s="34">
        <v>225329384242.79999</v>
      </c>
      <c r="G4020" s="28" t="s">
        <v>697</v>
      </c>
    </row>
    <row r="4021" spans="1:7" ht="15.75" thickBot="1">
      <c r="A4021" s="28">
        <f t="shared" si="62"/>
        <v>9</v>
      </c>
      <c r="B4021" s="29" t="s">
        <v>6024</v>
      </c>
      <c r="C4021" s="29" t="s">
        <v>4198</v>
      </c>
      <c r="D4021" s="35">
        <v>0</v>
      </c>
      <c r="E4021" s="35">
        <v>16077495388</v>
      </c>
      <c r="F4021" s="35">
        <v>16077495388</v>
      </c>
      <c r="G4021" s="28" t="s">
        <v>697</v>
      </c>
    </row>
    <row r="4022" spans="1:7" ht="15.75" thickBot="1">
      <c r="A4022" s="28">
        <f t="shared" si="62"/>
        <v>9</v>
      </c>
      <c r="B4022" s="29" t="s">
        <v>6025</v>
      </c>
      <c r="C4022" s="29" t="s">
        <v>4215</v>
      </c>
      <c r="D4022" s="35">
        <v>0</v>
      </c>
      <c r="E4022" s="34">
        <v>168803693.40000001</v>
      </c>
      <c r="F4022" s="34">
        <v>168803693.40000001</v>
      </c>
      <c r="G4022" s="28" t="s">
        <v>697</v>
      </c>
    </row>
    <row r="4023" spans="1:7" ht="15.75" thickBot="1">
      <c r="A4023" s="28">
        <f t="shared" si="62"/>
        <v>9</v>
      </c>
      <c r="B4023" s="29" t="s">
        <v>6026</v>
      </c>
      <c r="C4023" s="29" t="s">
        <v>5357</v>
      </c>
      <c r="D4023" s="35">
        <v>0</v>
      </c>
      <c r="E4023" s="34">
        <v>7155445974710.9502</v>
      </c>
      <c r="F4023" s="34">
        <v>7155445974710.9502</v>
      </c>
      <c r="G4023" s="28" t="s">
        <v>697</v>
      </c>
    </row>
    <row r="4024" spans="1:7" ht="15.75" thickBot="1">
      <c r="A4024" s="28">
        <f t="shared" si="62"/>
        <v>6</v>
      </c>
      <c r="B4024" s="29" t="s">
        <v>6027</v>
      </c>
      <c r="C4024" s="29" t="s">
        <v>5312</v>
      </c>
      <c r="D4024" s="35">
        <v>0</v>
      </c>
      <c r="E4024" s="35">
        <v>0</v>
      </c>
      <c r="F4024" s="35">
        <v>0</v>
      </c>
      <c r="G4024" s="28" t="s">
        <v>697</v>
      </c>
    </row>
    <row r="4025" spans="1:7" ht="15.75" thickBot="1">
      <c r="A4025" s="28">
        <f t="shared" si="62"/>
        <v>9</v>
      </c>
      <c r="B4025" s="29" t="s">
        <v>6028</v>
      </c>
      <c r="C4025" s="29" t="s">
        <v>203</v>
      </c>
      <c r="D4025" s="35">
        <v>0</v>
      </c>
      <c r="E4025" s="34">
        <v>220259663422.07999</v>
      </c>
      <c r="F4025" s="34">
        <v>220259663422.07999</v>
      </c>
      <c r="G4025" s="28" t="s">
        <v>697</v>
      </c>
    </row>
    <row r="4026" spans="1:7" ht="15.75" thickBot="1">
      <c r="A4026" s="28">
        <f t="shared" si="62"/>
        <v>9</v>
      </c>
      <c r="B4026" s="29" t="s">
        <v>6029</v>
      </c>
      <c r="C4026" s="29" t="s">
        <v>4236</v>
      </c>
      <c r="D4026" s="35">
        <v>0</v>
      </c>
      <c r="E4026" s="34">
        <v>626999952707.07996</v>
      </c>
      <c r="F4026" s="34">
        <v>626999952707.07996</v>
      </c>
      <c r="G4026" s="28" t="s">
        <v>697</v>
      </c>
    </row>
    <row r="4027" spans="1:7" ht="15.75" thickBot="1">
      <c r="A4027" s="28">
        <f t="shared" si="62"/>
        <v>9</v>
      </c>
      <c r="B4027" s="29" t="s">
        <v>6030</v>
      </c>
      <c r="C4027" s="29" t="s">
        <v>2080</v>
      </c>
      <c r="D4027" s="35">
        <v>0</v>
      </c>
      <c r="E4027" s="34">
        <v>366423092823.90997</v>
      </c>
      <c r="F4027" s="34">
        <v>366423092823.90997</v>
      </c>
      <c r="G4027" s="28" t="s">
        <v>697</v>
      </c>
    </row>
    <row r="4028" spans="1:7" ht="15.75" thickBot="1">
      <c r="A4028" s="28">
        <f t="shared" si="62"/>
        <v>9</v>
      </c>
      <c r="B4028" s="29" t="s">
        <v>6031</v>
      </c>
      <c r="C4028" s="29" t="s">
        <v>4157</v>
      </c>
      <c r="D4028" s="35">
        <v>0</v>
      </c>
      <c r="E4028" s="34">
        <v>19432173922.68</v>
      </c>
      <c r="F4028" s="34">
        <v>19432173922.68</v>
      </c>
      <c r="G4028" s="28" t="s">
        <v>697</v>
      </c>
    </row>
    <row r="4029" spans="1:7" ht="15.75" thickBot="1">
      <c r="A4029" s="28">
        <f t="shared" si="62"/>
        <v>9</v>
      </c>
      <c r="B4029" s="29" t="s">
        <v>6032</v>
      </c>
      <c r="C4029" s="29" t="s">
        <v>2082</v>
      </c>
      <c r="D4029" s="35">
        <v>0</v>
      </c>
      <c r="E4029" s="34">
        <v>57587238434.620003</v>
      </c>
      <c r="F4029" s="34">
        <v>57587238434.620003</v>
      </c>
      <c r="G4029" s="28" t="s">
        <v>697</v>
      </c>
    </row>
    <row r="4030" spans="1:7" ht="15.75" thickBot="1">
      <c r="A4030" s="28">
        <f t="shared" si="62"/>
        <v>9</v>
      </c>
      <c r="B4030" s="29" t="s">
        <v>6033</v>
      </c>
      <c r="C4030" s="29" t="s">
        <v>134</v>
      </c>
      <c r="D4030" s="35">
        <v>0</v>
      </c>
      <c r="E4030" s="34">
        <v>5881743435.71</v>
      </c>
      <c r="F4030" s="34">
        <v>5881743435.71</v>
      </c>
      <c r="G4030" s="28" t="s">
        <v>697</v>
      </c>
    </row>
    <row r="4031" spans="1:7" ht="15.75" thickBot="1">
      <c r="A4031" s="28">
        <f t="shared" si="62"/>
        <v>9</v>
      </c>
      <c r="B4031" s="29" t="s">
        <v>6034</v>
      </c>
      <c r="C4031" s="29" t="s">
        <v>5352</v>
      </c>
      <c r="D4031" s="35">
        <v>0</v>
      </c>
      <c r="E4031" s="34">
        <v>293977634489.67999</v>
      </c>
      <c r="F4031" s="34">
        <v>293977634489.67999</v>
      </c>
      <c r="G4031" s="28" t="s">
        <v>697</v>
      </c>
    </row>
    <row r="4032" spans="1:7" ht="15.75" thickBot="1">
      <c r="A4032" s="28">
        <f t="shared" si="62"/>
        <v>9</v>
      </c>
      <c r="B4032" s="29" t="s">
        <v>6035</v>
      </c>
      <c r="C4032" s="29" t="s">
        <v>1329</v>
      </c>
      <c r="D4032" s="35">
        <v>0</v>
      </c>
      <c r="E4032" s="34">
        <v>29324901965.860001</v>
      </c>
      <c r="F4032" s="34">
        <v>29324901965.860001</v>
      </c>
      <c r="G4032" s="28" t="s">
        <v>697</v>
      </c>
    </row>
    <row r="4033" spans="1:7" ht="15.75" thickBot="1">
      <c r="A4033" s="28">
        <f t="shared" si="62"/>
        <v>9</v>
      </c>
      <c r="B4033" s="29" t="s">
        <v>6036</v>
      </c>
      <c r="C4033" s="29" t="s">
        <v>4198</v>
      </c>
      <c r="D4033" s="35">
        <v>0</v>
      </c>
      <c r="E4033" s="34">
        <v>84260422297.960007</v>
      </c>
      <c r="F4033" s="34">
        <v>84260422297.960007</v>
      </c>
      <c r="G4033" s="28" t="s">
        <v>697</v>
      </c>
    </row>
    <row r="4034" spans="1:7" ht="15.75" thickBot="1">
      <c r="A4034" s="28">
        <f t="shared" si="62"/>
        <v>9</v>
      </c>
      <c r="B4034" s="29" t="s">
        <v>6037</v>
      </c>
      <c r="C4034" s="29" t="s">
        <v>4215</v>
      </c>
      <c r="D4034" s="35">
        <v>0</v>
      </c>
      <c r="E4034" s="34">
        <v>15420004679.17</v>
      </c>
      <c r="F4034" s="34">
        <v>15420004679.17</v>
      </c>
      <c r="G4034" s="28" t="s">
        <v>697</v>
      </c>
    </row>
    <row r="4035" spans="1:7" ht="15.75" thickBot="1">
      <c r="A4035" s="28">
        <f t="shared" si="62"/>
        <v>9</v>
      </c>
      <c r="B4035" s="29" t="s">
        <v>6038</v>
      </c>
      <c r="C4035" s="29" t="s">
        <v>5357</v>
      </c>
      <c r="D4035" s="35">
        <v>0</v>
      </c>
      <c r="E4035" s="34">
        <v>1719566828178.75</v>
      </c>
      <c r="F4035" s="34">
        <v>1719566828178.75</v>
      </c>
      <c r="G4035" s="28" t="s">
        <v>697</v>
      </c>
    </row>
    <row r="4036" spans="1:7" ht="15.75" thickBot="1">
      <c r="A4036" s="28">
        <f t="shared" si="62"/>
        <v>6</v>
      </c>
      <c r="B4036" s="29" t="s">
        <v>6039</v>
      </c>
      <c r="C4036" s="29" t="s">
        <v>5314</v>
      </c>
      <c r="D4036" s="35">
        <v>0</v>
      </c>
      <c r="E4036" s="35">
        <v>0</v>
      </c>
      <c r="F4036" s="35">
        <v>0</v>
      </c>
      <c r="G4036" s="28" t="s">
        <v>697</v>
      </c>
    </row>
    <row r="4037" spans="1:7" ht="15.75" thickBot="1">
      <c r="A4037" s="28">
        <f t="shared" si="62"/>
        <v>9</v>
      </c>
      <c r="B4037" s="29" t="s">
        <v>6040</v>
      </c>
      <c r="C4037" s="29" t="s">
        <v>203</v>
      </c>
      <c r="D4037" s="35">
        <v>0</v>
      </c>
      <c r="E4037" s="34">
        <v>40987025386.989998</v>
      </c>
      <c r="F4037" s="34">
        <v>40987025386.989998</v>
      </c>
      <c r="G4037" s="28" t="s">
        <v>697</v>
      </c>
    </row>
    <row r="4038" spans="1:7" ht="15.75" thickBot="1">
      <c r="A4038" s="28">
        <f t="shared" si="62"/>
        <v>9</v>
      </c>
      <c r="B4038" s="29" t="s">
        <v>6041</v>
      </c>
      <c r="C4038" s="29" t="s">
        <v>4236</v>
      </c>
      <c r="D4038" s="35">
        <v>0</v>
      </c>
      <c r="E4038" s="34">
        <v>299220264752.39001</v>
      </c>
      <c r="F4038" s="34">
        <v>299220264752.39001</v>
      </c>
      <c r="G4038" s="28" t="s">
        <v>697</v>
      </c>
    </row>
    <row r="4039" spans="1:7" ht="15.75" thickBot="1">
      <c r="A4039" s="28">
        <f t="shared" si="62"/>
        <v>9</v>
      </c>
      <c r="B4039" s="29" t="s">
        <v>6042</v>
      </c>
      <c r="C4039" s="29" t="s">
        <v>2080</v>
      </c>
      <c r="D4039" s="35">
        <v>0</v>
      </c>
      <c r="E4039" s="34">
        <v>142293698552.79999</v>
      </c>
      <c r="F4039" s="34">
        <v>142293698552.79999</v>
      </c>
      <c r="G4039" s="28" t="s">
        <v>697</v>
      </c>
    </row>
    <row r="4040" spans="1:7" ht="15.75" thickBot="1">
      <c r="A4040" s="28">
        <f t="shared" si="62"/>
        <v>9</v>
      </c>
      <c r="B4040" s="29" t="s">
        <v>6043</v>
      </c>
      <c r="C4040" s="29" t="s">
        <v>4157</v>
      </c>
      <c r="D4040" s="35">
        <v>0</v>
      </c>
      <c r="E4040" s="34">
        <v>8937086761.4200001</v>
      </c>
      <c r="F4040" s="34">
        <v>8937086761.4200001</v>
      </c>
      <c r="G4040" s="28" t="s">
        <v>697</v>
      </c>
    </row>
    <row r="4041" spans="1:7" ht="15.75" thickBot="1">
      <c r="A4041" s="28">
        <f t="shared" si="62"/>
        <v>9</v>
      </c>
      <c r="B4041" s="29" t="s">
        <v>6044</v>
      </c>
      <c r="C4041" s="29" t="s">
        <v>2082</v>
      </c>
      <c r="D4041" s="35">
        <v>0</v>
      </c>
      <c r="E4041" s="34">
        <v>23082290663.599998</v>
      </c>
      <c r="F4041" s="34">
        <v>23082290663.599998</v>
      </c>
      <c r="G4041" s="28" t="s">
        <v>697</v>
      </c>
    </row>
    <row r="4042" spans="1:7" ht="15.75" thickBot="1">
      <c r="A4042" s="28">
        <f t="shared" si="62"/>
        <v>9</v>
      </c>
      <c r="B4042" s="29" t="s">
        <v>6045</v>
      </c>
      <c r="C4042" s="29" t="s">
        <v>134</v>
      </c>
      <c r="D4042" s="35">
        <v>0</v>
      </c>
      <c r="E4042" s="34">
        <v>2544728593.3600001</v>
      </c>
      <c r="F4042" s="34">
        <v>2544728593.3600001</v>
      </c>
      <c r="G4042" s="28" t="s">
        <v>697</v>
      </c>
    </row>
    <row r="4043" spans="1:7" ht="15.75" thickBot="1">
      <c r="A4043" s="28">
        <f t="shared" si="62"/>
        <v>9</v>
      </c>
      <c r="B4043" s="29" t="s">
        <v>6046</v>
      </c>
      <c r="C4043" s="29" t="s">
        <v>5352</v>
      </c>
      <c r="D4043" s="35">
        <v>0</v>
      </c>
      <c r="E4043" s="34">
        <v>262324241761.98001</v>
      </c>
      <c r="F4043" s="34">
        <v>262324241761.98001</v>
      </c>
      <c r="G4043" s="28" t="s">
        <v>697</v>
      </c>
    </row>
    <row r="4044" spans="1:7" ht="15.75" thickBot="1">
      <c r="A4044" s="28">
        <f t="shared" si="62"/>
        <v>9</v>
      </c>
      <c r="B4044" s="29" t="s">
        <v>6047</v>
      </c>
      <c r="C4044" s="29" t="s">
        <v>1329</v>
      </c>
      <c r="D4044" s="35">
        <v>0</v>
      </c>
      <c r="E4044" s="34">
        <v>74612474583.759995</v>
      </c>
      <c r="F4044" s="34">
        <v>74612474583.759995</v>
      </c>
      <c r="G4044" s="28" t="s">
        <v>697</v>
      </c>
    </row>
    <row r="4045" spans="1:7" ht="15.75" thickBot="1">
      <c r="A4045" s="28">
        <f t="shared" si="62"/>
        <v>9</v>
      </c>
      <c r="B4045" s="29" t="s">
        <v>6048</v>
      </c>
      <c r="C4045" s="29" t="s">
        <v>4198</v>
      </c>
      <c r="D4045" s="35">
        <v>0</v>
      </c>
      <c r="E4045" s="34">
        <v>40600654563.699997</v>
      </c>
      <c r="F4045" s="34">
        <v>40600654563.699997</v>
      </c>
      <c r="G4045" s="28" t="s">
        <v>697</v>
      </c>
    </row>
    <row r="4046" spans="1:7" ht="15.75" thickBot="1">
      <c r="A4046" s="28">
        <f t="shared" si="62"/>
        <v>9</v>
      </c>
      <c r="B4046" s="29" t="s">
        <v>6049</v>
      </c>
      <c r="C4046" s="29" t="s">
        <v>4215</v>
      </c>
      <c r="D4046" s="35">
        <v>0</v>
      </c>
      <c r="E4046" s="34">
        <v>6841401216.1800003</v>
      </c>
      <c r="F4046" s="34">
        <v>6841401216.1800003</v>
      </c>
      <c r="G4046" s="28" t="s">
        <v>697</v>
      </c>
    </row>
    <row r="4047" spans="1:7" ht="15.75" thickBot="1">
      <c r="A4047" s="28">
        <f t="shared" si="62"/>
        <v>9</v>
      </c>
      <c r="B4047" s="29" t="s">
        <v>6050</v>
      </c>
      <c r="C4047" s="29" t="s">
        <v>5357</v>
      </c>
      <c r="D4047" s="35">
        <v>0</v>
      </c>
      <c r="E4047" s="34">
        <v>901443866836.18005</v>
      </c>
      <c r="F4047" s="34">
        <v>901443866836.18005</v>
      </c>
      <c r="G4047" s="28" t="s">
        <v>697</v>
      </c>
    </row>
    <row r="4048" spans="1:7" ht="15.75" thickBot="1">
      <c r="A4048" s="28">
        <f t="shared" si="62"/>
        <v>6</v>
      </c>
      <c r="B4048" s="29" t="s">
        <v>6051</v>
      </c>
      <c r="C4048" s="29" t="s">
        <v>5316</v>
      </c>
      <c r="D4048" s="35">
        <v>0</v>
      </c>
      <c r="E4048" s="35">
        <v>0</v>
      </c>
      <c r="F4048" s="35">
        <v>0</v>
      </c>
      <c r="G4048" s="28" t="s">
        <v>697</v>
      </c>
    </row>
    <row r="4049" spans="1:7" ht="15.75" thickBot="1">
      <c r="A4049" s="28">
        <f t="shared" si="62"/>
        <v>9</v>
      </c>
      <c r="B4049" s="29" t="s">
        <v>6052</v>
      </c>
      <c r="C4049" s="29" t="s">
        <v>203</v>
      </c>
      <c r="D4049" s="35">
        <v>0</v>
      </c>
      <c r="E4049" s="34">
        <v>45700469110.610001</v>
      </c>
      <c r="F4049" s="34">
        <v>45700469110.610001</v>
      </c>
      <c r="G4049" s="28" t="s">
        <v>697</v>
      </c>
    </row>
    <row r="4050" spans="1:7" ht="15.75" thickBot="1">
      <c r="A4050" s="28">
        <f t="shared" si="62"/>
        <v>9</v>
      </c>
      <c r="B4050" s="29" t="s">
        <v>6053</v>
      </c>
      <c r="C4050" s="29" t="s">
        <v>4236</v>
      </c>
      <c r="D4050" s="35">
        <v>0</v>
      </c>
      <c r="E4050" s="34">
        <v>299871827518.53998</v>
      </c>
      <c r="F4050" s="34">
        <v>299871827518.53998</v>
      </c>
      <c r="G4050" s="28" t="s">
        <v>697</v>
      </c>
    </row>
    <row r="4051" spans="1:7" ht="15.75" thickBot="1">
      <c r="A4051" s="28">
        <f t="shared" si="62"/>
        <v>9</v>
      </c>
      <c r="B4051" s="29" t="s">
        <v>6054</v>
      </c>
      <c r="C4051" s="29" t="s">
        <v>2080</v>
      </c>
      <c r="D4051" s="35">
        <v>0</v>
      </c>
      <c r="E4051" s="34">
        <v>103454630422.53</v>
      </c>
      <c r="F4051" s="34">
        <v>103454630422.53</v>
      </c>
      <c r="G4051" s="28" t="s">
        <v>697</v>
      </c>
    </row>
    <row r="4052" spans="1:7" ht="15.75" thickBot="1">
      <c r="A4052" s="28">
        <f t="shared" ref="A4052:A4115" si="63">LEN(B4052)</f>
        <v>9</v>
      </c>
      <c r="B4052" s="29" t="s">
        <v>6055</v>
      </c>
      <c r="C4052" s="29" t="s">
        <v>4157</v>
      </c>
      <c r="D4052" s="35">
        <v>0</v>
      </c>
      <c r="E4052" s="34">
        <v>8902370448.5</v>
      </c>
      <c r="F4052" s="34">
        <v>8902370448.5</v>
      </c>
      <c r="G4052" s="28" t="s">
        <v>697</v>
      </c>
    </row>
    <row r="4053" spans="1:7" ht="15.75" thickBot="1">
      <c r="A4053" s="28">
        <f t="shared" si="63"/>
        <v>9</v>
      </c>
      <c r="B4053" s="29" t="s">
        <v>6056</v>
      </c>
      <c r="C4053" s="29" t="s">
        <v>2082</v>
      </c>
      <c r="D4053" s="35">
        <v>0</v>
      </c>
      <c r="E4053" s="34">
        <v>11034342751.4</v>
      </c>
      <c r="F4053" s="34">
        <v>11034342751.4</v>
      </c>
      <c r="G4053" s="28" t="s">
        <v>697</v>
      </c>
    </row>
    <row r="4054" spans="1:7" ht="15.75" thickBot="1">
      <c r="A4054" s="28">
        <f t="shared" si="63"/>
        <v>9</v>
      </c>
      <c r="B4054" s="29" t="s">
        <v>6057</v>
      </c>
      <c r="C4054" s="29" t="s">
        <v>134</v>
      </c>
      <c r="D4054" s="35">
        <v>0</v>
      </c>
      <c r="E4054" s="34">
        <v>1669880327.6900001</v>
      </c>
      <c r="F4054" s="34">
        <v>1669880327.6900001</v>
      </c>
      <c r="G4054" s="28" t="s">
        <v>697</v>
      </c>
    </row>
    <row r="4055" spans="1:7" ht="15.75" thickBot="1">
      <c r="A4055" s="28">
        <f t="shared" si="63"/>
        <v>9</v>
      </c>
      <c r="B4055" s="29" t="s">
        <v>6058</v>
      </c>
      <c r="C4055" s="29" t="s">
        <v>5352</v>
      </c>
      <c r="D4055" s="35">
        <v>0</v>
      </c>
      <c r="E4055" s="34">
        <v>23873164851.419998</v>
      </c>
      <c r="F4055" s="34">
        <v>23873164851.419998</v>
      </c>
      <c r="G4055" s="28" t="s">
        <v>697</v>
      </c>
    </row>
    <row r="4056" spans="1:7" ht="15.75" thickBot="1">
      <c r="A4056" s="28">
        <f t="shared" si="63"/>
        <v>9</v>
      </c>
      <c r="B4056" s="29" t="s">
        <v>6059</v>
      </c>
      <c r="C4056" s="29" t="s">
        <v>1329</v>
      </c>
      <c r="D4056" s="35">
        <v>0</v>
      </c>
      <c r="E4056" s="34">
        <v>10073935024.16</v>
      </c>
      <c r="F4056" s="34">
        <v>10073935024.16</v>
      </c>
      <c r="G4056" s="28" t="s">
        <v>697</v>
      </c>
    </row>
    <row r="4057" spans="1:7" ht="15.75" thickBot="1">
      <c r="A4057" s="28">
        <f t="shared" si="63"/>
        <v>9</v>
      </c>
      <c r="B4057" s="29" t="s">
        <v>6060</v>
      </c>
      <c r="C4057" s="29" t="s">
        <v>4198</v>
      </c>
      <c r="D4057" s="35">
        <v>0</v>
      </c>
      <c r="E4057" s="34">
        <v>4900150648.6199999</v>
      </c>
      <c r="F4057" s="34">
        <v>4900150648.6199999</v>
      </c>
      <c r="G4057" s="28" t="s">
        <v>697</v>
      </c>
    </row>
    <row r="4058" spans="1:7" ht="15.75" thickBot="1">
      <c r="A4058" s="28">
        <f t="shared" si="63"/>
        <v>9</v>
      </c>
      <c r="B4058" s="29" t="s">
        <v>6061</v>
      </c>
      <c r="C4058" s="29" t="s">
        <v>4215</v>
      </c>
      <c r="D4058" s="35">
        <v>0</v>
      </c>
      <c r="E4058" s="34">
        <v>2316608373.7800002</v>
      </c>
      <c r="F4058" s="34">
        <v>2316608373.7800002</v>
      </c>
      <c r="G4058" s="28" t="s">
        <v>697</v>
      </c>
    </row>
    <row r="4059" spans="1:7" ht="15.75" thickBot="1">
      <c r="A4059" s="28">
        <f t="shared" si="63"/>
        <v>9</v>
      </c>
      <c r="B4059" s="29" t="s">
        <v>6062</v>
      </c>
      <c r="C4059" s="29" t="s">
        <v>5357</v>
      </c>
      <c r="D4059" s="35">
        <v>0</v>
      </c>
      <c r="E4059" s="34">
        <v>511797379477.25</v>
      </c>
      <c r="F4059" s="34">
        <v>511797379477.25</v>
      </c>
      <c r="G4059" s="28" t="s">
        <v>697</v>
      </c>
    </row>
    <row r="4060" spans="1:7" ht="15.75" thickBot="1">
      <c r="A4060" s="28">
        <f t="shared" si="63"/>
        <v>6</v>
      </c>
      <c r="B4060" s="29" t="s">
        <v>6063</v>
      </c>
      <c r="C4060" s="29" t="s">
        <v>5320</v>
      </c>
      <c r="D4060" s="35">
        <v>0</v>
      </c>
      <c r="E4060" s="35">
        <v>0</v>
      </c>
      <c r="F4060" s="35">
        <v>0</v>
      </c>
      <c r="G4060" s="28" t="s">
        <v>697</v>
      </c>
    </row>
    <row r="4061" spans="1:7" ht="15.75" thickBot="1">
      <c r="A4061" s="28">
        <f t="shared" si="63"/>
        <v>9</v>
      </c>
      <c r="B4061" s="29" t="s">
        <v>6064</v>
      </c>
      <c r="C4061" s="29" t="s">
        <v>203</v>
      </c>
      <c r="D4061" s="35">
        <v>0</v>
      </c>
      <c r="E4061" s="34">
        <v>543271380545.25</v>
      </c>
      <c r="F4061" s="34">
        <v>543271380545.25</v>
      </c>
      <c r="G4061" s="28" t="s">
        <v>697</v>
      </c>
    </row>
    <row r="4062" spans="1:7" ht="15.75" thickBot="1">
      <c r="A4062" s="28">
        <f t="shared" si="63"/>
        <v>9</v>
      </c>
      <c r="B4062" s="29" t="s">
        <v>6065</v>
      </c>
      <c r="C4062" s="29" t="s">
        <v>4236</v>
      </c>
      <c r="D4062" s="35">
        <v>0</v>
      </c>
      <c r="E4062" s="34">
        <v>298649755824.19</v>
      </c>
      <c r="F4062" s="34">
        <v>298649755824.19</v>
      </c>
      <c r="G4062" s="28" t="s">
        <v>697</v>
      </c>
    </row>
    <row r="4063" spans="1:7" ht="15.75" thickBot="1">
      <c r="A4063" s="28">
        <f t="shared" si="63"/>
        <v>9</v>
      </c>
      <c r="B4063" s="29" t="s">
        <v>6066</v>
      </c>
      <c r="C4063" s="29" t="s">
        <v>2080</v>
      </c>
      <c r="D4063" s="35">
        <v>0</v>
      </c>
      <c r="E4063" s="34">
        <v>74407424308.360001</v>
      </c>
      <c r="F4063" s="34">
        <v>74407424308.360001</v>
      </c>
      <c r="G4063" s="28" t="s">
        <v>697</v>
      </c>
    </row>
    <row r="4064" spans="1:7" ht="15.75" thickBot="1">
      <c r="A4064" s="28">
        <f t="shared" si="63"/>
        <v>9</v>
      </c>
      <c r="B4064" s="29" t="s">
        <v>6067</v>
      </c>
      <c r="C4064" s="29" t="s">
        <v>4157</v>
      </c>
      <c r="D4064" s="35">
        <v>0</v>
      </c>
      <c r="E4064" s="34">
        <v>569567695.98000002</v>
      </c>
      <c r="F4064" s="34">
        <v>569567695.98000002</v>
      </c>
      <c r="G4064" s="28" t="s">
        <v>697</v>
      </c>
    </row>
    <row r="4065" spans="1:7" ht="15.75" thickBot="1">
      <c r="A4065" s="28">
        <f t="shared" si="63"/>
        <v>9</v>
      </c>
      <c r="B4065" s="29" t="s">
        <v>6068</v>
      </c>
      <c r="C4065" s="29" t="s">
        <v>2082</v>
      </c>
      <c r="D4065" s="35">
        <v>0</v>
      </c>
      <c r="E4065" s="34">
        <v>13774475903.73</v>
      </c>
      <c r="F4065" s="34">
        <v>13774475903.73</v>
      </c>
      <c r="G4065" s="28" t="s">
        <v>697</v>
      </c>
    </row>
    <row r="4066" spans="1:7" ht="15.75" thickBot="1">
      <c r="A4066" s="28">
        <f t="shared" si="63"/>
        <v>9</v>
      </c>
      <c r="B4066" s="29" t="s">
        <v>6069</v>
      </c>
      <c r="C4066" s="29" t="s">
        <v>134</v>
      </c>
      <c r="D4066" s="35">
        <v>0</v>
      </c>
      <c r="E4066" s="34">
        <v>1666697356.5</v>
      </c>
      <c r="F4066" s="34">
        <v>1666697356.5</v>
      </c>
      <c r="G4066" s="28" t="s">
        <v>697</v>
      </c>
    </row>
    <row r="4067" spans="1:7" ht="15.75" thickBot="1">
      <c r="A4067" s="28">
        <f t="shared" si="63"/>
        <v>9</v>
      </c>
      <c r="B4067" s="29" t="s">
        <v>6070</v>
      </c>
      <c r="C4067" s="29" t="s">
        <v>5352</v>
      </c>
      <c r="D4067" s="35">
        <v>0</v>
      </c>
      <c r="E4067" s="34">
        <v>253594062820.34</v>
      </c>
      <c r="F4067" s="34">
        <v>253594062820.34</v>
      </c>
      <c r="G4067" s="28" t="s">
        <v>697</v>
      </c>
    </row>
    <row r="4068" spans="1:7" ht="15.75" thickBot="1">
      <c r="A4068" s="28">
        <f t="shared" si="63"/>
        <v>9</v>
      </c>
      <c r="B4068" s="29" t="s">
        <v>6071</v>
      </c>
      <c r="C4068" s="29" t="s">
        <v>1329</v>
      </c>
      <c r="D4068" s="35">
        <v>0</v>
      </c>
      <c r="E4068" s="34">
        <v>11705622576.02</v>
      </c>
      <c r="F4068" s="34">
        <v>11705622576.02</v>
      </c>
      <c r="G4068" s="28" t="s">
        <v>697</v>
      </c>
    </row>
    <row r="4069" spans="1:7" ht="15.75" thickBot="1">
      <c r="A4069" s="28">
        <f t="shared" si="63"/>
        <v>9</v>
      </c>
      <c r="B4069" s="29" t="s">
        <v>6072</v>
      </c>
      <c r="C4069" s="29" t="s">
        <v>4198</v>
      </c>
      <c r="D4069" s="35">
        <v>0</v>
      </c>
      <c r="E4069" s="35">
        <v>8801027</v>
      </c>
      <c r="F4069" s="35">
        <v>8801027</v>
      </c>
      <c r="G4069" s="28" t="s">
        <v>697</v>
      </c>
    </row>
    <row r="4070" spans="1:7" ht="15.75" thickBot="1">
      <c r="A4070" s="28">
        <f t="shared" si="63"/>
        <v>9</v>
      </c>
      <c r="B4070" s="29" t="s">
        <v>6073</v>
      </c>
      <c r="C4070" s="29" t="s">
        <v>4215</v>
      </c>
      <c r="D4070" s="35">
        <v>0</v>
      </c>
      <c r="E4070" s="35">
        <v>2772654</v>
      </c>
      <c r="F4070" s="35">
        <v>2772654</v>
      </c>
      <c r="G4070" s="28" t="s">
        <v>697</v>
      </c>
    </row>
    <row r="4071" spans="1:7" ht="15.75" thickBot="1">
      <c r="A4071" s="28">
        <f t="shared" si="63"/>
        <v>9</v>
      </c>
      <c r="B4071" s="29" t="s">
        <v>6074</v>
      </c>
      <c r="C4071" s="29" t="s">
        <v>5357</v>
      </c>
      <c r="D4071" s="35">
        <v>0</v>
      </c>
      <c r="E4071" s="34">
        <v>1197650560711.3701</v>
      </c>
      <c r="F4071" s="34">
        <v>1197650560711.3701</v>
      </c>
      <c r="G4071" s="28" t="s">
        <v>697</v>
      </c>
    </row>
    <row r="4072" spans="1:7" ht="15.75" thickBot="1">
      <c r="A4072" s="28">
        <f t="shared" si="63"/>
        <v>6</v>
      </c>
      <c r="B4072" s="29" t="s">
        <v>6075</v>
      </c>
      <c r="C4072" s="29" t="s">
        <v>5322</v>
      </c>
      <c r="D4072" s="35">
        <v>0</v>
      </c>
      <c r="E4072" s="35">
        <v>0</v>
      </c>
      <c r="F4072" s="35">
        <v>0</v>
      </c>
      <c r="G4072" s="28" t="s">
        <v>697</v>
      </c>
    </row>
    <row r="4073" spans="1:7" ht="15.75" thickBot="1">
      <c r="A4073" s="28">
        <f t="shared" si="63"/>
        <v>9</v>
      </c>
      <c r="B4073" s="29" t="s">
        <v>6076</v>
      </c>
      <c r="C4073" s="29" t="s">
        <v>203</v>
      </c>
      <c r="D4073" s="35">
        <v>0</v>
      </c>
      <c r="E4073" s="35">
        <v>55597650859</v>
      </c>
      <c r="F4073" s="35">
        <v>55597650859</v>
      </c>
      <c r="G4073" s="28" t="s">
        <v>697</v>
      </c>
    </row>
    <row r="4074" spans="1:7" ht="15.75" thickBot="1">
      <c r="A4074" s="28">
        <f t="shared" si="63"/>
        <v>9</v>
      </c>
      <c r="B4074" s="29" t="s">
        <v>6077</v>
      </c>
      <c r="C4074" s="29" t="s">
        <v>4236</v>
      </c>
      <c r="D4074" s="35">
        <v>0</v>
      </c>
      <c r="E4074" s="35">
        <v>2585572182125</v>
      </c>
      <c r="F4074" s="35">
        <v>2585572182125</v>
      </c>
      <c r="G4074" s="28" t="s">
        <v>697</v>
      </c>
    </row>
    <row r="4075" spans="1:7" ht="15.75" thickBot="1">
      <c r="A4075" s="28">
        <f t="shared" si="63"/>
        <v>9</v>
      </c>
      <c r="B4075" s="29" t="s">
        <v>6078</v>
      </c>
      <c r="C4075" s="29" t="s">
        <v>2080</v>
      </c>
      <c r="D4075" s="35">
        <v>0</v>
      </c>
      <c r="E4075" s="35">
        <v>541533049313</v>
      </c>
      <c r="F4075" s="35">
        <v>541533049313</v>
      </c>
      <c r="G4075" s="28" t="s">
        <v>697</v>
      </c>
    </row>
    <row r="4076" spans="1:7" ht="15.75" thickBot="1">
      <c r="A4076" s="28">
        <f t="shared" si="63"/>
        <v>9</v>
      </c>
      <c r="B4076" s="29" t="s">
        <v>6079</v>
      </c>
      <c r="C4076" s="29" t="s">
        <v>4157</v>
      </c>
      <c r="D4076" s="35">
        <v>0</v>
      </c>
      <c r="E4076" s="35">
        <v>15380007878</v>
      </c>
      <c r="F4076" s="35">
        <v>15380007878</v>
      </c>
      <c r="G4076" s="28" t="s">
        <v>697</v>
      </c>
    </row>
    <row r="4077" spans="1:7" ht="15.75" thickBot="1">
      <c r="A4077" s="28">
        <f t="shared" si="63"/>
        <v>9</v>
      </c>
      <c r="B4077" s="29" t="s">
        <v>6080</v>
      </c>
      <c r="C4077" s="29" t="s">
        <v>2082</v>
      </c>
      <c r="D4077" s="35">
        <v>0</v>
      </c>
      <c r="E4077" s="35">
        <v>62144751087</v>
      </c>
      <c r="F4077" s="35">
        <v>62144751087</v>
      </c>
      <c r="G4077" s="28" t="s">
        <v>697</v>
      </c>
    </row>
    <row r="4078" spans="1:7" ht="15.75" thickBot="1">
      <c r="A4078" s="28">
        <f t="shared" si="63"/>
        <v>9</v>
      </c>
      <c r="B4078" s="29" t="s">
        <v>6081</v>
      </c>
      <c r="C4078" s="29" t="s">
        <v>134</v>
      </c>
      <c r="D4078" s="35">
        <v>0</v>
      </c>
      <c r="E4078" s="35">
        <v>31656653583</v>
      </c>
      <c r="F4078" s="35">
        <v>31656653583</v>
      </c>
      <c r="G4078" s="28" t="s">
        <v>697</v>
      </c>
    </row>
    <row r="4079" spans="1:7" ht="15.75" thickBot="1">
      <c r="A4079" s="28">
        <f t="shared" si="63"/>
        <v>9</v>
      </c>
      <c r="B4079" s="29" t="s">
        <v>6082</v>
      </c>
      <c r="C4079" s="29" t="s">
        <v>5352</v>
      </c>
      <c r="D4079" s="35">
        <v>0</v>
      </c>
      <c r="E4079" s="35">
        <v>1261001643639</v>
      </c>
      <c r="F4079" s="35">
        <v>1261001643639</v>
      </c>
      <c r="G4079" s="28" t="s">
        <v>697</v>
      </c>
    </row>
    <row r="4080" spans="1:7" ht="15.75" thickBot="1">
      <c r="A4080" s="28">
        <f t="shared" si="63"/>
        <v>9</v>
      </c>
      <c r="B4080" s="29" t="s">
        <v>6083</v>
      </c>
      <c r="C4080" s="29" t="s">
        <v>1329</v>
      </c>
      <c r="D4080" s="35">
        <v>0</v>
      </c>
      <c r="E4080" s="35">
        <v>49215149873</v>
      </c>
      <c r="F4080" s="35">
        <v>49215149873</v>
      </c>
      <c r="G4080" s="28" t="s">
        <v>697</v>
      </c>
    </row>
    <row r="4081" spans="1:7" ht="15.75" thickBot="1">
      <c r="A4081" s="28">
        <f t="shared" si="63"/>
        <v>9</v>
      </c>
      <c r="B4081" s="29" t="s">
        <v>6084</v>
      </c>
      <c r="C4081" s="29" t="s">
        <v>4198</v>
      </c>
      <c r="D4081" s="35">
        <v>0</v>
      </c>
      <c r="E4081" s="35">
        <v>50279076207</v>
      </c>
      <c r="F4081" s="35">
        <v>50279076207</v>
      </c>
      <c r="G4081" s="28" t="s">
        <v>697</v>
      </c>
    </row>
    <row r="4082" spans="1:7" ht="15.75" thickBot="1">
      <c r="A4082" s="28">
        <f t="shared" si="63"/>
        <v>9</v>
      </c>
      <c r="B4082" s="29" t="s">
        <v>6085</v>
      </c>
      <c r="C4082" s="29" t="s">
        <v>4215</v>
      </c>
      <c r="D4082" s="35">
        <v>0</v>
      </c>
      <c r="E4082" s="35">
        <v>26562119236</v>
      </c>
      <c r="F4082" s="35">
        <v>26562119236</v>
      </c>
      <c r="G4082" s="28" t="s">
        <v>697</v>
      </c>
    </row>
    <row r="4083" spans="1:7" ht="15.75" thickBot="1">
      <c r="A4083" s="28">
        <f t="shared" si="63"/>
        <v>9</v>
      </c>
      <c r="B4083" s="29" t="s">
        <v>6086</v>
      </c>
      <c r="C4083" s="29" t="s">
        <v>5357</v>
      </c>
      <c r="D4083" s="35">
        <v>0</v>
      </c>
      <c r="E4083" s="35">
        <v>4678942283800</v>
      </c>
      <c r="F4083" s="35">
        <v>4678942283800</v>
      </c>
      <c r="G4083" s="28" t="s">
        <v>697</v>
      </c>
    </row>
    <row r="4084" spans="1:7" ht="15.75" thickBot="1">
      <c r="A4084" s="28">
        <f t="shared" si="63"/>
        <v>3</v>
      </c>
      <c r="B4084" s="29" t="s">
        <v>6087</v>
      </c>
      <c r="C4084" s="29" t="s">
        <v>1028</v>
      </c>
      <c r="D4084" s="35">
        <v>0</v>
      </c>
      <c r="E4084" s="35">
        <v>0</v>
      </c>
      <c r="F4084" s="35">
        <v>0</v>
      </c>
      <c r="G4084" s="28" t="s">
        <v>697</v>
      </c>
    </row>
    <row r="4085" spans="1:7" ht="15.75" thickBot="1">
      <c r="A4085" s="28">
        <f t="shared" si="63"/>
        <v>6</v>
      </c>
      <c r="B4085" s="29" t="s">
        <v>6088</v>
      </c>
      <c r="C4085" s="29" t="s">
        <v>5309</v>
      </c>
      <c r="D4085" s="35">
        <v>0</v>
      </c>
      <c r="E4085" s="35">
        <v>0</v>
      </c>
      <c r="F4085" s="35">
        <v>0</v>
      </c>
      <c r="G4085" s="28" t="s">
        <v>697</v>
      </c>
    </row>
    <row r="4086" spans="1:7" ht="15.75" thickBot="1">
      <c r="A4086" s="28">
        <f t="shared" si="63"/>
        <v>9</v>
      </c>
      <c r="B4086" s="29" t="s">
        <v>6089</v>
      </c>
      <c r="C4086" s="29" t="s">
        <v>203</v>
      </c>
      <c r="D4086" s="35">
        <v>0</v>
      </c>
      <c r="E4086" s="35">
        <v>98818577</v>
      </c>
      <c r="F4086" s="35">
        <v>98818577</v>
      </c>
      <c r="G4086" s="28" t="s">
        <v>697</v>
      </c>
    </row>
    <row r="4087" spans="1:7" ht="15.75" thickBot="1">
      <c r="A4087" s="28">
        <f t="shared" si="63"/>
        <v>9</v>
      </c>
      <c r="B4087" s="29" t="s">
        <v>6090</v>
      </c>
      <c r="C4087" s="29" t="s">
        <v>4236</v>
      </c>
      <c r="D4087" s="35">
        <v>0</v>
      </c>
      <c r="E4087" s="35">
        <v>162797640</v>
      </c>
      <c r="F4087" s="35">
        <v>162797640</v>
      </c>
      <c r="G4087" s="28" t="s">
        <v>697</v>
      </c>
    </row>
    <row r="4088" spans="1:7" ht="15.75" thickBot="1">
      <c r="A4088" s="28">
        <f t="shared" si="63"/>
        <v>9</v>
      </c>
      <c r="B4088" s="29" t="s">
        <v>6091</v>
      </c>
      <c r="C4088" s="29" t="s">
        <v>2080</v>
      </c>
      <c r="D4088" s="35">
        <v>0</v>
      </c>
      <c r="E4088" s="35">
        <v>272342485</v>
      </c>
      <c r="F4088" s="35">
        <v>272342485</v>
      </c>
      <c r="G4088" s="28" t="s">
        <v>697</v>
      </c>
    </row>
    <row r="4089" spans="1:7" ht="15.75" thickBot="1">
      <c r="A4089" s="28">
        <f t="shared" si="63"/>
        <v>9</v>
      </c>
      <c r="B4089" s="29" t="s">
        <v>6092</v>
      </c>
      <c r="C4089" s="29" t="s">
        <v>2082</v>
      </c>
      <c r="D4089" s="35">
        <v>0</v>
      </c>
      <c r="E4089" s="35">
        <v>7378060</v>
      </c>
      <c r="F4089" s="35">
        <v>7378060</v>
      </c>
      <c r="G4089" s="28" t="s">
        <v>697</v>
      </c>
    </row>
    <row r="4090" spans="1:7" ht="15.75" thickBot="1">
      <c r="A4090" s="28">
        <f t="shared" si="63"/>
        <v>9</v>
      </c>
      <c r="B4090" s="29" t="s">
        <v>6093</v>
      </c>
      <c r="C4090" s="29" t="s">
        <v>134</v>
      </c>
      <c r="D4090" s="35">
        <v>0</v>
      </c>
      <c r="E4090" s="35">
        <v>1939450</v>
      </c>
      <c r="F4090" s="35">
        <v>1939450</v>
      </c>
      <c r="G4090" s="28" t="s">
        <v>697</v>
      </c>
    </row>
    <row r="4091" spans="1:7" ht="15.75" thickBot="1">
      <c r="A4091" s="28">
        <f t="shared" si="63"/>
        <v>9</v>
      </c>
      <c r="B4091" s="29" t="s">
        <v>6094</v>
      </c>
      <c r="C4091" s="29" t="s">
        <v>4198</v>
      </c>
      <c r="D4091" s="35">
        <v>0</v>
      </c>
      <c r="E4091" s="35">
        <v>1117650</v>
      </c>
      <c r="F4091" s="35">
        <v>1117650</v>
      </c>
      <c r="G4091" s="28" t="s">
        <v>697</v>
      </c>
    </row>
    <row r="4092" spans="1:7" ht="15.75" thickBot="1">
      <c r="A4092" s="28">
        <f t="shared" si="63"/>
        <v>9</v>
      </c>
      <c r="B4092" s="29" t="s">
        <v>6095</v>
      </c>
      <c r="C4092" s="29" t="s">
        <v>4215</v>
      </c>
      <c r="D4092" s="35">
        <v>0</v>
      </c>
      <c r="E4092" s="35">
        <v>21630600</v>
      </c>
      <c r="F4092" s="35">
        <v>21630600</v>
      </c>
      <c r="G4092" s="28" t="s">
        <v>697</v>
      </c>
    </row>
    <row r="4093" spans="1:7" ht="15.75" thickBot="1">
      <c r="A4093" s="28">
        <f t="shared" si="63"/>
        <v>9</v>
      </c>
      <c r="B4093" s="29" t="s">
        <v>6096</v>
      </c>
      <c r="C4093" s="29" t="s">
        <v>5357</v>
      </c>
      <c r="D4093" s="35">
        <v>0</v>
      </c>
      <c r="E4093" s="35">
        <v>566024462</v>
      </c>
      <c r="F4093" s="35">
        <v>566024462</v>
      </c>
      <c r="G4093" s="28" t="s">
        <v>697</v>
      </c>
    </row>
    <row r="4094" spans="1:7" ht="15.75" thickBot="1">
      <c r="A4094" s="28">
        <f t="shared" si="63"/>
        <v>3</v>
      </c>
      <c r="B4094" s="29" t="s">
        <v>6097</v>
      </c>
      <c r="C4094" s="29" t="s">
        <v>1072</v>
      </c>
      <c r="D4094" s="35">
        <v>0</v>
      </c>
      <c r="E4094" s="35">
        <v>0</v>
      </c>
      <c r="F4094" s="35">
        <v>0</v>
      </c>
      <c r="G4094" s="28" t="s">
        <v>697</v>
      </c>
    </row>
    <row r="4095" spans="1:7" ht="15.75" thickBot="1">
      <c r="A4095" s="28">
        <f t="shared" si="63"/>
        <v>6</v>
      </c>
      <c r="B4095" s="29" t="s">
        <v>6098</v>
      </c>
      <c r="C4095" s="29" t="s">
        <v>1034</v>
      </c>
      <c r="D4095" s="35">
        <v>0</v>
      </c>
      <c r="E4095" s="35">
        <v>0</v>
      </c>
      <c r="F4095" s="35">
        <v>0</v>
      </c>
      <c r="G4095" s="28" t="s">
        <v>697</v>
      </c>
    </row>
    <row r="4096" spans="1:7" ht="15.75" thickBot="1">
      <c r="A4096" s="28">
        <f t="shared" si="63"/>
        <v>9</v>
      </c>
      <c r="B4096" s="29" t="s">
        <v>6099</v>
      </c>
      <c r="C4096" s="29" t="s">
        <v>203</v>
      </c>
      <c r="D4096" s="35">
        <v>0</v>
      </c>
      <c r="E4096" s="34">
        <v>7068417989.5699997</v>
      </c>
      <c r="F4096" s="34">
        <v>7068417989.5699997</v>
      </c>
      <c r="G4096" s="28" t="s">
        <v>697</v>
      </c>
    </row>
    <row r="4097" spans="1:7" ht="15.75" thickBot="1">
      <c r="A4097" s="28">
        <f t="shared" si="63"/>
        <v>9</v>
      </c>
      <c r="B4097" s="29" t="s">
        <v>6100</v>
      </c>
      <c r="C4097" s="29" t="s">
        <v>4236</v>
      </c>
      <c r="D4097" s="35">
        <v>0</v>
      </c>
      <c r="E4097" s="35">
        <v>67277416</v>
      </c>
      <c r="F4097" s="35">
        <v>67277416</v>
      </c>
      <c r="G4097" s="28" t="s">
        <v>697</v>
      </c>
    </row>
    <row r="4098" spans="1:7" ht="15.75" thickBot="1">
      <c r="A4098" s="28">
        <f t="shared" si="63"/>
        <v>9</v>
      </c>
      <c r="B4098" s="29" t="s">
        <v>6101</v>
      </c>
      <c r="C4098" s="29" t="s">
        <v>2080</v>
      </c>
      <c r="D4098" s="35">
        <v>0</v>
      </c>
      <c r="E4098" s="35">
        <v>2602125134</v>
      </c>
      <c r="F4098" s="35">
        <v>2602125134</v>
      </c>
      <c r="G4098" s="28" t="s">
        <v>697</v>
      </c>
    </row>
    <row r="4099" spans="1:7" ht="15.75" thickBot="1">
      <c r="A4099" s="28">
        <f t="shared" si="63"/>
        <v>9</v>
      </c>
      <c r="B4099" s="29" t="s">
        <v>6102</v>
      </c>
      <c r="C4099" s="29" t="s">
        <v>4157</v>
      </c>
      <c r="D4099" s="35">
        <v>0</v>
      </c>
      <c r="E4099" s="35">
        <v>277655557</v>
      </c>
      <c r="F4099" s="35">
        <v>277655557</v>
      </c>
      <c r="G4099" s="28" t="s">
        <v>697</v>
      </c>
    </row>
    <row r="4100" spans="1:7" ht="15.75" thickBot="1">
      <c r="A4100" s="28">
        <f t="shared" si="63"/>
        <v>9</v>
      </c>
      <c r="B4100" s="29" t="s">
        <v>6103</v>
      </c>
      <c r="C4100" s="29" t="s">
        <v>2082</v>
      </c>
      <c r="D4100" s="35">
        <v>0</v>
      </c>
      <c r="E4100" s="35">
        <v>115227117</v>
      </c>
      <c r="F4100" s="35">
        <v>115227117</v>
      </c>
      <c r="G4100" s="28" t="s">
        <v>697</v>
      </c>
    </row>
    <row r="4101" spans="1:7" ht="15.75" thickBot="1">
      <c r="A4101" s="28">
        <f t="shared" si="63"/>
        <v>9</v>
      </c>
      <c r="B4101" s="29" t="s">
        <v>6104</v>
      </c>
      <c r="C4101" s="29" t="s">
        <v>1329</v>
      </c>
      <c r="D4101" s="35">
        <v>0</v>
      </c>
      <c r="E4101" s="35">
        <v>66928597</v>
      </c>
      <c r="F4101" s="35">
        <v>66928597</v>
      </c>
      <c r="G4101" s="28" t="s">
        <v>697</v>
      </c>
    </row>
    <row r="4102" spans="1:7" ht="15.75" thickBot="1">
      <c r="A4102" s="28">
        <f t="shared" si="63"/>
        <v>9</v>
      </c>
      <c r="B4102" s="29" t="s">
        <v>6105</v>
      </c>
      <c r="C4102" s="29" t="s">
        <v>4198</v>
      </c>
      <c r="D4102" s="35">
        <v>0</v>
      </c>
      <c r="E4102" s="35">
        <v>70610439</v>
      </c>
      <c r="F4102" s="35">
        <v>70610439</v>
      </c>
      <c r="G4102" s="28" t="s">
        <v>697</v>
      </c>
    </row>
    <row r="4103" spans="1:7" ht="15.75" thickBot="1">
      <c r="A4103" s="28">
        <f t="shared" si="63"/>
        <v>9</v>
      </c>
      <c r="B4103" s="29" t="s">
        <v>6106</v>
      </c>
      <c r="C4103" s="29" t="s">
        <v>4215</v>
      </c>
      <c r="D4103" s="35">
        <v>0</v>
      </c>
      <c r="E4103" s="34">
        <v>372128930.41000003</v>
      </c>
      <c r="F4103" s="34">
        <v>372128930.41000003</v>
      </c>
      <c r="G4103" s="28" t="s">
        <v>697</v>
      </c>
    </row>
    <row r="4104" spans="1:7" ht="15.75" thickBot="1">
      <c r="A4104" s="28">
        <f t="shared" si="63"/>
        <v>9</v>
      </c>
      <c r="B4104" s="29" t="s">
        <v>6107</v>
      </c>
      <c r="C4104" s="29" t="s">
        <v>5357</v>
      </c>
      <c r="D4104" s="35">
        <v>0</v>
      </c>
      <c r="E4104" s="34">
        <v>10640371179.98</v>
      </c>
      <c r="F4104" s="34">
        <v>10640371179.98</v>
      </c>
      <c r="G4104" s="28" t="s">
        <v>697</v>
      </c>
    </row>
    <row r="4105" spans="1:7" ht="15.75" thickBot="1">
      <c r="A4105" s="28">
        <f t="shared" si="63"/>
        <v>6</v>
      </c>
      <c r="B4105" s="29" t="s">
        <v>6108</v>
      </c>
      <c r="C4105" s="29" t="s">
        <v>1042</v>
      </c>
      <c r="D4105" s="35">
        <v>0</v>
      </c>
      <c r="E4105" s="35">
        <v>0</v>
      </c>
      <c r="F4105" s="35">
        <v>0</v>
      </c>
      <c r="G4105" s="28" t="s">
        <v>697</v>
      </c>
    </row>
    <row r="4106" spans="1:7" ht="15.75" thickBot="1">
      <c r="A4106" s="28">
        <f t="shared" si="63"/>
        <v>9</v>
      </c>
      <c r="B4106" s="29" t="s">
        <v>6109</v>
      </c>
      <c r="C4106" s="29" t="s">
        <v>203</v>
      </c>
      <c r="D4106" s="35">
        <v>0</v>
      </c>
      <c r="E4106" s="35">
        <v>102672082</v>
      </c>
      <c r="F4106" s="35">
        <v>102672082</v>
      </c>
      <c r="G4106" s="28" t="s">
        <v>697</v>
      </c>
    </row>
    <row r="4107" spans="1:7" ht="15.75" thickBot="1">
      <c r="A4107" s="28">
        <f t="shared" si="63"/>
        <v>9</v>
      </c>
      <c r="B4107" s="29" t="s">
        <v>6110</v>
      </c>
      <c r="C4107" s="29" t="s">
        <v>4236</v>
      </c>
      <c r="D4107" s="35">
        <v>0</v>
      </c>
      <c r="E4107" s="35">
        <v>1625574642</v>
      </c>
      <c r="F4107" s="35">
        <v>1625574642</v>
      </c>
      <c r="G4107" s="28" t="s">
        <v>697</v>
      </c>
    </row>
    <row r="4108" spans="1:7" ht="15.75" thickBot="1">
      <c r="A4108" s="28">
        <f t="shared" si="63"/>
        <v>9</v>
      </c>
      <c r="B4108" s="29" t="s">
        <v>6111</v>
      </c>
      <c r="C4108" s="29" t="s">
        <v>2080</v>
      </c>
      <c r="D4108" s="35">
        <v>0</v>
      </c>
      <c r="E4108" s="35">
        <v>801066913</v>
      </c>
      <c r="F4108" s="35">
        <v>801066913</v>
      </c>
      <c r="G4108" s="28" t="s">
        <v>697</v>
      </c>
    </row>
    <row r="4109" spans="1:7" ht="15.75" thickBot="1">
      <c r="A4109" s="28">
        <f t="shared" si="63"/>
        <v>9</v>
      </c>
      <c r="B4109" s="29" t="s">
        <v>6112</v>
      </c>
      <c r="C4109" s="29" t="s">
        <v>4157</v>
      </c>
      <c r="D4109" s="35">
        <v>0</v>
      </c>
      <c r="E4109" s="35">
        <v>1545514</v>
      </c>
      <c r="F4109" s="35">
        <v>1545514</v>
      </c>
      <c r="G4109" s="28" t="s">
        <v>697</v>
      </c>
    </row>
    <row r="4110" spans="1:7" ht="15.75" thickBot="1">
      <c r="A4110" s="28">
        <f t="shared" si="63"/>
        <v>9</v>
      </c>
      <c r="B4110" s="29" t="s">
        <v>6113</v>
      </c>
      <c r="C4110" s="29" t="s">
        <v>2082</v>
      </c>
      <c r="D4110" s="35">
        <v>0</v>
      </c>
      <c r="E4110" s="35">
        <v>8936730</v>
      </c>
      <c r="F4110" s="35">
        <v>8936730</v>
      </c>
      <c r="G4110" s="28" t="s">
        <v>697</v>
      </c>
    </row>
    <row r="4111" spans="1:7" ht="15.75" thickBot="1">
      <c r="A4111" s="28">
        <f t="shared" si="63"/>
        <v>9</v>
      </c>
      <c r="B4111" s="29" t="s">
        <v>6114</v>
      </c>
      <c r="C4111" s="29" t="s">
        <v>5352</v>
      </c>
      <c r="D4111" s="35">
        <v>0</v>
      </c>
      <c r="E4111" s="35">
        <v>47500482</v>
      </c>
      <c r="F4111" s="35">
        <v>47500482</v>
      </c>
      <c r="G4111" s="28" t="s">
        <v>697</v>
      </c>
    </row>
    <row r="4112" spans="1:7" ht="15.75" thickBot="1">
      <c r="A4112" s="28">
        <f t="shared" si="63"/>
        <v>9</v>
      </c>
      <c r="B4112" s="29" t="s">
        <v>6115</v>
      </c>
      <c r="C4112" s="29" t="s">
        <v>1329</v>
      </c>
      <c r="D4112" s="35">
        <v>0</v>
      </c>
      <c r="E4112" s="35">
        <v>12101995</v>
      </c>
      <c r="F4112" s="35">
        <v>12101995</v>
      </c>
      <c r="G4112" s="28" t="s">
        <v>697</v>
      </c>
    </row>
    <row r="4113" spans="1:7" ht="15.75" thickBot="1">
      <c r="A4113" s="28">
        <f t="shared" si="63"/>
        <v>9</v>
      </c>
      <c r="B4113" s="29" t="s">
        <v>6116</v>
      </c>
      <c r="C4113" s="29" t="s">
        <v>4198</v>
      </c>
      <c r="D4113" s="35">
        <v>0</v>
      </c>
      <c r="E4113" s="35">
        <v>38016799</v>
      </c>
      <c r="F4113" s="35">
        <v>38016799</v>
      </c>
      <c r="G4113" s="28" t="s">
        <v>697</v>
      </c>
    </row>
    <row r="4114" spans="1:7" ht="15.75" thickBot="1">
      <c r="A4114" s="28">
        <f t="shared" si="63"/>
        <v>9</v>
      </c>
      <c r="B4114" s="29" t="s">
        <v>6117</v>
      </c>
      <c r="C4114" s="29" t="s">
        <v>5357</v>
      </c>
      <c r="D4114" s="35">
        <v>0</v>
      </c>
      <c r="E4114" s="35">
        <v>2637415157</v>
      </c>
      <c r="F4114" s="35">
        <v>2637415157</v>
      </c>
      <c r="G4114" s="28" t="s">
        <v>697</v>
      </c>
    </row>
    <row r="4115" spans="1:7" ht="15.75" thickBot="1">
      <c r="A4115" s="28">
        <f t="shared" si="63"/>
        <v>6</v>
      </c>
      <c r="B4115" s="29" t="s">
        <v>6118</v>
      </c>
      <c r="C4115" s="29" t="s">
        <v>1036</v>
      </c>
      <c r="D4115" s="35">
        <v>0</v>
      </c>
      <c r="E4115" s="35">
        <v>0</v>
      </c>
      <c r="F4115" s="35">
        <v>0</v>
      </c>
      <c r="G4115" s="28" t="s">
        <v>697</v>
      </c>
    </row>
    <row r="4116" spans="1:7" ht="15.75" thickBot="1">
      <c r="A4116" s="28">
        <f t="shared" ref="A4116:A4179" si="64">LEN(B4116)</f>
        <v>9</v>
      </c>
      <c r="B4116" s="29" t="s">
        <v>6119</v>
      </c>
      <c r="C4116" s="29" t="s">
        <v>203</v>
      </c>
      <c r="D4116" s="35">
        <v>0</v>
      </c>
      <c r="E4116" s="35">
        <v>8184483392</v>
      </c>
      <c r="F4116" s="35">
        <v>8184483392</v>
      </c>
      <c r="G4116" s="28" t="s">
        <v>697</v>
      </c>
    </row>
    <row r="4117" spans="1:7" ht="15.75" thickBot="1">
      <c r="A4117" s="28">
        <f t="shared" si="64"/>
        <v>9</v>
      </c>
      <c r="B4117" s="29" t="s">
        <v>6120</v>
      </c>
      <c r="C4117" s="29" t="s">
        <v>4236</v>
      </c>
      <c r="D4117" s="35">
        <v>0</v>
      </c>
      <c r="E4117" s="35">
        <v>72318123153</v>
      </c>
      <c r="F4117" s="35">
        <v>72318123153</v>
      </c>
      <c r="G4117" s="28" t="s">
        <v>697</v>
      </c>
    </row>
    <row r="4118" spans="1:7" ht="15.75" thickBot="1">
      <c r="A4118" s="28">
        <f t="shared" si="64"/>
        <v>9</v>
      </c>
      <c r="B4118" s="29" t="s">
        <v>6121</v>
      </c>
      <c r="C4118" s="29" t="s">
        <v>2080</v>
      </c>
      <c r="D4118" s="35">
        <v>0</v>
      </c>
      <c r="E4118" s="35">
        <v>961599105</v>
      </c>
      <c r="F4118" s="35">
        <v>961599105</v>
      </c>
      <c r="G4118" s="28" t="s">
        <v>697</v>
      </c>
    </row>
    <row r="4119" spans="1:7" ht="15.75" thickBot="1">
      <c r="A4119" s="28">
        <f t="shared" si="64"/>
        <v>9</v>
      </c>
      <c r="B4119" s="29" t="s">
        <v>6122</v>
      </c>
      <c r="C4119" s="29" t="s">
        <v>4157</v>
      </c>
      <c r="D4119" s="35">
        <v>0</v>
      </c>
      <c r="E4119" s="35">
        <v>4297487</v>
      </c>
      <c r="F4119" s="35">
        <v>4297487</v>
      </c>
      <c r="G4119" s="28" t="s">
        <v>697</v>
      </c>
    </row>
    <row r="4120" spans="1:7" ht="15.75" thickBot="1">
      <c r="A4120" s="28">
        <f t="shared" si="64"/>
        <v>9</v>
      </c>
      <c r="B4120" s="29" t="s">
        <v>6123</v>
      </c>
      <c r="C4120" s="29" t="s">
        <v>2082</v>
      </c>
      <c r="D4120" s="35">
        <v>0</v>
      </c>
      <c r="E4120" s="35">
        <v>134672713</v>
      </c>
      <c r="F4120" s="35">
        <v>134672713</v>
      </c>
      <c r="G4120" s="28" t="s">
        <v>697</v>
      </c>
    </row>
    <row r="4121" spans="1:7" ht="15.75" thickBot="1">
      <c r="A4121" s="28">
        <f t="shared" si="64"/>
        <v>9</v>
      </c>
      <c r="B4121" s="29" t="s">
        <v>6124</v>
      </c>
      <c r="C4121" s="29" t="s">
        <v>134</v>
      </c>
      <c r="D4121" s="35">
        <v>0</v>
      </c>
      <c r="E4121" s="35">
        <v>4526300</v>
      </c>
      <c r="F4121" s="35">
        <v>4526300</v>
      </c>
      <c r="G4121" s="28" t="s">
        <v>697</v>
      </c>
    </row>
    <row r="4122" spans="1:7" ht="15.75" thickBot="1">
      <c r="A4122" s="28">
        <f t="shared" si="64"/>
        <v>9</v>
      </c>
      <c r="B4122" s="29" t="s">
        <v>6125</v>
      </c>
      <c r="C4122" s="29" t="s">
        <v>5352</v>
      </c>
      <c r="D4122" s="35">
        <v>0</v>
      </c>
      <c r="E4122" s="35">
        <v>24243591953</v>
      </c>
      <c r="F4122" s="35">
        <v>24243591953</v>
      </c>
      <c r="G4122" s="28" t="s">
        <v>697</v>
      </c>
    </row>
    <row r="4123" spans="1:7" ht="15.75" thickBot="1">
      <c r="A4123" s="28">
        <f t="shared" si="64"/>
        <v>9</v>
      </c>
      <c r="B4123" s="29" t="s">
        <v>6126</v>
      </c>
      <c r="C4123" s="29" t="s">
        <v>1329</v>
      </c>
      <c r="D4123" s="35">
        <v>0</v>
      </c>
      <c r="E4123" s="35">
        <v>7312020193</v>
      </c>
      <c r="F4123" s="35">
        <v>7312020193</v>
      </c>
      <c r="G4123" s="28" t="s">
        <v>697</v>
      </c>
    </row>
    <row r="4124" spans="1:7" ht="15.75" thickBot="1">
      <c r="A4124" s="28">
        <f t="shared" si="64"/>
        <v>9</v>
      </c>
      <c r="B4124" s="29" t="s">
        <v>6127</v>
      </c>
      <c r="C4124" s="29" t="s">
        <v>5357</v>
      </c>
      <c r="D4124" s="35">
        <v>0</v>
      </c>
      <c r="E4124" s="35">
        <v>113163314296</v>
      </c>
      <c r="F4124" s="35">
        <v>113163314296</v>
      </c>
      <c r="G4124" s="28" t="s">
        <v>697</v>
      </c>
    </row>
    <row r="4125" spans="1:7" ht="15.75" thickBot="1">
      <c r="A4125" s="28">
        <f t="shared" si="64"/>
        <v>6</v>
      </c>
      <c r="B4125" s="29" t="s">
        <v>6128</v>
      </c>
      <c r="C4125" s="29" t="s">
        <v>1054</v>
      </c>
      <c r="D4125" s="35">
        <v>0</v>
      </c>
      <c r="E4125" s="35">
        <v>0</v>
      </c>
      <c r="F4125" s="35">
        <v>0</v>
      </c>
      <c r="G4125" s="28" t="s">
        <v>697</v>
      </c>
    </row>
    <row r="4126" spans="1:7" ht="15.75" thickBot="1">
      <c r="A4126" s="28">
        <f t="shared" si="64"/>
        <v>9</v>
      </c>
      <c r="B4126" s="29" t="s">
        <v>6129</v>
      </c>
      <c r="C4126" s="29" t="s">
        <v>203</v>
      </c>
      <c r="D4126" s="35">
        <v>0</v>
      </c>
      <c r="E4126" s="34">
        <v>131292194.13</v>
      </c>
      <c r="F4126" s="34">
        <v>131292194.13</v>
      </c>
      <c r="G4126" s="28" t="s">
        <v>697</v>
      </c>
    </row>
    <row r="4127" spans="1:7" ht="15.75" thickBot="1">
      <c r="A4127" s="28">
        <f t="shared" si="64"/>
        <v>9</v>
      </c>
      <c r="B4127" s="29" t="s">
        <v>6130</v>
      </c>
      <c r="C4127" s="29" t="s">
        <v>4236</v>
      </c>
      <c r="D4127" s="35">
        <v>0</v>
      </c>
      <c r="E4127" s="34">
        <v>1483043856.8</v>
      </c>
      <c r="F4127" s="34">
        <v>1483043856.8</v>
      </c>
      <c r="G4127" s="28" t="s">
        <v>697</v>
      </c>
    </row>
    <row r="4128" spans="1:7" ht="15.75" thickBot="1">
      <c r="A4128" s="28">
        <f t="shared" si="64"/>
        <v>9</v>
      </c>
      <c r="B4128" s="29" t="s">
        <v>6131</v>
      </c>
      <c r="C4128" s="29" t="s">
        <v>2080</v>
      </c>
      <c r="D4128" s="35">
        <v>0</v>
      </c>
      <c r="E4128" s="34">
        <v>2732035373.2600002</v>
      </c>
      <c r="F4128" s="34">
        <v>2732035373.2600002</v>
      </c>
      <c r="G4128" s="28" t="s">
        <v>697</v>
      </c>
    </row>
    <row r="4129" spans="1:7" ht="15.75" thickBot="1">
      <c r="A4129" s="28">
        <f t="shared" si="64"/>
        <v>9</v>
      </c>
      <c r="B4129" s="29" t="s">
        <v>6132</v>
      </c>
      <c r="C4129" s="29" t="s">
        <v>2082</v>
      </c>
      <c r="D4129" s="35">
        <v>0</v>
      </c>
      <c r="E4129" s="34">
        <v>614558096.94000006</v>
      </c>
      <c r="F4129" s="34">
        <v>614558096.94000006</v>
      </c>
      <c r="G4129" s="28" t="s">
        <v>697</v>
      </c>
    </row>
    <row r="4130" spans="1:7" ht="15.75" thickBot="1">
      <c r="A4130" s="28">
        <f t="shared" si="64"/>
        <v>9</v>
      </c>
      <c r="B4130" s="29" t="s">
        <v>6133</v>
      </c>
      <c r="C4130" s="29" t="s">
        <v>134</v>
      </c>
      <c r="D4130" s="35">
        <v>0</v>
      </c>
      <c r="E4130" s="35">
        <v>69387884</v>
      </c>
      <c r="F4130" s="35">
        <v>69387884</v>
      </c>
      <c r="G4130" s="28" t="s">
        <v>697</v>
      </c>
    </row>
    <row r="4131" spans="1:7" ht="15.75" thickBot="1">
      <c r="A4131" s="28">
        <f t="shared" si="64"/>
        <v>9</v>
      </c>
      <c r="B4131" s="29" t="s">
        <v>6134</v>
      </c>
      <c r="C4131" s="29" t="s">
        <v>5357</v>
      </c>
      <c r="D4131" s="35">
        <v>0</v>
      </c>
      <c r="E4131" s="34">
        <v>5030317405.1300001</v>
      </c>
      <c r="F4131" s="34">
        <v>5030317405.1300001</v>
      </c>
      <c r="G4131" s="28" t="s">
        <v>697</v>
      </c>
    </row>
    <row r="4132" spans="1:7" ht="15.75" thickBot="1">
      <c r="A4132" s="28">
        <f t="shared" si="64"/>
        <v>6</v>
      </c>
      <c r="B4132" s="29" t="s">
        <v>6135</v>
      </c>
      <c r="C4132" s="29" t="s">
        <v>6136</v>
      </c>
      <c r="D4132" s="35">
        <v>0</v>
      </c>
      <c r="E4132" s="35">
        <v>0</v>
      </c>
      <c r="F4132" s="35">
        <v>0</v>
      </c>
      <c r="G4132" s="28" t="s">
        <v>697</v>
      </c>
    </row>
    <row r="4133" spans="1:7" ht="15.75" thickBot="1">
      <c r="A4133" s="28">
        <f t="shared" si="64"/>
        <v>9</v>
      </c>
      <c r="B4133" s="29" t="s">
        <v>6137</v>
      </c>
      <c r="C4133" s="29" t="s">
        <v>203</v>
      </c>
      <c r="D4133" s="35">
        <v>0</v>
      </c>
      <c r="E4133" s="35">
        <v>101762528</v>
      </c>
      <c r="F4133" s="35">
        <v>101762528</v>
      </c>
      <c r="G4133" s="28" t="s">
        <v>697</v>
      </c>
    </row>
    <row r="4134" spans="1:7" ht="15.75" thickBot="1">
      <c r="A4134" s="28">
        <f t="shared" si="64"/>
        <v>9</v>
      </c>
      <c r="B4134" s="29" t="s">
        <v>6138</v>
      </c>
      <c r="C4134" s="29" t="s">
        <v>4236</v>
      </c>
      <c r="D4134" s="35">
        <v>0</v>
      </c>
      <c r="E4134" s="35">
        <v>1399674612</v>
      </c>
      <c r="F4134" s="35">
        <v>1399674612</v>
      </c>
      <c r="G4134" s="28" t="s">
        <v>697</v>
      </c>
    </row>
    <row r="4135" spans="1:7" ht="15.75" thickBot="1">
      <c r="A4135" s="28">
        <f t="shared" si="64"/>
        <v>9</v>
      </c>
      <c r="B4135" s="29" t="s">
        <v>6139</v>
      </c>
      <c r="C4135" s="29" t="s">
        <v>2080</v>
      </c>
      <c r="D4135" s="35">
        <v>0</v>
      </c>
      <c r="E4135" s="35">
        <v>471119363</v>
      </c>
      <c r="F4135" s="35">
        <v>471119363</v>
      </c>
      <c r="G4135" s="28" t="s">
        <v>697</v>
      </c>
    </row>
    <row r="4136" spans="1:7" ht="15.75" thickBot="1">
      <c r="A4136" s="28">
        <f t="shared" si="64"/>
        <v>9</v>
      </c>
      <c r="B4136" s="29" t="s">
        <v>6140</v>
      </c>
      <c r="C4136" s="29" t="s">
        <v>2082</v>
      </c>
      <c r="D4136" s="35">
        <v>0</v>
      </c>
      <c r="E4136" s="35">
        <v>18995421</v>
      </c>
      <c r="F4136" s="35">
        <v>18995421</v>
      </c>
      <c r="G4136" s="28" t="s">
        <v>697</v>
      </c>
    </row>
    <row r="4137" spans="1:7" ht="15.75" thickBot="1">
      <c r="A4137" s="28">
        <f t="shared" si="64"/>
        <v>9</v>
      </c>
      <c r="B4137" s="29" t="s">
        <v>6141</v>
      </c>
      <c r="C4137" s="29" t="s">
        <v>134</v>
      </c>
      <c r="D4137" s="35">
        <v>0</v>
      </c>
      <c r="E4137" s="35">
        <v>4122716</v>
      </c>
      <c r="F4137" s="35">
        <v>4122716</v>
      </c>
      <c r="G4137" s="28" t="s">
        <v>697</v>
      </c>
    </row>
    <row r="4138" spans="1:7" ht="15.75" thickBot="1">
      <c r="A4138" s="28">
        <f t="shared" si="64"/>
        <v>9</v>
      </c>
      <c r="B4138" s="29" t="s">
        <v>6142</v>
      </c>
      <c r="C4138" s="29" t="s">
        <v>5352</v>
      </c>
      <c r="D4138" s="35">
        <v>0</v>
      </c>
      <c r="E4138" s="35">
        <v>497604</v>
      </c>
      <c r="F4138" s="35">
        <v>497604</v>
      </c>
      <c r="G4138" s="28" t="s">
        <v>697</v>
      </c>
    </row>
    <row r="4139" spans="1:7" ht="15.75" thickBot="1">
      <c r="A4139" s="28">
        <f t="shared" si="64"/>
        <v>9</v>
      </c>
      <c r="B4139" s="29" t="s">
        <v>6143</v>
      </c>
      <c r="C4139" s="29" t="s">
        <v>4215</v>
      </c>
      <c r="D4139" s="35">
        <v>0</v>
      </c>
      <c r="E4139" s="35">
        <v>106491960</v>
      </c>
      <c r="F4139" s="35">
        <v>106491960</v>
      </c>
      <c r="G4139" s="28" t="s">
        <v>697</v>
      </c>
    </row>
    <row r="4140" spans="1:7" ht="15.75" thickBot="1">
      <c r="A4140" s="28">
        <f t="shared" si="64"/>
        <v>9</v>
      </c>
      <c r="B4140" s="29" t="s">
        <v>6144</v>
      </c>
      <c r="C4140" s="29" t="s">
        <v>5357</v>
      </c>
      <c r="D4140" s="35">
        <v>0</v>
      </c>
      <c r="E4140" s="35">
        <v>2102664204</v>
      </c>
      <c r="F4140" s="35">
        <v>2102664204</v>
      </c>
      <c r="G4140" s="28" t="s">
        <v>697</v>
      </c>
    </row>
    <row r="4141" spans="1:7" ht="15.75" thickBot="1">
      <c r="A4141" s="28">
        <f t="shared" si="64"/>
        <v>6</v>
      </c>
      <c r="B4141" s="29" t="s">
        <v>6145</v>
      </c>
      <c r="C4141" s="29" t="s">
        <v>3711</v>
      </c>
      <c r="D4141" s="35">
        <v>0</v>
      </c>
      <c r="E4141" s="35">
        <v>0</v>
      </c>
      <c r="F4141" s="35">
        <v>0</v>
      </c>
      <c r="G4141" s="28" t="s">
        <v>697</v>
      </c>
    </row>
    <row r="4142" spans="1:7" ht="15.75" thickBot="1">
      <c r="A4142" s="28">
        <f t="shared" si="64"/>
        <v>9</v>
      </c>
      <c r="B4142" s="29" t="s">
        <v>6146</v>
      </c>
      <c r="C4142" s="29" t="s">
        <v>203</v>
      </c>
      <c r="D4142" s="35">
        <v>0</v>
      </c>
      <c r="E4142" s="35">
        <v>16034720</v>
      </c>
      <c r="F4142" s="35">
        <v>16034720</v>
      </c>
      <c r="G4142" s="28" t="s">
        <v>697</v>
      </c>
    </row>
    <row r="4143" spans="1:7" ht="15.75" thickBot="1">
      <c r="A4143" s="28">
        <f t="shared" si="64"/>
        <v>9</v>
      </c>
      <c r="B4143" s="29" t="s">
        <v>6147</v>
      </c>
      <c r="C4143" s="29" t="s">
        <v>5357</v>
      </c>
      <c r="D4143" s="35">
        <v>0</v>
      </c>
      <c r="E4143" s="35">
        <v>16034720</v>
      </c>
      <c r="F4143" s="35">
        <v>16034720</v>
      </c>
      <c r="G4143" s="28" t="s">
        <v>697</v>
      </c>
    </row>
    <row r="4144" spans="1:7" ht="15.75" thickBot="1">
      <c r="A4144" s="28">
        <f t="shared" si="64"/>
        <v>6</v>
      </c>
      <c r="B4144" s="29" t="s">
        <v>6148</v>
      </c>
      <c r="C4144" s="29" t="s">
        <v>6149</v>
      </c>
      <c r="D4144" s="35">
        <v>0</v>
      </c>
      <c r="E4144" s="35">
        <v>0</v>
      </c>
      <c r="F4144" s="35">
        <v>0</v>
      </c>
      <c r="G4144" s="28" t="s">
        <v>697</v>
      </c>
    </row>
    <row r="4145" spans="1:7" ht="15.75" thickBot="1">
      <c r="A4145" s="28">
        <f t="shared" si="64"/>
        <v>9</v>
      </c>
      <c r="B4145" s="29" t="s">
        <v>6150</v>
      </c>
      <c r="C4145" s="29" t="s">
        <v>203</v>
      </c>
      <c r="D4145" s="35">
        <v>0</v>
      </c>
      <c r="E4145" s="35">
        <v>156280739</v>
      </c>
      <c r="F4145" s="35">
        <v>156280739</v>
      </c>
      <c r="G4145" s="28" t="s">
        <v>697</v>
      </c>
    </row>
    <row r="4146" spans="1:7" ht="15.75" thickBot="1">
      <c r="A4146" s="28">
        <f t="shared" si="64"/>
        <v>9</v>
      </c>
      <c r="B4146" s="29" t="s">
        <v>6151</v>
      </c>
      <c r="C4146" s="29" t="s">
        <v>4236</v>
      </c>
      <c r="D4146" s="35">
        <v>0</v>
      </c>
      <c r="E4146" s="35">
        <v>25499365827</v>
      </c>
      <c r="F4146" s="35">
        <v>25499365827</v>
      </c>
      <c r="G4146" s="28" t="s">
        <v>697</v>
      </c>
    </row>
    <row r="4147" spans="1:7" ht="15.75" thickBot="1">
      <c r="A4147" s="28">
        <f t="shared" si="64"/>
        <v>9</v>
      </c>
      <c r="B4147" s="29" t="s">
        <v>6152</v>
      </c>
      <c r="C4147" s="29" t="s">
        <v>2080</v>
      </c>
      <c r="D4147" s="35">
        <v>0</v>
      </c>
      <c r="E4147" s="35">
        <v>9794120120</v>
      </c>
      <c r="F4147" s="35">
        <v>9794120120</v>
      </c>
      <c r="G4147" s="28" t="s">
        <v>697</v>
      </c>
    </row>
    <row r="4148" spans="1:7" ht="15.75" thickBot="1">
      <c r="A4148" s="28">
        <f t="shared" si="64"/>
        <v>9</v>
      </c>
      <c r="B4148" s="29" t="s">
        <v>6153</v>
      </c>
      <c r="C4148" s="29" t="s">
        <v>4157</v>
      </c>
      <c r="D4148" s="35">
        <v>0</v>
      </c>
      <c r="E4148" s="35">
        <v>12285460</v>
      </c>
      <c r="F4148" s="35">
        <v>12285460</v>
      </c>
      <c r="G4148" s="28" t="s">
        <v>697</v>
      </c>
    </row>
    <row r="4149" spans="1:7" ht="15.75" thickBot="1">
      <c r="A4149" s="28">
        <f t="shared" si="64"/>
        <v>9</v>
      </c>
      <c r="B4149" s="29" t="s">
        <v>6154</v>
      </c>
      <c r="C4149" s="29" t="s">
        <v>2082</v>
      </c>
      <c r="D4149" s="35">
        <v>0</v>
      </c>
      <c r="E4149" s="35">
        <v>1121238406</v>
      </c>
      <c r="F4149" s="35">
        <v>1121238406</v>
      </c>
      <c r="G4149" s="28" t="s">
        <v>697</v>
      </c>
    </row>
    <row r="4150" spans="1:7" ht="15.75" thickBot="1">
      <c r="A4150" s="28">
        <f t="shared" si="64"/>
        <v>9</v>
      </c>
      <c r="B4150" s="29" t="s">
        <v>6155</v>
      </c>
      <c r="C4150" s="29" t="s">
        <v>134</v>
      </c>
      <c r="D4150" s="35">
        <v>0</v>
      </c>
      <c r="E4150" s="35">
        <v>102993500</v>
      </c>
      <c r="F4150" s="35">
        <v>102993500</v>
      </c>
      <c r="G4150" s="28" t="s">
        <v>697</v>
      </c>
    </row>
    <row r="4151" spans="1:7" ht="15.75" thickBot="1">
      <c r="A4151" s="28">
        <f t="shared" si="64"/>
        <v>9</v>
      </c>
      <c r="B4151" s="29" t="s">
        <v>6156</v>
      </c>
      <c r="C4151" s="29" t="s">
        <v>5352</v>
      </c>
      <c r="D4151" s="35">
        <v>0</v>
      </c>
      <c r="E4151" s="35">
        <v>3756762994</v>
      </c>
      <c r="F4151" s="35">
        <v>3756762994</v>
      </c>
      <c r="G4151" s="28" t="s">
        <v>697</v>
      </c>
    </row>
    <row r="4152" spans="1:7" ht="15.75" thickBot="1">
      <c r="A4152" s="28">
        <f t="shared" si="64"/>
        <v>9</v>
      </c>
      <c r="B4152" s="29" t="s">
        <v>6157</v>
      </c>
      <c r="C4152" s="29" t="s">
        <v>1329</v>
      </c>
      <c r="D4152" s="35">
        <v>0</v>
      </c>
      <c r="E4152" s="35">
        <v>223217659</v>
      </c>
      <c r="F4152" s="35">
        <v>223217659</v>
      </c>
      <c r="G4152" s="28" t="s">
        <v>697</v>
      </c>
    </row>
    <row r="4153" spans="1:7" ht="15.75" thickBot="1">
      <c r="A4153" s="28">
        <f t="shared" si="64"/>
        <v>9</v>
      </c>
      <c r="B4153" s="29" t="s">
        <v>6158</v>
      </c>
      <c r="C4153" s="29" t="s">
        <v>4198</v>
      </c>
      <c r="D4153" s="35">
        <v>0</v>
      </c>
      <c r="E4153" s="35">
        <v>437854712</v>
      </c>
      <c r="F4153" s="35">
        <v>437854712</v>
      </c>
      <c r="G4153" s="28" t="s">
        <v>697</v>
      </c>
    </row>
    <row r="4154" spans="1:7" ht="15.75" thickBot="1">
      <c r="A4154" s="28">
        <f t="shared" si="64"/>
        <v>9</v>
      </c>
      <c r="B4154" s="29" t="s">
        <v>6159</v>
      </c>
      <c r="C4154" s="29" t="s">
        <v>4215</v>
      </c>
      <c r="D4154" s="35">
        <v>0</v>
      </c>
      <c r="E4154" s="35">
        <v>9058398804</v>
      </c>
      <c r="F4154" s="35">
        <v>9058398804</v>
      </c>
      <c r="G4154" s="28" t="s">
        <v>697</v>
      </c>
    </row>
    <row r="4155" spans="1:7" ht="15.75" thickBot="1">
      <c r="A4155" s="28">
        <f t="shared" si="64"/>
        <v>9</v>
      </c>
      <c r="B4155" s="29" t="s">
        <v>6160</v>
      </c>
      <c r="C4155" s="29" t="s">
        <v>5357</v>
      </c>
      <c r="D4155" s="35">
        <v>0</v>
      </c>
      <c r="E4155" s="35">
        <v>50162518221</v>
      </c>
      <c r="F4155" s="35">
        <v>50162518221</v>
      </c>
      <c r="G4155" s="28" t="s">
        <v>697</v>
      </c>
    </row>
    <row r="4156" spans="1:7" ht="15.75" thickBot="1">
      <c r="A4156" s="28">
        <f t="shared" si="64"/>
        <v>6</v>
      </c>
      <c r="B4156" s="29" t="s">
        <v>6161</v>
      </c>
      <c r="C4156" s="29" t="s">
        <v>1468</v>
      </c>
      <c r="D4156" s="35">
        <v>0</v>
      </c>
      <c r="E4156" s="35">
        <v>0</v>
      </c>
      <c r="F4156" s="35">
        <v>0</v>
      </c>
      <c r="G4156" s="28" t="s">
        <v>697</v>
      </c>
    </row>
    <row r="4157" spans="1:7" ht="15.75" thickBot="1">
      <c r="A4157" s="28">
        <f t="shared" si="64"/>
        <v>9</v>
      </c>
      <c r="B4157" s="29" t="s">
        <v>6162</v>
      </c>
      <c r="C4157" s="29" t="s">
        <v>4215</v>
      </c>
      <c r="D4157" s="35">
        <v>0</v>
      </c>
      <c r="E4157" s="35">
        <v>1800000</v>
      </c>
      <c r="F4157" s="35">
        <v>1800000</v>
      </c>
      <c r="G4157" s="28" t="s">
        <v>697</v>
      </c>
    </row>
    <row r="4158" spans="1:7" ht="15.75" thickBot="1">
      <c r="A4158" s="28">
        <f t="shared" si="64"/>
        <v>9</v>
      </c>
      <c r="B4158" s="29" t="s">
        <v>6163</v>
      </c>
      <c r="C4158" s="29" t="s">
        <v>5357</v>
      </c>
      <c r="D4158" s="35">
        <v>0</v>
      </c>
      <c r="E4158" s="35">
        <v>1800000</v>
      </c>
      <c r="F4158" s="35">
        <v>1800000</v>
      </c>
      <c r="G4158" s="28" t="s">
        <v>697</v>
      </c>
    </row>
    <row r="4159" spans="1:7" ht="15.75" thickBot="1">
      <c r="A4159" s="28">
        <f t="shared" si="64"/>
        <v>6</v>
      </c>
      <c r="B4159" s="29" t="s">
        <v>6164</v>
      </c>
      <c r="C4159" s="29" t="s">
        <v>1470</v>
      </c>
      <c r="D4159" s="35">
        <v>0</v>
      </c>
      <c r="E4159" s="35">
        <v>0</v>
      </c>
      <c r="F4159" s="35">
        <v>0</v>
      </c>
      <c r="G4159" s="28" t="s">
        <v>697</v>
      </c>
    </row>
    <row r="4160" spans="1:7" ht="15.75" thickBot="1">
      <c r="A4160" s="28">
        <f t="shared" si="64"/>
        <v>9</v>
      </c>
      <c r="B4160" s="29" t="s">
        <v>6165</v>
      </c>
      <c r="C4160" s="29" t="s">
        <v>203</v>
      </c>
      <c r="D4160" s="35">
        <v>0</v>
      </c>
      <c r="E4160" s="35">
        <v>686893440</v>
      </c>
      <c r="F4160" s="35">
        <v>686893440</v>
      </c>
      <c r="G4160" s="28" t="s">
        <v>697</v>
      </c>
    </row>
    <row r="4161" spans="1:7" ht="15.75" thickBot="1">
      <c r="A4161" s="28">
        <f t="shared" si="64"/>
        <v>9</v>
      </c>
      <c r="B4161" s="29" t="s">
        <v>6166</v>
      </c>
      <c r="C4161" s="29" t="s">
        <v>4236</v>
      </c>
      <c r="D4161" s="35">
        <v>0</v>
      </c>
      <c r="E4161" s="35">
        <v>366710505</v>
      </c>
      <c r="F4161" s="35">
        <v>366710505</v>
      </c>
      <c r="G4161" s="28" t="s">
        <v>697</v>
      </c>
    </row>
    <row r="4162" spans="1:7" ht="15.75" thickBot="1">
      <c r="A4162" s="28">
        <f t="shared" si="64"/>
        <v>9</v>
      </c>
      <c r="B4162" s="29" t="s">
        <v>6167</v>
      </c>
      <c r="C4162" s="29" t="s">
        <v>2080</v>
      </c>
      <c r="D4162" s="35">
        <v>0</v>
      </c>
      <c r="E4162" s="35">
        <v>184930202</v>
      </c>
      <c r="F4162" s="35">
        <v>184930202</v>
      </c>
      <c r="G4162" s="28" t="s">
        <v>697</v>
      </c>
    </row>
    <row r="4163" spans="1:7" ht="15.75" thickBot="1">
      <c r="A4163" s="28">
        <f t="shared" si="64"/>
        <v>9</v>
      </c>
      <c r="B4163" s="29" t="s">
        <v>6168</v>
      </c>
      <c r="C4163" s="29" t="s">
        <v>4157</v>
      </c>
      <c r="D4163" s="35">
        <v>0</v>
      </c>
      <c r="E4163" s="35">
        <v>4660480</v>
      </c>
      <c r="F4163" s="35">
        <v>4660480</v>
      </c>
      <c r="G4163" s="28" t="s">
        <v>697</v>
      </c>
    </row>
    <row r="4164" spans="1:7" ht="15.75" thickBot="1">
      <c r="A4164" s="28">
        <f t="shared" si="64"/>
        <v>9</v>
      </c>
      <c r="B4164" s="29" t="s">
        <v>6169</v>
      </c>
      <c r="C4164" s="29" t="s">
        <v>2082</v>
      </c>
      <c r="D4164" s="35">
        <v>0</v>
      </c>
      <c r="E4164" s="35">
        <v>37522165</v>
      </c>
      <c r="F4164" s="35">
        <v>37522165</v>
      </c>
      <c r="G4164" s="28" t="s">
        <v>697</v>
      </c>
    </row>
    <row r="4165" spans="1:7" ht="15.75" thickBot="1">
      <c r="A4165" s="28">
        <f t="shared" si="64"/>
        <v>9</v>
      </c>
      <c r="B4165" s="29" t="s">
        <v>6170</v>
      </c>
      <c r="C4165" s="29" t="s">
        <v>134</v>
      </c>
      <c r="D4165" s="35">
        <v>0</v>
      </c>
      <c r="E4165" s="35">
        <v>1792600</v>
      </c>
      <c r="F4165" s="35">
        <v>1792600</v>
      </c>
      <c r="G4165" s="28" t="s">
        <v>697</v>
      </c>
    </row>
    <row r="4166" spans="1:7" ht="15.75" thickBot="1">
      <c r="A4166" s="28">
        <f t="shared" si="64"/>
        <v>9</v>
      </c>
      <c r="B4166" s="29" t="s">
        <v>6171</v>
      </c>
      <c r="C4166" s="29" t="s">
        <v>5352</v>
      </c>
      <c r="D4166" s="35">
        <v>0</v>
      </c>
      <c r="E4166" s="35">
        <v>3287927</v>
      </c>
      <c r="F4166" s="35">
        <v>3287927</v>
      </c>
      <c r="G4166" s="28" t="s">
        <v>697</v>
      </c>
    </row>
    <row r="4167" spans="1:7" ht="15.75" thickBot="1">
      <c r="A4167" s="28">
        <f t="shared" si="64"/>
        <v>9</v>
      </c>
      <c r="B4167" s="29" t="s">
        <v>6172</v>
      </c>
      <c r="C4167" s="29" t="s">
        <v>1329</v>
      </c>
      <c r="D4167" s="35">
        <v>0</v>
      </c>
      <c r="E4167" s="35">
        <v>1320537</v>
      </c>
      <c r="F4167" s="35">
        <v>1320537</v>
      </c>
      <c r="G4167" s="28" t="s">
        <v>697</v>
      </c>
    </row>
    <row r="4168" spans="1:7" ht="15.75" thickBot="1">
      <c r="A4168" s="28">
        <f t="shared" si="64"/>
        <v>9</v>
      </c>
      <c r="B4168" s="29" t="s">
        <v>6173</v>
      </c>
      <c r="C4168" s="29" t="s">
        <v>4198</v>
      </c>
      <c r="D4168" s="35">
        <v>0</v>
      </c>
      <c r="E4168" s="35">
        <v>96979749</v>
      </c>
      <c r="F4168" s="35">
        <v>96979749</v>
      </c>
      <c r="G4168" s="28" t="s">
        <v>697</v>
      </c>
    </row>
    <row r="4169" spans="1:7" ht="15.75" thickBot="1">
      <c r="A4169" s="28">
        <f t="shared" si="64"/>
        <v>9</v>
      </c>
      <c r="B4169" s="29" t="s">
        <v>6174</v>
      </c>
      <c r="C4169" s="29" t="s">
        <v>4215</v>
      </c>
      <c r="D4169" s="35">
        <v>0</v>
      </c>
      <c r="E4169" s="35">
        <v>50722237</v>
      </c>
      <c r="F4169" s="35">
        <v>50722237</v>
      </c>
      <c r="G4169" s="28" t="s">
        <v>697</v>
      </c>
    </row>
    <row r="4170" spans="1:7" ht="15.75" thickBot="1">
      <c r="A4170" s="28">
        <f t="shared" si="64"/>
        <v>9</v>
      </c>
      <c r="B4170" s="29" t="s">
        <v>6175</v>
      </c>
      <c r="C4170" s="29" t="s">
        <v>5357</v>
      </c>
      <c r="D4170" s="35">
        <v>0</v>
      </c>
      <c r="E4170" s="35">
        <v>1434819842</v>
      </c>
      <c r="F4170" s="35">
        <v>1434819842</v>
      </c>
      <c r="G4170" s="28" t="s">
        <v>697</v>
      </c>
    </row>
    <row r="4171" spans="1:7" ht="15.75" thickBot="1">
      <c r="A4171" s="28">
        <f t="shared" si="64"/>
        <v>6</v>
      </c>
      <c r="B4171" s="29" t="s">
        <v>6176</v>
      </c>
      <c r="C4171" s="29" t="s">
        <v>1068</v>
      </c>
      <c r="D4171" s="35">
        <v>0</v>
      </c>
      <c r="E4171" s="35">
        <v>0</v>
      </c>
      <c r="F4171" s="35">
        <v>0</v>
      </c>
      <c r="G4171" s="28" t="s">
        <v>697</v>
      </c>
    </row>
    <row r="4172" spans="1:7" ht="15.75" thickBot="1">
      <c r="A4172" s="28">
        <f t="shared" si="64"/>
        <v>9</v>
      </c>
      <c r="B4172" s="29" t="s">
        <v>6177</v>
      </c>
      <c r="C4172" s="29" t="s">
        <v>203</v>
      </c>
      <c r="D4172" s="35">
        <v>0</v>
      </c>
      <c r="E4172" s="35">
        <v>39637425</v>
      </c>
      <c r="F4172" s="35">
        <v>39637425</v>
      </c>
      <c r="G4172" s="28" t="s">
        <v>697</v>
      </c>
    </row>
    <row r="4173" spans="1:7" ht="15.75" thickBot="1">
      <c r="A4173" s="28">
        <f t="shared" si="64"/>
        <v>9</v>
      </c>
      <c r="B4173" s="29" t="s">
        <v>6178</v>
      </c>
      <c r="C4173" s="29" t="s">
        <v>4236</v>
      </c>
      <c r="D4173" s="35">
        <v>0</v>
      </c>
      <c r="E4173" s="35">
        <v>300080372</v>
      </c>
      <c r="F4173" s="35">
        <v>300080372</v>
      </c>
      <c r="G4173" s="28" t="s">
        <v>697</v>
      </c>
    </row>
    <row r="4174" spans="1:7" ht="15.75" thickBot="1">
      <c r="A4174" s="28">
        <f t="shared" si="64"/>
        <v>9</v>
      </c>
      <c r="B4174" s="29" t="s">
        <v>6179</v>
      </c>
      <c r="C4174" s="29" t="s">
        <v>2080</v>
      </c>
      <c r="D4174" s="35">
        <v>0</v>
      </c>
      <c r="E4174" s="35">
        <v>217114528</v>
      </c>
      <c r="F4174" s="35">
        <v>217114528</v>
      </c>
      <c r="G4174" s="28" t="s">
        <v>697</v>
      </c>
    </row>
    <row r="4175" spans="1:7" ht="15.75" thickBot="1">
      <c r="A4175" s="28">
        <f t="shared" si="64"/>
        <v>9</v>
      </c>
      <c r="B4175" s="29" t="s">
        <v>6180</v>
      </c>
      <c r="C4175" s="29" t="s">
        <v>2082</v>
      </c>
      <c r="D4175" s="35">
        <v>0</v>
      </c>
      <c r="E4175" s="35">
        <v>66113500</v>
      </c>
      <c r="F4175" s="35">
        <v>66113500</v>
      </c>
      <c r="G4175" s="28" t="s">
        <v>697</v>
      </c>
    </row>
    <row r="4176" spans="1:7" ht="15.75" thickBot="1">
      <c r="A4176" s="28">
        <f t="shared" si="64"/>
        <v>9</v>
      </c>
      <c r="B4176" s="29" t="s">
        <v>6181</v>
      </c>
      <c r="C4176" s="29" t="s">
        <v>5352</v>
      </c>
      <c r="D4176" s="35">
        <v>0</v>
      </c>
      <c r="E4176" s="35">
        <v>319500</v>
      </c>
      <c r="F4176" s="35">
        <v>319500</v>
      </c>
      <c r="G4176" s="28" t="s">
        <v>697</v>
      </c>
    </row>
    <row r="4177" spans="1:7" ht="15.75" thickBot="1">
      <c r="A4177" s="28">
        <f t="shared" si="64"/>
        <v>9</v>
      </c>
      <c r="B4177" s="29" t="s">
        <v>6182</v>
      </c>
      <c r="C4177" s="29" t="s">
        <v>4198</v>
      </c>
      <c r="D4177" s="35">
        <v>0</v>
      </c>
      <c r="E4177" s="35">
        <v>68362162</v>
      </c>
      <c r="F4177" s="35">
        <v>68362162</v>
      </c>
      <c r="G4177" s="28" t="s">
        <v>697</v>
      </c>
    </row>
    <row r="4178" spans="1:7" ht="15.75" thickBot="1">
      <c r="A4178" s="28">
        <f t="shared" si="64"/>
        <v>9</v>
      </c>
      <c r="B4178" s="29" t="s">
        <v>6183</v>
      </c>
      <c r="C4178" s="29" t="s">
        <v>4215</v>
      </c>
      <c r="D4178" s="35">
        <v>0</v>
      </c>
      <c r="E4178" s="35">
        <v>20538600</v>
      </c>
      <c r="F4178" s="35">
        <v>20538600</v>
      </c>
      <c r="G4178" s="28" t="s">
        <v>697</v>
      </c>
    </row>
    <row r="4179" spans="1:7" ht="15.75" thickBot="1">
      <c r="A4179" s="28">
        <f t="shared" si="64"/>
        <v>9</v>
      </c>
      <c r="B4179" s="29" t="s">
        <v>6184</v>
      </c>
      <c r="C4179" s="29" t="s">
        <v>5357</v>
      </c>
      <c r="D4179" s="35">
        <v>0</v>
      </c>
      <c r="E4179" s="35">
        <v>712166087</v>
      </c>
      <c r="F4179" s="35">
        <v>712166087</v>
      </c>
      <c r="G4179" s="28" t="s">
        <v>697</v>
      </c>
    </row>
    <row r="4180" spans="1:7" ht="15.75" thickBot="1">
      <c r="A4180" s="28">
        <f t="shared" ref="A4180:A4243" si="65">LEN(B4180)</f>
        <v>6</v>
      </c>
      <c r="B4180" s="29" t="s">
        <v>6185</v>
      </c>
      <c r="C4180" s="29" t="s">
        <v>1072</v>
      </c>
      <c r="D4180" s="35">
        <v>0</v>
      </c>
      <c r="E4180" s="35">
        <v>0</v>
      </c>
      <c r="F4180" s="35">
        <v>0</v>
      </c>
      <c r="G4180" s="28" t="s">
        <v>697</v>
      </c>
    </row>
    <row r="4181" spans="1:7" ht="15.75" thickBot="1">
      <c r="A4181" s="28">
        <f t="shared" si="65"/>
        <v>9</v>
      </c>
      <c r="B4181" s="29" t="s">
        <v>6186</v>
      </c>
      <c r="C4181" s="29" t="s">
        <v>203</v>
      </c>
      <c r="D4181" s="35">
        <v>0</v>
      </c>
      <c r="E4181" s="35">
        <v>85246117</v>
      </c>
      <c r="F4181" s="35">
        <v>85246117</v>
      </c>
      <c r="G4181" s="28" t="s">
        <v>697</v>
      </c>
    </row>
    <row r="4182" spans="1:7" ht="15.75" thickBot="1">
      <c r="A4182" s="28">
        <f t="shared" si="65"/>
        <v>9</v>
      </c>
      <c r="B4182" s="29" t="s">
        <v>6187</v>
      </c>
      <c r="C4182" s="29" t="s">
        <v>4236</v>
      </c>
      <c r="D4182" s="35">
        <v>0</v>
      </c>
      <c r="E4182" s="34">
        <v>9940327257.2299995</v>
      </c>
      <c r="F4182" s="34">
        <v>9940327257.2299995</v>
      </c>
      <c r="G4182" s="28" t="s">
        <v>697</v>
      </c>
    </row>
    <row r="4183" spans="1:7" ht="15.75" thickBot="1">
      <c r="A4183" s="28">
        <f t="shared" si="65"/>
        <v>9</v>
      </c>
      <c r="B4183" s="29" t="s">
        <v>6188</v>
      </c>
      <c r="C4183" s="29" t="s">
        <v>2080</v>
      </c>
      <c r="D4183" s="35">
        <v>0</v>
      </c>
      <c r="E4183" s="35">
        <v>1969420040</v>
      </c>
      <c r="F4183" s="35">
        <v>1969420040</v>
      </c>
      <c r="G4183" s="28" t="s">
        <v>697</v>
      </c>
    </row>
    <row r="4184" spans="1:7" ht="15.75" thickBot="1">
      <c r="A4184" s="28">
        <f t="shared" si="65"/>
        <v>9</v>
      </c>
      <c r="B4184" s="29" t="s">
        <v>6189</v>
      </c>
      <c r="C4184" s="29" t="s">
        <v>2082</v>
      </c>
      <c r="D4184" s="35">
        <v>0</v>
      </c>
      <c r="E4184" s="35">
        <v>483973671</v>
      </c>
      <c r="F4184" s="35">
        <v>483973671</v>
      </c>
      <c r="G4184" s="28" t="s">
        <v>697</v>
      </c>
    </row>
    <row r="4185" spans="1:7" ht="15.75" thickBot="1">
      <c r="A4185" s="28">
        <f t="shared" si="65"/>
        <v>9</v>
      </c>
      <c r="B4185" s="29" t="s">
        <v>6190</v>
      </c>
      <c r="C4185" s="29" t="s">
        <v>134</v>
      </c>
      <c r="D4185" s="35">
        <v>0</v>
      </c>
      <c r="E4185" s="35">
        <v>103438068</v>
      </c>
      <c r="F4185" s="35">
        <v>103438068</v>
      </c>
      <c r="G4185" s="28" t="s">
        <v>697</v>
      </c>
    </row>
    <row r="4186" spans="1:7" ht="15.75" thickBot="1">
      <c r="A4186" s="28">
        <f t="shared" si="65"/>
        <v>9</v>
      </c>
      <c r="B4186" s="29" t="s">
        <v>6191</v>
      </c>
      <c r="C4186" s="29" t="s">
        <v>1329</v>
      </c>
      <c r="D4186" s="35">
        <v>0</v>
      </c>
      <c r="E4186" s="35">
        <v>163129033</v>
      </c>
      <c r="F4186" s="35">
        <v>163129033</v>
      </c>
      <c r="G4186" s="28" t="s">
        <v>697</v>
      </c>
    </row>
    <row r="4187" spans="1:7" ht="15.75" thickBot="1">
      <c r="A4187" s="28">
        <f t="shared" si="65"/>
        <v>9</v>
      </c>
      <c r="B4187" s="29" t="s">
        <v>6192</v>
      </c>
      <c r="C4187" s="29" t="s">
        <v>4198</v>
      </c>
      <c r="D4187" s="35">
        <v>0</v>
      </c>
      <c r="E4187" s="35">
        <v>729072221</v>
      </c>
      <c r="F4187" s="35">
        <v>729072221</v>
      </c>
      <c r="G4187" s="28" t="s">
        <v>697</v>
      </c>
    </row>
    <row r="4188" spans="1:7" ht="15.75" thickBot="1">
      <c r="A4188" s="28">
        <f t="shared" si="65"/>
        <v>9</v>
      </c>
      <c r="B4188" s="29" t="s">
        <v>6193</v>
      </c>
      <c r="C4188" s="29" t="s">
        <v>4215</v>
      </c>
      <c r="D4188" s="35">
        <v>0</v>
      </c>
      <c r="E4188" s="35">
        <v>2041950592</v>
      </c>
      <c r="F4188" s="35">
        <v>2041950592</v>
      </c>
      <c r="G4188" s="28" t="s">
        <v>697</v>
      </c>
    </row>
    <row r="4189" spans="1:7" ht="15.75" thickBot="1">
      <c r="A4189" s="28">
        <f t="shared" si="65"/>
        <v>9</v>
      </c>
      <c r="B4189" s="29" t="s">
        <v>6194</v>
      </c>
      <c r="C4189" s="29" t="s">
        <v>5357</v>
      </c>
      <c r="D4189" s="35">
        <v>0</v>
      </c>
      <c r="E4189" s="34">
        <v>15516556999.23</v>
      </c>
      <c r="F4189" s="34">
        <v>15516556999.23</v>
      </c>
      <c r="G4189" s="28" t="s">
        <v>697</v>
      </c>
    </row>
    <row r="4190" spans="1:7" ht="15.75" thickBot="1">
      <c r="A4190" s="28">
        <f t="shared" si="65"/>
        <v>1</v>
      </c>
      <c r="B4190" s="29" t="s">
        <v>6195</v>
      </c>
      <c r="C4190" s="29" t="s">
        <v>6196</v>
      </c>
      <c r="D4190" s="35">
        <v>0</v>
      </c>
      <c r="E4190" s="35">
        <v>0</v>
      </c>
      <c r="F4190" s="35">
        <v>0</v>
      </c>
      <c r="G4190" s="28" t="s">
        <v>697</v>
      </c>
    </row>
    <row r="4191" spans="1:7" ht="15.75" thickBot="1">
      <c r="A4191" s="28">
        <f t="shared" si="65"/>
        <v>3</v>
      </c>
      <c r="B4191" s="29" t="s">
        <v>6197</v>
      </c>
      <c r="C4191" s="29" t="s">
        <v>6198</v>
      </c>
      <c r="D4191" s="35">
        <v>0</v>
      </c>
      <c r="E4191" s="34">
        <v>17943254436416.398</v>
      </c>
      <c r="F4191" s="34">
        <v>17943254436416.398</v>
      </c>
      <c r="G4191" s="28" t="s">
        <v>697</v>
      </c>
    </row>
    <row r="4192" spans="1:7" ht="15.75" thickBot="1">
      <c r="A4192" s="28">
        <f t="shared" si="65"/>
        <v>6</v>
      </c>
      <c r="B4192" s="29" t="s">
        <v>6199</v>
      </c>
      <c r="C4192" s="29" t="s">
        <v>6200</v>
      </c>
      <c r="D4192" s="35">
        <v>0</v>
      </c>
      <c r="E4192" s="34">
        <v>8320101630417.7803</v>
      </c>
      <c r="F4192" s="34">
        <v>8320101630417.7803</v>
      </c>
      <c r="G4192" s="28" t="s">
        <v>697</v>
      </c>
    </row>
    <row r="4193" spans="1:7" ht="15.75" thickBot="1">
      <c r="A4193" s="28">
        <f t="shared" si="65"/>
        <v>9</v>
      </c>
      <c r="B4193" s="29" t="s">
        <v>6201</v>
      </c>
      <c r="C4193" s="29" t="s">
        <v>4633</v>
      </c>
      <c r="D4193" s="35">
        <v>0</v>
      </c>
      <c r="E4193" s="34">
        <v>365697828493.34003</v>
      </c>
      <c r="F4193" s="34">
        <v>365697828493.34003</v>
      </c>
      <c r="G4193" s="28" t="s">
        <v>697</v>
      </c>
    </row>
    <row r="4194" spans="1:7" ht="15.75" thickBot="1">
      <c r="A4194" s="28">
        <f t="shared" si="65"/>
        <v>9</v>
      </c>
      <c r="B4194" s="29" t="s">
        <v>6202</v>
      </c>
      <c r="C4194" s="29" t="s">
        <v>2840</v>
      </c>
      <c r="D4194" s="35">
        <v>0</v>
      </c>
      <c r="E4194" s="34">
        <v>126270580240.14</v>
      </c>
      <c r="F4194" s="34">
        <v>126270580240.14</v>
      </c>
      <c r="G4194" s="28" t="s">
        <v>697</v>
      </c>
    </row>
    <row r="4195" spans="1:7" ht="15.75" thickBot="1">
      <c r="A4195" s="28">
        <f t="shared" si="65"/>
        <v>9</v>
      </c>
      <c r="B4195" s="29" t="s">
        <v>6203</v>
      </c>
      <c r="C4195" s="29" t="s">
        <v>4635</v>
      </c>
      <c r="D4195" s="35">
        <v>0</v>
      </c>
      <c r="E4195" s="34">
        <v>238184923742.62</v>
      </c>
      <c r="F4195" s="34">
        <v>238184923742.62</v>
      </c>
      <c r="G4195" s="28" t="s">
        <v>697</v>
      </c>
    </row>
    <row r="4196" spans="1:7" ht="15.75" thickBot="1">
      <c r="A4196" s="28">
        <f t="shared" si="65"/>
        <v>9</v>
      </c>
      <c r="B4196" s="29" t="s">
        <v>6204</v>
      </c>
      <c r="C4196" s="29" t="s">
        <v>2836</v>
      </c>
      <c r="D4196" s="35">
        <v>0</v>
      </c>
      <c r="E4196" s="34">
        <v>5887800241579.4805</v>
      </c>
      <c r="F4196" s="34">
        <v>5887800241579.4805</v>
      </c>
      <c r="G4196" s="28" t="s">
        <v>697</v>
      </c>
    </row>
    <row r="4197" spans="1:7" ht="15.75" thickBot="1">
      <c r="A4197" s="28">
        <f t="shared" si="65"/>
        <v>9</v>
      </c>
      <c r="B4197" s="29" t="s">
        <v>6205</v>
      </c>
      <c r="C4197" s="29" t="s">
        <v>6206</v>
      </c>
      <c r="D4197" s="35">
        <v>0</v>
      </c>
      <c r="E4197" s="34">
        <v>1298127207082.3799</v>
      </c>
      <c r="F4197" s="34">
        <v>1298127207082.3799</v>
      </c>
      <c r="G4197" s="28" t="s">
        <v>697</v>
      </c>
    </row>
    <row r="4198" spans="1:7" ht="15.75" thickBot="1">
      <c r="A4198" s="28">
        <f t="shared" si="65"/>
        <v>9</v>
      </c>
      <c r="B4198" s="29" t="s">
        <v>6207</v>
      </c>
      <c r="C4198" s="29" t="s">
        <v>6208</v>
      </c>
      <c r="D4198" s="35">
        <v>0</v>
      </c>
      <c r="E4198" s="34">
        <v>404020849279.82001</v>
      </c>
      <c r="F4198" s="34">
        <v>404020849279.82001</v>
      </c>
      <c r="G4198" s="28" t="s">
        <v>697</v>
      </c>
    </row>
    <row r="4199" spans="1:7" ht="15.75" thickBot="1">
      <c r="A4199" s="28">
        <f t="shared" si="65"/>
        <v>6</v>
      </c>
      <c r="B4199" s="29" t="s">
        <v>6209</v>
      </c>
      <c r="C4199" s="29" t="s">
        <v>6210</v>
      </c>
      <c r="D4199" s="35">
        <v>0</v>
      </c>
      <c r="E4199" s="35">
        <v>826353116184</v>
      </c>
      <c r="F4199" s="35">
        <v>826353116184</v>
      </c>
      <c r="G4199" s="28" t="s">
        <v>697</v>
      </c>
    </row>
    <row r="4200" spans="1:7" ht="15.75" thickBot="1">
      <c r="A4200" s="28">
        <f t="shared" si="65"/>
        <v>9</v>
      </c>
      <c r="B4200" s="29" t="s">
        <v>6211</v>
      </c>
      <c r="C4200" s="29" t="s">
        <v>6212</v>
      </c>
      <c r="D4200" s="35">
        <v>0</v>
      </c>
      <c r="E4200" s="35">
        <v>826353116184</v>
      </c>
      <c r="F4200" s="35">
        <v>826353116184</v>
      </c>
      <c r="G4200" s="28" t="s">
        <v>697</v>
      </c>
    </row>
    <row r="4201" spans="1:7" ht="15.75" thickBot="1">
      <c r="A4201" s="28">
        <f t="shared" si="65"/>
        <v>6</v>
      </c>
      <c r="B4201" s="29" t="s">
        <v>6213</v>
      </c>
      <c r="C4201" s="29" t="s">
        <v>2844</v>
      </c>
      <c r="D4201" s="35">
        <v>0</v>
      </c>
      <c r="E4201" s="35">
        <v>865599448696</v>
      </c>
      <c r="F4201" s="35">
        <v>865599448696</v>
      </c>
      <c r="G4201" s="28" t="s">
        <v>697</v>
      </c>
    </row>
    <row r="4202" spans="1:7" ht="15.75" thickBot="1">
      <c r="A4202" s="28">
        <f t="shared" si="65"/>
        <v>9</v>
      </c>
      <c r="B4202" s="29" t="s">
        <v>6214</v>
      </c>
      <c r="C4202" s="29" t="s">
        <v>4056</v>
      </c>
      <c r="D4202" s="35">
        <v>0</v>
      </c>
      <c r="E4202" s="35">
        <v>528174528092</v>
      </c>
      <c r="F4202" s="35">
        <v>528174528092</v>
      </c>
      <c r="G4202" s="28" t="s">
        <v>697</v>
      </c>
    </row>
    <row r="4203" spans="1:7" ht="15.75" thickBot="1">
      <c r="A4203" s="28">
        <f t="shared" si="65"/>
        <v>9</v>
      </c>
      <c r="B4203" s="29" t="s">
        <v>6215</v>
      </c>
      <c r="C4203" s="29" t="s">
        <v>6216</v>
      </c>
      <c r="D4203" s="35">
        <v>0</v>
      </c>
      <c r="E4203" s="35">
        <v>3567528971</v>
      </c>
      <c r="F4203" s="35">
        <v>3567528971</v>
      </c>
      <c r="G4203" s="28" t="s">
        <v>697</v>
      </c>
    </row>
    <row r="4204" spans="1:7" ht="15.75" thickBot="1">
      <c r="A4204" s="28">
        <f t="shared" si="65"/>
        <v>9</v>
      </c>
      <c r="B4204" s="29" t="s">
        <v>6217</v>
      </c>
      <c r="C4204" s="29" t="s">
        <v>6218</v>
      </c>
      <c r="D4204" s="35">
        <v>0</v>
      </c>
      <c r="E4204" s="35">
        <v>207227764794</v>
      </c>
      <c r="F4204" s="35">
        <v>207227764794</v>
      </c>
      <c r="G4204" s="28" t="s">
        <v>697</v>
      </c>
    </row>
    <row r="4205" spans="1:7" ht="15.75" thickBot="1">
      <c r="A4205" s="28">
        <f t="shared" si="65"/>
        <v>9</v>
      </c>
      <c r="B4205" s="29" t="s">
        <v>6219</v>
      </c>
      <c r="C4205" s="29" t="s">
        <v>6220</v>
      </c>
      <c r="D4205" s="35">
        <v>0</v>
      </c>
      <c r="E4205" s="35">
        <v>30948122</v>
      </c>
      <c r="F4205" s="35">
        <v>30948122</v>
      </c>
      <c r="G4205" s="28" t="s">
        <v>697</v>
      </c>
    </row>
    <row r="4206" spans="1:7" ht="15.75" thickBot="1">
      <c r="A4206" s="28">
        <f t="shared" si="65"/>
        <v>9</v>
      </c>
      <c r="B4206" s="29" t="s">
        <v>6221</v>
      </c>
      <c r="C4206" s="29" t="s">
        <v>6222</v>
      </c>
      <c r="D4206" s="35">
        <v>0</v>
      </c>
      <c r="E4206" s="35">
        <v>2673092549</v>
      </c>
      <c r="F4206" s="35">
        <v>2673092549</v>
      </c>
      <c r="G4206" s="28" t="s">
        <v>697</v>
      </c>
    </row>
    <row r="4207" spans="1:7" ht="15.75" thickBot="1">
      <c r="A4207" s="28">
        <f t="shared" si="65"/>
        <v>9</v>
      </c>
      <c r="B4207" s="29" t="s">
        <v>6223</v>
      </c>
      <c r="C4207" s="29" t="s">
        <v>6224</v>
      </c>
      <c r="D4207" s="35">
        <v>0</v>
      </c>
      <c r="E4207" s="35">
        <v>830145408</v>
      </c>
      <c r="F4207" s="35">
        <v>830145408</v>
      </c>
      <c r="G4207" s="28" t="s">
        <v>697</v>
      </c>
    </row>
    <row r="4208" spans="1:7" ht="15.75" thickBot="1">
      <c r="A4208" s="28">
        <f t="shared" si="65"/>
        <v>9</v>
      </c>
      <c r="B4208" s="29" t="s">
        <v>6225</v>
      </c>
      <c r="C4208" s="29" t="s">
        <v>6226</v>
      </c>
      <c r="D4208" s="35">
        <v>0</v>
      </c>
      <c r="E4208" s="35">
        <v>123095440760</v>
      </c>
      <c r="F4208" s="35">
        <v>123095440760</v>
      </c>
      <c r="G4208" s="28" t="s">
        <v>697</v>
      </c>
    </row>
    <row r="4209" spans="1:7" ht="15.75" thickBot="1">
      <c r="A4209" s="28">
        <f t="shared" si="65"/>
        <v>6</v>
      </c>
      <c r="B4209" s="29" t="s">
        <v>6227</v>
      </c>
      <c r="C4209" s="29" t="s">
        <v>6228</v>
      </c>
      <c r="D4209" s="35">
        <v>0</v>
      </c>
      <c r="E4209" s="35">
        <v>204848773</v>
      </c>
      <c r="F4209" s="35">
        <v>204848773</v>
      </c>
      <c r="G4209" s="28" t="s">
        <v>697</v>
      </c>
    </row>
    <row r="4210" spans="1:7" ht="15.75" thickBot="1">
      <c r="A4210" s="28">
        <f t="shared" si="65"/>
        <v>9</v>
      </c>
      <c r="B4210" s="29" t="s">
        <v>6229</v>
      </c>
      <c r="C4210" s="29" t="s">
        <v>6230</v>
      </c>
      <c r="D4210" s="35">
        <v>0</v>
      </c>
      <c r="E4210" s="35">
        <v>184273773</v>
      </c>
      <c r="F4210" s="35">
        <v>184273773</v>
      </c>
      <c r="G4210" s="28" t="s">
        <v>697</v>
      </c>
    </row>
    <row r="4211" spans="1:7" ht="15.75" thickBot="1">
      <c r="A4211" s="28">
        <f t="shared" si="65"/>
        <v>9</v>
      </c>
      <c r="B4211" s="29" t="s">
        <v>6231</v>
      </c>
      <c r="C4211" s="29" t="s">
        <v>6232</v>
      </c>
      <c r="D4211" s="35">
        <v>0</v>
      </c>
      <c r="E4211" s="35">
        <v>20575000</v>
      </c>
      <c r="F4211" s="35">
        <v>20575000</v>
      </c>
      <c r="G4211" s="28" t="s">
        <v>697</v>
      </c>
    </row>
    <row r="4212" spans="1:7" ht="15.75" thickBot="1">
      <c r="A4212" s="28">
        <f t="shared" si="65"/>
        <v>6</v>
      </c>
      <c r="B4212" s="29" t="s">
        <v>6233</v>
      </c>
      <c r="C4212" s="29" t="s">
        <v>6234</v>
      </c>
      <c r="D4212" s="35">
        <v>0</v>
      </c>
      <c r="E4212" s="34">
        <v>20161664698.900002</v>
      </c>
      <c r="F4212" s="34">
        <v>20161664698.900002</v>
      </c>
      <c r="G4212" s="28" t="s">
        <v>697</v>
      </c>
    </row>
    <row r="4213" spans="1:7" ht="15.75" thickBot="1">
      <c r="A4213" s="28">
        <f t="shared" si="65"/>
        <v>9</v>
      </c>
      <c r="B4213" s="29" t="s">
        <v>6235</v>
      </c>
      <c r="C4213" s="29" t="s">
        <v>154</v>
      </c>
      <c r="D4213" s="35">
        <v>0</v>
      </c>
      <c r="E4213" s="34">
        <v>952088003.89999998</v>
      </c>
      <c r="F4213" s="34">
        <v>952088003.89999998</v>
      </c>
      <c r="G4213" s="28" t="s">
        <v>697</v>
      </c>
    </row>
    <row r="4214" spans="1:7" ht="15.75" thickBot="1">
      <c r="A4214" s="28">
        <f t="shared" si="65"/>
        <v>9</v>
      </c>
      <c r="B4214" s="29" t="s">
        <v>6236</v>
      </c>
      <c r="C4214" s="29" t="s">
        <v>117</v>
      </c>
      <c r="D4214" s="35">
        <v>0</v>
      </c>
      <c r="E4214" s="35">
        <v>81576695</v>
      </c>
      <c r="F4214" s="35">
        <v>81576695</v>
      </c>
      <c r="G4214" s="28" t="s">
        <v>697</v>
      </c>
    </row>
    <row r="4215" spans="1:7" ht="15.75" thickBot="1">
      <c r="A4215" s="28">
        <f t="shared" si="65"/>
        <v>9</v>
      </c>
      <c r="B4215" s="29" t="s">
        <v>6237</v>
      </c>
      <c r="C4215" s="29" t="s">
        <v>196</v>
      </c>
      <c r="D4215" s="35">
        <v>0</v>
      </c>
      <c r="E4215" s="35">
        <v>19128000000</v>
      </c>
      <c r="F4215" s="35">
        <v>19128000000</v>
      </c>
      <c r="G4215" s="28" t="s">
        <v>697</v>
      </c>
    </row>
    <row r="4216" spans="1:7" ht="15.75" thickBot="1">
      <c r="A4216" s="28">
        <f t="shared" si="65"/>
        <v>6</v>
      </c>
      <c r="B4216" s="29" t="s">
        <v>6238</v>
      </c>
      <c r="C4216" s="29" t="s">
        <v>6239</v>
      </c>
      <c r="D4216" s="35">
        <v>0</v>
      </c>
      <c r="E4216" s="34">
        <v>7910833727646.7695</v>
      </c>
      <c r="F4216" s="34">
        <v>7910833727646.7695</v>
      </c>
      <c r="G4216" s="28" t="s">
        <v>697</v>
      </c>
    </row>
    <row r="4217" spans="1:7" ht="15.75" thickBot="1">
      <c r="A4217" s="28">
        <f t="shared" si="65"/>
        <v>9</v>
      </c>
      <c r="B4217" s="29" t="s">
        <v>6240</v>
      </c>
      <c r="C4217" s="29" t="s">
        <v>619</v>
      </c>
      <c r="D4217" s="35">
        <v>0</v>
      </c>
      <c r="E4217" s="34">
        <v>71232210369.350006</v>
      </c>
      <c r="F4217" s="34">
        <v>71232210369.350006</v>
      </c>
      <c r="G4217" s="28" t="s">
        <v>697</v>
      </c>
    </row>
    <row r="4218" spans="1:7" ht="15.75" thickBot="1">
      <c r="A4218" s="28">
        <f t="shared" si="65"/>
        <v>9</v>
      </c>
      <c r="B4218" s="29" t="s">
        <v>6241</v>
      </c>
      <c r="C4218" s="29" t="s">
        <v>1298</v>
      </c>
      <c r="D4218" s="35">
        <v>0</v>
      </c>
      <c r="E4218" s="34">
        <v>3213753788602.0498</v>
      </c>
      <c r="F4218" s="34">
        <v>3213753788602.0498</v>
      </c>
      <c r="G4218" s="28" t="s">
        <v>697</v>
      </c>
    </row>
    <row r="4219" spans="1:7" ht="15.75" thickBot="1">
      <c r="A4219" s="28">
        <f t="shared" si="65"/>
        <v>9</v>
      </c>
      <c r="B4219" s="29" t="s">
        <v>6242</v>
      </c>
      <c r="C4219" s="29" t="s">
        <v>6239</v>
      </c>
      <c r="D4219" s="35">
        <v>0</v>
      </c>
      <c r="E4219" s="34">
        <v>4625847728675.3701</v>
      </c>
      <c r="F4219" s="34">
        <v>4625847728675.3701</v>
      </c>
      <c r="G4219" s="28" t="s">
        <v>697</v>
      </c>
    </row>
    <row r="4220" spans="1:7" ht="15.75" thickBot="1">
      <c r="A4220" s="28">
        <f t="shared" si="65"/>
        <v>3</v>
      </c>
      <c r="B4220" s="29" t="s">
        <v>6243</v>
      </c>
      <c r="C4220" s="29" t="s">
        <v>6244</v>
      </c>
      <c r="D4220" s="35">
        <v>0</v>
      </c>
      <c r="E4220" s="34">
        <v>9254693127922.0293</v>
      </c>
      <c r="F4220" s="34">
        <v>9254693127922.0293</v>
      </c>
      <c r="G4220" s="28" t="s">
        <v>697</v>
      </c>
    </row>
    <row r="4221" spans="1:7" ht="15.75" thickBot="1">
      <c r="A4221" s="28">
        <f t="shared" si="65"/>
        <v>3</v>
      </c>
      <c r="B4221" s="29" t="s">
        <v>6245</v>
      </c>
      <c r="C4221" s="29" t="s">
        <v>6246</v>
      </c>
      <c r="D4221" s="35">
        <v>0</v>
      </c>
      <c r="E4221" s="34">
        <v>141416658535817</v>
      </c>
      <c r="F4221" s="34">
        <v>141416658535817</v>
      </c>
      <c r="G4221" s="28" t="s">
        <v>697</v>
      </c>
    </row>
    <row r="4222" spans="1:7" ht="15.75" thickBot="1">
      <c r="A4222" s="28">
        <f t="shared" si="65"/>
        <v>6</v>
      </c>
      <c r="B4222" s="29" t="s">
        <v>6247</v>
      </c>
      <c r="C4222" s="29" t="s">
        <v>6248</v>
      </c>
      <c r="D4222" s="35">
        <v>0</v>
      </c>
      <c r="E4222" s="35">
        <v>420369153876</v>
      </c>
      <c r="F4222" s="35">
        <v>420369153876</v>
      </c>
      <c r="G4222" s="28" t="s">
        <v>697</v>
      </c>
    </row>
    <row r="4223" spans="1:7" ht="15.75" thickBot="1">
      <c r="A4223" s="28">
        <f t="shared" si="65"/>
        <v>9</v>
      </c>
      <c r="B4223" s="29" t="s">
        <v>6249</v>
      </c>
      <c r="C4223" s="29" t="s">
        <v>6250</v>
      </c>
      <c r="D4223" s="35">
        <v>0</v>
      </c>
      <c r="E4223" s="34">
        <v>272388891230.54999</v>
      </c>
      <c r="F4223" s="34">
        <v>272388891230.54999</v>
      </c>
      <c r="G4223" s="28" t="s">
        <v>697</v>
      </c>
    </row>
    <row r="4224" spans="1:7" ht="15.75" thickBot="1">
      <c r="A4224" s="28">
        <f t="shared" si="65"/>
        <v>9</v>
      </c>
      <c r="B4224" s="29" t="s">
        <v>6251</v>
      </c>
      <c r="C4224" s="29" t="s">
        <v>2182</v>
      </c>
      <c r="D4224" s="35">
        <v>0</v>
      </c>
      <c r="E4224" s="34">
        <v>147980262645.45001</v>
      </c>
      <c r="F4224" s="34">
        <v>147980262645.45001</v>
      </c>
      <c r="G4224" s="28" t="s">
        <v>697</v>
      </c>
    </row>
    <row r="4225" spans="1:7" ht="15.75" thickBot="1">
      <c r="A4225" s="28">
        <f t="shared" si="65"/>
        <v>6</v>
      </c>
      <c r="B4225" s="29" t="s">
        <v>6252</v>
      </c>
      <c r="C4225" s="29" t="s">
        <v>6253</v>
      </c>
      <c r="D4225" s="35">
        <v>0</v>
      </c>
      <c r="E4225" s="34">
        <v>839142193574.79004</v>
      </c>
      <c r="F4225" s="34">
        <v>839142193574.79004</v>
      </c>
      <c r="G4225" s="28" t="s">
        <v>697</v>
      </c>
    </row>
    <row r="4226" spans="1:7" ht="15.75" thickBot="1">
      <c r="A4226" s="28">
        <f t="shared" si="65"/>
        <v>9</v>
      </c>
      <c r="B4226" s="29" t="s">
        <v>6254</v>
      </c>
      <c r="C4226" s="29" t="s">
        <v>2043</v>
      </c>
      <c r="D4226" s="35">
        <v>0</v>
      </c>
      <c r="E4226" s="35">
        <v>659954162276</v>
      </c>
      <c r="F4226" s="35">
        <v>659954162276</v>
      </c>
      <c r="G4226" s="28" t="s">
        <v>697</v>
      </c>
    </row>
    <row r="4227" spans="1:7" ht="15.75" thickBot="1">
      <c r="A4227" s="28">
        <f t="shared" si="65"/>
        <v>9</v>
      </c>
      <c r="B4227" s="29" t="s">
        <v>6255</v>
      </c>
      <c r="C4227" s="29" t="s">
        <v>117</v>
      </c>
      <c r="D4227" s="35">
        <v>0</v>
      </c>
      <c r="E4227" s="34">
        <v>1004841430.99</v>
      </c>
      <c r="F4227" s="34">
        <v>1004841430.99</v>
      </c>
      <c r="G4227" s="28" t="s">
        <v>697</v>
      </c>
    </row>
    <row r="4228" spans="1:7" ht="15.75" thickBot="1">
      <c r="A4228" s="28">
        <f t="shared" si="65"/>
        <v>9</v>
      </c>
      <c r="B4228" s="29" t="s">
        <v>6256</v>
      </c>
      <c r="C4228" s="29" t="s">
        <v>6257</v>
      </c>
      <c r="D4228" s="35">
        <v>0</v>
      </c>
      <c r="E4228" s="35">
        <v>381696782</v>
      </c>
      <c r="F4228" s="35">
        <v>381696782</v>
      </c>
      <c r="G4228" s="28" t="s">
        <v>697</v>
      </c>
    </row>
    <row r="4229" spans="1:7" ht="15.75" thickBot="1">
      <c r="A4229" s="28">
        <f t="shared" si="65"/>
        <v>9</v>
      </c>
      <c r="B4229" s="29" t="s">
        <v>6258</v>
      </c>
      <c r="C4229" s="29" t="s">
        <v>196</v>
      </c>
      <c r="D4229" s="35">
        <v>0</v>
      </c>
      <c r="E4229" s="34">
        <v>163580951892.78</v>
      </c>
      <c r="F4229" s="34">
        <v>163580951892.78</v>
      </c>
      <c r="G4229" s="28" t="s">
        <v>697</v>
      </c>
    </row>
    <row r="4230" spans="1:7" ht="15.75" thickBot="1">
      <c r="A4230" s="28">
        <f t="shared" si="65"/>
        <v>9</v>
      </c>
      <c r="B4230" s="29" t="s">
        <v>6259</v>
      </c>
      <c r="C4230" s="29" t="s">
        <v>83</v>
      </c>
      <c r="D4230" s="35">
        <v>0</v>
      </c>
      <c r="E4230" s="34">
        <v>13337474308.02</v>
      </c>
      <c r="F4230" s="34">
        <v>13337474308.02</v>
      </c>
      <c r="G4230" s="28" t="s">
        <v>697</v>
      </c>
    </row>
    <row r="4231" spans="1:7" ht="15.75" thickBot="1">
      <c r="A4231" s="28">
        <f t="shared" si="65"/>
        <v>9</v>
      </c>
      <c r="B4231" s="29" t="s">
        <v>6260</v>
      </c>
      <c r="C4231" s="29" t="s">
        <v>6261</v>
      </c>
      <c r="D4231" s="35">
        <v>0</v>
      </c>
      <c r="E4231" s="35">
        <v>883066885</v>
      </c>
      <c r="F4231" s="35">
        <v>883066885</v>
      </c>
      <c r="G4231" s="28" t="s">
        <v>697</v>
      </c>
    </row>
    <row r="4232" spans="1:7" ht="15.75" thickBot="1">
      <c r="A4232" s="28">
        <f t="shared" si="65"/>
        <v>6</v>
      </c>
      <c r="B4232" s="29" t="s">
        <v>6262</v>
      </c>
      <c r="C4232" s="29" t="s">
        <v>6263</v>
      </c>
      <c r="D4232" s="35">
        <v>0</v>
      </c>
      <c r="E4232" s="35">
        <v>15662260185</v>
      </c>
      <c r="F4232" s="35">
        <v>15662260185</v>
      </c>
      <c r="G4232" s="28" t="s">
        <v>697</v>
      </c>
    </row>
    <row r="4233" spans="1:7" ht="15.75" thickBot="1">
      <c r="A4233" s="28">
        <f t="shared" si="65"/>
        <v>9</v>
      </c>
      <c r="B4233" s="29" t="s">
        <v>6264</v>
      </c>
      <c r="C4233" s="29" t="s">
        <v>6265</v>
      </c>
      <c r="D4233" s="35">
        <v>0</v>
      </c>
      <c r="E4233" s="35">
        <v>1394881464</v>
      </c>
      <c r="F4233" s="35">
        <v>1394881464</v>
      </c>
      <c r="G4233" s="28" t="s">
        <v>697</v>
      </c>
    </row>
    <row r="4234" spans="1:7" ht="15.75" thickBot="1">
      <c r="A4234" s="28">
        <f t="shared" si="65"/>
        <v>9</v>
      </c>
      <c r="B4234" s="29" t="s">
        <v>6266</v>
      </c>
      <c r="C4234" s="29" t="s">
        <v>6267</v>
      </c>
      <c r="D4234" s="35">
        <v>0</v>
      </c>
      <c r="E4234" s="35">
        <v>1314450000</v>
      </c>
      <c r="F4234" s="35">
        <v>1314450000</v>
      </c>
      <c r="G4234" s="28" t="s">
        <v>697</v>
      </c>
    </row>
    <row r="4235" spans="1:7" ht="15.75" thickBot="1">
      <c r="A4235" s="28">
        <f t="shared" si="65"/>
        <v>9</v>
      </c>
      <c r="B4235" s="29" t="s">
        <v>6268</v>
      </c>
      <c r="C4235" s="29" t="s">
        <v>962</v>
      </c>
      <c r="D4235" s="35">
        <v>0</v>
      </c>
      <c r="E4235" s="35">
        <v>12952928721</v>
      </c>
      <c r="F4235" s="35">
        <v>12952928721</v>
      </c>
      <c r="G4235" s="28" t="s">
        <v>697</v>
      </c>
    </row>
    <row r="4236" spans="1:7" ht="15.75" thickBot="1">
      <c r="A4236" s="28">
        <f t="shared" si="65"/>
        <v>6</v>
      </c>
      <c r="B4236" s="29" t="s">
        <v>6269</v>
      </c>
      <c r="C4236" s="29" t="s">
        <v>6270</v>
      </c>
      <c r="D4236" s="35">
        <v>0</v>
      </c>
      <c r="E4236" s="35">
        <v>105232767209</v>
      </c>
      <c r="F4236" s="35">
        <v>105232767209</v>
      </c>
      <c r="G4236" s="28" t="s">
        <v>697</v>
      </c>
    </row>
    <row r="4237" spans="1:7" ht="15.75" thickBot="1">
      <c r="A4237" s="28">
        <f t="shared" si="65"/>
        <v>9</v>
      </c>
      <c r="B4237" s="29" t="s">
        <v>6271</v>
      </c>
      <c r="C4237" s="29" t="s">
        <v>6272</v>
      </c>
      <c r="D4237" s="35">
        <v>0</v>
      </c>
      <c r="E4237" s="35">
        <v>21410231031</v>
      </c>
      <c r="F4237" s="35">
        <v>21410231031</v>
      </c>
      <c r="G4237" s="28" t="s">
        <v>697</v>
      </c>
    </row>
    <row r="4238" spans="1:7" ht="15.75" thickBot="1">
      <c r="A4238" s="28">
        <f t="shared" si="65"/>
        <v>9</v>
      </c>
      <c r="B4238" s="29" t="s">
        <v>6273</v>
      </c>
      <c r="C4238" s="29" t="s">
        <v>6274</v>
      </c>
      <c r="D4238" s="35">
        <v>0</v>
      </c>
      <c r="E4238" s="35">
        <v>7700903551</v>
      </c>
      <c r="F4238" s="35">
        <v>7700903551</v>
      </c>
      <c r="G4238" s="28" t="s">
        <v>697</v>
      </c>
    </row>
    <row r="4239" spans="1:7" ht="15.75" thickBot="1">
      <c r="A4239" s="28">
        <f t="shared" si="65"/>
        <v>9</v>
      </c>
      <c r="B4239" s="29" t="s">
        <v>6275</v>
      </c>
      <c r="C4239" s="29" t="s">
        <v>6276</v>
      </c>
      <c r="D4239" s="35">
        <v>0</v>
      </c>
      <c r="E4239" s="35">
        <v>41027635385</v>
      </c>
      <c r="F4239" s="35">
        <v>41027635385</v>
      </c>
      <c r="G4239" s="28" t="s">
        <v>697</v>
      </c>
    </row>
    <row r="4240" spans="1:7" ht="15.75" thickBot="1">
      <c r="A4240" s="28">
        <f t="shared" si="65"/>
        <v>9</v>
      </c>
      <c r="B4240" s="29" t="s">
        <v>6277</v>
      </c>
      <c r="C4240" s="29" t="s">
        <v>6278</v>
      </c>
      <c r="D4240" s="35">
        <v>0</v>
      </c>
      <c r="E4240" s="35">
        <v>35093997242</v>
      </c>
      <c r="F4240" s="35">
        <v>35093997242</v>
      </c>
      <c r="G4240" s="28" t="s">
        <v>697</v>
      </c>
    </row>
    <row r="4241" spans="1:7" ht="15.75" thickBot="1">
      <c r="A4241" s="28">
        <f t="shared" si="65"/>
        <v>6</v>
      </c>
      <c r="B4241" s="29" t="s">
        <v>6279</v>
      </c>
      <c r="C4241" s="29" t="s">
        <v>6280</v>
      </c>
      <c r="D4241" s="35">
        <v>0</v>
      </c>
      <c r="E4241" s="35">
        <v>327660636</v>
      </c>
      <c r="F4241" s="35">
        <v>327660636</v>
      </c>
      <c r="G4241" s="28" t="s">
        <v>697</v>
      </c>
    </row>
    <row r="4242" spans="1:7" ht="15.75" thickBot="1">
      <c r="A4242" s="28">
        <f t="shared" si="65"/>
        <v>9</v>
      </c>
      <c r="B4242" s="29" t="s">
        <v>6281</v>
      </c>
      <c r="C4242" s="29" t="s">
        <v>6280</v>
      </c>
      <c r="D4242" s="35">
        <v>0</v>
      </c>
      <c r="E4242" s="35">
        <v>327660636</v>
      </c>
      <c r="F4242" s="35">
        <v>327660636</v>
      </c>
      <c r="G4242" s="28" t="s">
        <v>697</v>
      </c>
    </row>
    <row r="4243" spans="1:7" ht="15.75" thickBot="1">
      <c r="A4243" s="28">
        <f t="shared" si="65"/>
        <v>6</v>
      </c>
      <c r="B4243" s="29" t="s">
        <v>6282</v>
      </c>
      <c r="C4243" s="29" t="s">
        <v>6283</v>
      </c>
      <c r="D4243" s="35">
        <v>0</v>
      </c>
      <c r="E4243" s="34">
        <v>4988029228365.3203</v>
      </c>
      <c r="F4243" s="34">
        <v>4988029228365.3203</v>
      </c>
      <c r="G4243" s="28" t="s">
        <v>697</v>
      </c>
    </row>
    <row r="4244" spans="1:7" ht="15.75" thickBot="1">
      <c r="A4244" s="28">
        <f t="shared" ref="A4244:A4307" si="66">LEN(B4244)</f>
        <v>9</v>
      </c>
      <c r="B4244" s="29" t="s">
        <v>6284</v>
      </c>
      <c r="C4244" s="29" t="s">
        <v>196</v>
      </c>
      <c r="D4244" s="35">
        <v>0</v>
      </c>
      <c r="E4244" s="34">
        <v>930810112162.31995</v>
      </c>
      <c r="F4244" s="34">
        <v>930810112162.31995</v>
      </c>
      <c r="G4244" s="28" t="s">
        <v>697</v>
      </c>
    </row>
    <row r="4245" spans="1:7" ht="15.75" thickBot="1">
      <c r="A4245" s="28">
        <f t="shared" si="66"/>
        <v>9</v>
      </c>
      <c r="B4245" s="29" t="s">
        <v>6285</v>
      </c>
      <c r="C4245" s="29" t="s">
        <v>2264</v>
      </c>
      <c r="D4245" s="35">
        <v>0</v>
      </c>
      <c r="E4245" s="35">
        <v>1824550228705</v>
      </c>
      <c r="F4245" s="35">
        <v>1824550228705</v>
      </c>
      <c r="G4245" s="28" t="s">
        <v>697</v>
      </c>
    </row>
    <row r="4246" spans="1:7" ht="15.75" thickBot="1">
      <c r="A4246" s="28">
        <f t="shared" si="66"/>
        <v>9</v>
      </c>
      <c r="B4246" s="29" t="s">
        <v>6286</v>
      </c>
      <c r="C4246" s="29" t="s">
        <v>2043</v>
      </c>
      <c r="D4246" s="35">
        <v>0</v>
      </c>
      <c r="E4246" s="35">
        <v>5212843028</v>
      </c>
      <c r="F4246" s="35">
        <v>5212843028</v>
      </c>
      <c r="G4246" s="28" t="s">
        <v>697</v>
      </c>
    </row>
    <row r="4247" spans="1:7" ht="15.75" thickBot="1">
      <c r="A4247" s="28">
        <f t="shared" si="66"/>
        <v>9</v>
      </c>
      <c r="B4247" s="29" t="s">
        <v>6287</v>
      </c>
      <c r="C4247" s="29" t="s">
        <v>462</v>
      </c>
      <c r="D4247" s="35">
        <v>0</v>
      </c>
      <c r="E4247" s="34">
        <v>1681130331504.23</v>
      </c>
      <c r="F4247" s="34">
        <v>1681130331504.23</v>
      </c>
      <c r="G4247" s="28" t="s">
        <v>697</v>
      </c>
    </row>
    <row r="4248" spans="1:7" ht="15.75" thickBot="1">
      <c r="A4248" s="28">
        <f t="shared" si="66"/>
        <v>9</v>
      </c>
      <c r="B4248" s="29" t="s">
        <v>6288</v>
      </c>
      <c r="C4248" s="29" t="s">
        <v>498</v>
      </c>
      <c r="D4248" s="35">
        <v>0</v>
      </c>
      <c r="E4248" s="34">
        <v>139895705810.64001</v>
      </c>
      <c r="F4248" s="34">
        <v>139895705810.64001</v>
      </c>
      <c r="G4248" s="28" t="s">
        <v>697</v>
      </c>
    </row>
    <row r="4249" spans="1:7" ht="15.75" thickBot="1">
      <c r="A4249" s="28">
        <f t="shared" si="66"/>
        <v>9</v>
      </c>
      <c r="B4249" s="29" t="s">
        <v>6289</v>
      </c>
      <c r="C4249" s="29" t="s">
        <v>117</v>
      </c>
      <c r="D4249" s="35">
        <v>0</v>
      </c>
      <c r="E4249" s="34">
        <v>298649723683.34998</v>
      </c>
      <c r="F4249" s="34">
        <v>298649723683.34998</v>
      </c>
      <c r="G4249" s="28" t="s">
        <v>697</v>
      </c>
    </row>
    <row r="4250" spans="1:7" ht="15.75" thickBot="1">
      <c r="A4250" s="28">
        <f t="shared" si="66"/>
        <v>9</v>
      </c>
      <c r="B4250" s="29" t="s">
        <v>6290</v>
      </c>
      <c r="C4250" s="29" t="s">
        <v>6291</v>
      </c>
      <c r="D4250" s="35">
        <v>0</v>
      </c>
      <c r="E4250" s="34">
        <v>107780283471.78</v>
      </c>
      <c r="F4250" s="34">
        <v>107780283471.78</v>
      </c>
      <c r="G4250" s="28" t="s">
        <v>697</v>
      </c>
    </row>
    <row r="4251" spans="1:7" ht="15.75" thickBot="1">
      <c r="A4251" s="28">
        <f t="shared" si="66"/>
        <v>6</v>
      </c>
      <c r="B4251" s="29" t="s">
        <v>6292</v>
      </c>
      <c r="C4251" s="29" t="s">
        <v>6293</v>
      </c>
      <c r="D4251" s="35">
        <v>0</v>
      </c>
      <c r="E4251" s="34">
        <v>601653771167.04004</v>
      </c>
      <c r="F4251" s="34">
        <v>601653771167.04004</v>
      </c>
      <c r="G4251" s="28" t="s">
        <v>697</v>
      </c>
    </row>
    <row r="4252" spans="1:7" ht="15.75" thickBot="1">
      <c r="A4252" s="28">
        <f t="shared" si="66"/>
        <v>9</v>
      </c>
      <c r="B4252" s="29" t="s">
        <v>6294</v>
      </c>
      <c r="C4252" s="29" t="s">
        <v>6295</v>
      </c>
      <c r="D4252" s="35">
        <v>0</v>
      </c>
      <c r="E4252" s="34">
        <v>139857393099.92001</v>
      </c>
      <c r="F4252" s="34">
        <v>139857393099.92001</v>
      </c>
      <c r="G4252" s="28" t="s">
        <v>697</v>
      </c>
    </row>
    <row r="4253" spans="1:7" ht="15.75" thickBot="1">
      <c r="A4253" s="28">
        <f t="shared" si="66"/>
        <v>9</v>
      </c>
      <c r="B4253" s="29" t="s">
        <v>6296</v>
      </c>
      <c r="C4253" s="29" t="s">
        <v>6297</v>
      </c>
      <c r="D4253" s="35">
        <v>0</v>
      </c>
      <c r="E4253" s="35">
        <v>1175765341</v>
      </c>
      <c r="F4253" s="35">
        <v>1175765341</v>
      </c>
      <c r="G4253" s="28" t="s">
        <v>697</v>
      </c>
    </row>
    <row r="4254" spans="1:7" ht="15.75" thickBot="1">
      <c r="A4254" s="28">
        <f t="shared" si="66"/>
        <v>9</v>
      </c>
      <c r="B4254" s="29" t="s">
        <v>6298</v>
      </c>
      <c r="C4254" s="29" t="s">
        <v>6299</v>
      </c>
      <c r="D4254" s="35">
        <v>0</v>
      </c>
      <c r="E4254" s="34">
        <v>283998400322.96002</v>
      </c>
      <c r="F4254" s="34">
        <v>283998400322.96002</v>
      </c>
      <c r="G4254" s="28" t="s">
        <v>697</v>
      </c>
    </row>
    <row r="4255" spans="1:7" ht="15.75" thickBot="1">
      <c r="A4255" s="28">
        <f t="shared" si="66"/>
        <v>9</v>
      </c>
      <c r="B4255" s="29" t="s">
        <v>6300</v>
      </c>
      <c r="C4255" s="29" t="s">
        <v>6301</v>
      </c>
      <c r="D4255" s="35">
        <v>0</v>
      </c>
      <c r="E4255" s="34">
        <v>6089633654.1499996</v>
      </c>
      <c r="F4255" s="34">
        <v>6089633654.1499996</v>
      </c>
      <c r="G4255" s="28" t="s">
        <v>697</v>
      </c>
    </row>
    <row r="4256" spans="1:7" ht="15.75" thickBot="1">
      <c r="A4256" s="28">
        <f t="shared" si="66"/>
        <v>9</v>
      </c>
      <c r="B4256" s="29" t="s">
        <v>6302</v>
      </c>
      <c r="C4256" s="29" t="s">
        <v>6303</v>
      </c>
      <c r="D4256" s="35">
        <v>0</v>
      </c>
      <c r="E4256" s="35">
        <v>827548575</v>
      </c>
      <c r="F4256" s="35">
        <v>827548575</v>
      </c>
      <c r="G4256" s="28" t="s">
        <v>697</v>
      </c>
    </row>
    <row r="4257" spans="1:7" ht="15.75" thickBot="1">
      <c r="A4257" s="28">
        <f t="shared" si="66"/>
        <v>9</v>
      </c>
      <c r="B4257" s="29" t="s">
        <v>6304</v>
      </c>
      <c r="C4257" s="29" t="s">
        <v>6305</v>
      </c>
      <c r="D4257" s="35">
        <v>0</v>
      </c>
      <c r="E4257" s="35">
        <v>8186722384</v>
      </c>
      <c r="F4257" s="35">
        <v>8186722384</v>
      </c>
      <c r="G4257" s="28" t="s">
        <v>697</v>
      </c>
    </row>
    <row r="4258" spans="1:7" ht="15.75" thickBot="1">
      <c r="A4258" s="28">
        <f t="shared" si="66"/>
        <v>9</v>
      </c>
      <c r="B4258" s="29" t="s">
        <v>6306</v>
      </c>
      <c r="C4258" s="29" t="s">
        <v>6307</v>
      </c>
      <c r="D4258" s="35">
        <v>0</v>
      </c>
      <c r="E4258" s="34">
        <v>2195853770.8000002</v>
      </c>
      <c r="F4258" s="34">
        <v>2195853770.8000002</v>
      </c>
      <c r="G4258" s="28" t="s">
        <v>697</v>
      </c>
    </row>
    <row r="4259" spans="1:7" ht="15.75" thickBot="1">
      <c r="A4259" s="28">
        <f t="shared" si="66"/>
        <v>9</v>
      </c>
      <c r="B4259" s="29" t="s">
        <v>6308</v>
      </c>
      <c r="C4259" s="29" t="s">
        <v>6309</v>
      </c>
      <c r="D4259" s="35">
        <v>0</v>
      </c>
      <c r="E4259" s="34">
        <v>7070524217.6999998</v>
      </c>
      <c r="F4259" s="34">
        <v>7070524217.6999998</v>
      </c>
      <c r="G4259" s="28" t="s">
        <v>697</v>
      </c>
    </row>
    <row r="4260" spans="1:7" ht="15.75" thickBot="1">
      <c r="A4260" s="28">
        <f t="shared" si="66"/>
        <v>9</v>
      </c>
      <c r="B4260" s="29" t="s">
        <v>6310</v>
      </c>
      <c r="C4260" s="29" t="s">
        <v>6311</v>
      </c>
      <c r="D4260" s="35">
        <v>0</v>
      </c>
      <c r="E4260" s="35">
        <v>28507952522</v>
      </c>
      <c r="F4260" s="35">
        <v>28507952522</v>
      </c>
      <c r="G4260" s="28" t="s">
        <v>697</v>
      </c>
    </row>
    <row r="4261" spans="1:7" ht="15.75" thickBot="1">
      <c r="A4261" s="28">
        <f t="shared" si="66"/>
        <v>9</v>
      </c>
      <c r="B4261" s="29" t="s">
        <v>6312</v>
      </c>
      <c r="C4261" s="29" t="s">
        <v>6313</v>
      </c>
      <c r="D4261" s="35">
        <v>0</v>
      </c>
      <c r="E4261" s="34">
        <v>3255809020.6999998</v>
      </c>
      <c r="F4261" s="34">
        <v>3255809020.6999998</v>
      </c>
      <c r="G4261" s="28" t="s">
        <v>697</v>
      </c>
    </row>
    <row r="4262" spans="1:7" ht="15.75" thickBot="1">
      <c r="A4262" s="28">
        <f t="shared" si="66"/>
        <v>9</v>
      </c>
      <c r="B4262" s="29" t="s">
        <v>6314</v>
      </c>
      <c r="C4262" s="29" t="s">
        <v>6315</v>
      </c>
      <c r="D4262" s="35">
        <v>0</v>
      </c>
      <c r="E4262" s="34">
        <v>56814157864.620003</v>
      </c>
      <c r="F4262" s="34">
        <v>56814157864.620003</v>
      </c>
      <c r="G4262" s="28" t="s">
        <v>697</v>
      </c>
    </row>
    <row r="4263" spans="1:7" ht="15.75" thickBot="1">
      <c r="A4263" s="28">
        <f t="shared" si="66"/>
        <v>9</v>
      </c>
      <c r="B4263" s="29" t="s">
        <v>6316</v>
      </c>
      <c r="C4263" s="29" t="s">
        <v>6317</v>
      </c>
      <c r="D4263" s="35">
        <v>0</v>
      </c>
      <c r="E4263" s="34">
        <v>16812330603.66</v>
      </c>
      <c r="F4263" s="34">
        <v>16812330603.66</v>
      </c>
      <c r="G4263" s="28" t="s">
        <v>697</v>
      </c>
    </row>
    <row r="4264" spans="1:7" ht="15.75" thickBot="1">
      <c r="A4264" s="28">
        <f t="shared" si="66"/>
        <v>9</v>
      </c>
      <c r="B4264" s="29" t="s">
        <v>6318</v>
      </c>
      <c r="C4264" s="29" t="s">
        <v>6319</v>
      </c>
      <c r="D4264" s="35">
        <v>0</v>
      </c>
      <c r="E4264" s="35">
        <v>2868386</v>
      </c>
      <c r="F4264" s="35">
        <v>2868386</v>
      </c>
      <c r="G4264" s="28" t="s">
        <v>697</v>
      </c>
    </row>
    <row r="4265" spans="1:7" ht="15.75" thickBot="1">
      <c r="A4265" s="28">
        <f t="shared" si="66"/>
        <v>9</v>
      </c>
      <c r="B4265" s="29" t="s">
        <v>6320</v>
      </c>
      <c r="C4265" s="29" t="s">
        <v>1156</v>
      </c>
      <c r="D4265" s="35">
        <v>0</v>
      </c>
      <c r="E4265" s="35">
        <v>2420178286</v>
      </c>
      <c r="F4265" s="35">
        <v>2420178286</v>
      </c>
      <c r="G4265" s="28" t="s">
        <v>697</v>
      </c>
    </row>
    <row r="4266" spans="1:7" ht="15.75" thickBot="1">
      <c r="A4266" s="28">
        <f t="shared" si="66"/>
        <v>9</v>
      </c>
      <c r="B4266" s="29" t="s">
        <v>6321</v>
      </c>
      <c r="C4266" s="29" t="s">
        <v>6322</v>
      </c>
      <c r="D4266" s="35">
        <v>0</v>
      </c>
      <c r="E4266" s="34">
        <v>342370386.39999998</v>
      </c>
      <c r="F4266" s="34">
        <v>342370386.39999998</v>
      </c>
      <c r="G4266" s="28" t="s">
        <v>697</v>
      </c>
    </row>
    <row r="4267" spans="1:7" ht="15.75" thickBot="1">
      <c r="A4267" s="28">
        <f t="shared" si="66"/>
        <v>9</v>
      </c>
      <c r="B4267" s="29" t="s">
        <v>6323</v>
      </c>
      <c r="C4267" s="29" t="s">
        <v>1160</v>
      </c>
      <c r="D4267" s="35">
        <v>0</v>
      </c>
      <c r="E4267" s="34">
        <v>44096262732.129997</v>
      </c>
      <c r="F4267" s="34">
        <v>44096262732.129997</v>
      </c>
      <c r="G4267" s="28" t="s">
        <v>697</v>
      </c>
    </row>
    <row r="4268" spans="1:7" ht="15.75" thickBot="1">
      <c r="A4268" s="28">
        <f t="shared" si="66"/>
        <v>6</v>
      </c>
      <c r="B4268" s="29" t="s">
        <v>6324</v>
      </c>
      <c r="C4268" s="29" t="s">
        <v>6325</v>
      </c>
      <c r="D4268" s="35">
        <v>0</v>
      </c>
      <c r="E4268" s="35">
        <v>119083572566</v>
      </c>
      <c r="F4268" s="35">
        <v>119083572566</v>
      </c>
      <c r="G4268" s="28" t="s">
        <v>697</v>
      </c>
    </row>
    <row r="4269" spans="1:7" ht="15.75" thickBot="1">
      <c r="A4269" s="28">
        <f t="shared" si="66"/>
        <v>9</v>
      </c>
      <c r="B4269" s="29" t="s">
        <v>6326</v>
      </c>
      <c r="C4269" s="29" t="s">
        <v>6327</v>
      </c>
      <c r="D4269" s="35">
        <v>0</v>
      </c>
      <c r="E4269" s="35">
        <v>128469104</v>
      </c>
      <c r="F4269" s="35">
        <v>128469104</v>
      </c>
      <c r="G4269" s="28" t="s">
        <v>697</v>
      </c>
    </row>
    <row r="4270" spans="1:7" ht="15.75" thickBot="1">
      <c r="A4270" s="28">
        <f t="shared" si="66"/>
        <v>9</v>
      </c>
      <c r="B4270" s="29" t="s">
        <v>6328</v>
      </c>
      <c r="C4270" s="29" t="s">
        <v>184</v>
      </c>
      <c r="D4270" s="35">
        <v>0</v>
      </c>
      <c r="E4270" s="35">
        <v>118954903462</v>
      </c>
      <c r="F4270" s="35">
        <v>118954903462</v>
      </c>
      <c r="G4270" s="28" t="s">
        <v>697</v>
      </c>
    </row>
    <row r="4271" spans="1:7" ht="15.75" thickBot="1">
      <c r="A4271" s="28">
        <f t="shared" si="66"/>
        <v>9</v>
      </c>
      <c r="B4271" s="29" t="s">
        <v>6329</v>
      </c>
      <c r="C4271" s="29" t="s">
        <v>6330</v>
      </c>
      <c r="D4271" s="35">
        <v>0</v>
      </c>
      <c r="E4271" s="35">
        <v>200000</v>
      </c>
      <c r="F4271" s="35">
        <v>200000</v>
      </c>
      <c r="G4271" s="28" t="s">
        <v>697</v>
      </c>
    </row>
    <row r="4272" spans="1:7" ht="15.75" thickBot="1">
      <c r="A4272" s="28">
        <f t="shared" si="66"/>
        <v>6</v>
      </c>
      <c r="B4272" s="29" t="s">
        <v>6331</v>
      </c>
      <c r="C4272" s="29" t="s">
        <v>78</v>
      </c>
      <c r="D4272" s="35">
        <v>0</v>
      </c>
      <c r="E4272" s="34">
        <v>20424936320961</v>
      </c>
      <c r="F4272" s="34">
        <v>20424936320961</v>
      </c>
      <c r="G4272" s="28" t="s">
        <v>697</v>
      </c>
    </row>
    <row r="4273" spans="1:7" ht="15.75" thickBot="1">
      <c r="A4273" s="28">
        <f t="shared" si="66"/>
        <v>9</v>
      </c>
      <c r="B4273" s="29" t="s">
        <v>6332</v>
      </c>
      <c r="C4273" s="29" t="s">
        <v>196</v>
      </c>
      <c r="D4273" s="35">
        <v>0</v>
      </c>
      <c r="E4273" s="34">
        <v>11628255619694.699</v>
      </c>
      <c r="F4273" s="34">
        <v>11628255619694.699</v>
      </c>
      <c r="G4273" s="28" t="s">
        <v>697</v>
      </c>
    </row>
    <row r="4274" spans="1:7" ht="15.75" thickBot="1">
      <c r="A4274" s="28">
        <f t="shared" si="66"/>
        <v>9</v>
      </c>
      <c r="B4274" s="29" t="s">
        <v>6333</v>
      </c>
      <c r="C4274" s="29" t="s">
        <v>87</v>
      </c>
      <c r="D4274" s="35">
        <v>0</v>
      </c>
      <c r="E4274" s="34">
        <v>619729980.60000002</v>
      </c>
      <c r="F4274" s="34">
        <v>619729980.60000002</v>
      </c>
      <c r="G4274" s="28" t="s">
        <v>697</v>
      </c>
    </row>
    <row r="4275" spans="1:7" ht="15.75" thickBot="1">
      <c r="A4275" s="28">
        <f t="shared" si="66"/>
        <v>9</v>
      </c>
      <c r="B4275" s="29" t="s">
        <v>6334</v>
      </c>
      <c r="C4275" s="29" t="s">
        <v>6335</v>
      </c>
      <c r="D4275" s="35">
        <v>0</v>
      </c>
      <c r="E4275" s="34">
        <v>8796060971285.6904</v>
      </c>
      <c r="F4275" s="34">
        <v>8796060971285.6904</v>
      </c>
      <c r="G4275" s="28" t="s">
        <v>697</v>
      </c>
    </row>
    <row r="4276" spans="1:7" ht="15.75" thickBot="1">
      <c r="A4276" s="28">
        <f t="shared" si="66"/>
        <v>6</v>
      </c>
      <c r="B4276" s="29" t="s">
        <v>6336</v>
      </c>
      <c r="C4276" s="29" t="s">
        <v>6337</v>
      </c>
      <c r="D4276" s="35">
        <v>0</v>
      </c>
      <c r="E4276" s="35">
        <v>364323271266</v>
      </c>
      <c r="F4276" s="35">
        <v>364323271266</v>
      </c>
      <c r="G4276" s="28" t="s">
        <v>697</v>
      </c>
    </row>
    <row r="4277" spans="1:7" ht="15.75" thickBot="1">
      <c r="A4277" s="28">
        <f t="shared" si="66"/>
        <v>9</v>
      </c>
      <c r="B4277" s="29" t="s">
        <v>6338</v>
      </c>
      <c r="C4277" s="29" t="s">
        <v>6339</v>
      </c>
      <c r="D4277" s="35">
        <v>0</v>
      </c>
      <c r="E4277" s="35">
        <v>182884296502</v>
      </c>
      <c r="F4277" s="35">
        <v>182884296502</v>
      </c>
      <c r="G4277" s="28" t="s">
        <v>697</v>
      </c>
    </row>
    <row r="4278" spans="1:7" ht="15.75" thickBot="1">
      <c r="A4278" s="28">
        <f t="shared" si="66"/>
        <v>9</v>
      </c>
      <c r="B4278" s="29" t="s">
        <v>6340</v>
      </c>
      <c r="C4278" s="29" t="s">
        <v>6341</v>
      </c>
      <c r="D4278" s="35">
        <v>0</v>
      </c>
      <c r="E4278" s="35">
        <v>181438974764</v>
      </c>
      <c r="F4278" s="35">
        <v>181438974764</v>
      </c>
      <c r="G4278" s="28" t="s">
        <v>697</v>
      </c>
    </row>
    <row r="4279" spans="1:7" ht="15.75" thickBot="1">
      <c r="A4279" s="28">
        <f t="shared" si="66"/>
        <v>6</v>
      </c>
      <c r="B4279" s="29" t="s">
        <v>6342</v>
      </c>
      <c r="C4279" s="29" t="s">
        <v>6343</v>
      </c>
      <c r="D4279" s="35">
        <v>0</v>
      </c>
      <c r="E4279" s="35">
        <v>1989962708911</v>
      </c>
      <c r="F4279" s="35">
        <v>1989962708911</v>
      </c>
      <c r="G4279" s="28" t="s">
        <v>697</v>
      </c>
    </row>
    <row r="4280" spans="1:7" ht="15.75" thickBot="1">
      <c r="A4280" s="28">
        <f t="shared" si="66"/>
        <v>9</v>
      </c>
      <c r="B4280" s="29" t="s">
        <v>6344</v>
      </c>
      <c r="C4280" s="29" t="s">
        <v>6345</v>
      </c>
      <c r="D4280" s="35">
        <v>0</v>
      </c>
      <c r="E4280" s="35">
        <v>1963030071402</v>
      </c>
      <c r="F4280" s="35">
        <v>1963030071402</v>
      </c>
      <c r="G4280" s="28" t="s">
        <v>697</v>
      </c>
    </row>
    <row r="4281" spans="1:7" ht="15.75" thickBot="1">
      <c r="A4281" s="28">
        <f t="shared" si="66"/>
        <v>9</v>
      </c>
      <c r="B4281" s="29" t="s">
        <v>6346</v>
      </c>
      <c r="C4281" s="29" t="s">
        <v>2160</v>
      </c>
      <c r="D4281" s="35">
        <v>0</v>
      </c>
      <c r="E4281" s="35">
        <v>24889685674</v>
      </c>
      <c r="F4281" s="35">
        <v>24889685674</v>
      </c>
      <c r="G4281" s="28" t="s">
        <v>697</v>
      </c>
    </row>
    <row r="4282" spans="1:7" ht="15.75" thickBot="1">
      <c r="A4282" s="28">
        <f t="shared" si="66"/>
        <v>9</v>
      </c>
      <c r="B4282" s="29" t="s">
        <v>6347</v>
      </c>
      <c r="C4282" s="29" t="s">
        <v>2252</v>
      </c>
      <c r="D4282" s="35">
        <v>0</v>
      </c>
      <c r="E4282" s="35">
        <v>2042951835</v>
      </c>
      <c r="F4282" s="35">
        <v>2042951835</v>
      </c>
      <c r="G4282" s="28" t="s">
        <v>697</v>
      </c>
    </row>
    <row r="4283" spans="1:7" ht="15.75" thickBot="1">
      <c r="A4283" s="28">
        <f t="shared" si="66"/>
        <v>6</v>
      </c>
      <c r="B4283" s="29" t="s">
        <v>6348</v>
      </c>
      <c r="C4283" s="29" t="s">
        <v>6349</v>
      </c>
      <c r="D4283" s="35">
        <v>0</v>
      </c>
      <c r="E4283" s="34">
        <v>13874768208902.5</v>
      </c>
      <c r="F4283" s="34">
        <v>13874768208902.5</v>
      </c>
      <c r="G4283" s="28" t="s">
        <v>697</v>
      </c>
    </row>
    <row r="4284" spans="1:7" ht="15.75" thickBot="1">
      <c r="A4284" s="28">
        <f t="shared" si="66"/>
        <v>9</v>
      </c>
      <c r="B4284" s="29" t="s">
        <v>6350</v>
      </c>
      <c r="C4284" s="29" t="s">
        <v>184</v>
      </c>
      <c r="D4284" s="35">
        <v>0</v>
      </c>
      <c r="E4284" s="34">
        <v>8091924485294.3301</v>
      </c>
      <c r="F4284" s="34">
        <v>8091924485294.3301</v>
      </c>
      <c r="G4284" s="28" t="s">
        <v>697</v>
      </c>
    </row>
    <row r="4285" spans="1:7" ht="15.75" thickBot="1">
      <c r="A4285" s="28">
        <f t="shared" si="66"/>
        <v>9</v>
      </c>
      <c r="B4285" s="29" t="s">
        <v>6351</v>
      </c>
      <c r="C4285" s="29" t="s">
        <v>4123</v>
      </c>
      <c r="D4285" s="35">
        <v>0</v>
      </c>
      <c r="E4285" s="34">
        <v>5782843723608.21</v>
      </c>
      <c r="F4285" s="34">
        <v>5782843723608.21</v>
      </c>
      <c r="G4285" s="28" t="s">
        <v>697</v>
      </c>
    </row>
    <row r="4286" spans="1:7" ht="15.75" thickBot="1">
      <c r="A4286" s="28">
        <f t="shared" si="66"/>
        <v>6</v>
      </c>
      <c r="B4286" s="29" t="s">
        <v>6352</v>
      </c>
      <c r="C4286" s="29" t="s">
        <v>6353</v>
      </c>
      <c r="D4286" s="35">
        <v>0</v>
      </c>
      <c r="E4286" s="34">
        <v>1071645070323.62</v>
      </c>
      <c r="F4286" s="34">
        <v>1071645070323.62</v>
      </c>
      <c r="G4286" s="28" t="s">
        <v>697</v>
      </c>
    </row>
    <row r="4287" spans="1:7" ht="15.75" thickBot="1">
      <c r="A4287" s="28">
        <f t="shared" si="66"/>
        <v>9</v>
      </c>
      <c r="B4287" s="29" t="s">
        <v>6354</v>
      </c>
      <c r="C4287" s="29" t="s">
        <v>6355</v>
      </c>
      <c r="D4287" s="35">
        <v>0</v>
      </c>
      <c r="E4287" s="34">
        <v>201339847192.32999</v>
      </c>
      <c r="F4287" s="34">
        <v>201339847192.32999</v>
      </c>
      <c r="G4287" s="28" t="s">
        <v>697</v>
      </c>
    </row>
    <row r="4288" spans="1:7" ht="15.75" thickBot="1">
      <c r="A4288" s="28">
        <f t="shared" si="66"/>
        <v>9</v>
      </c>
      <c r="B4288" s="29" t="s">
        <v>6356</v>
      </c>
      <c r="C4288" s="29" t="s">
        <v>6357</v>
      </c>
      <c r="D4288" s="35">
        <v>0</v>
      </c>
      <c r="E4288" s="34">
        <v>870305223131.29004</v>
      </c>
      <c r="F4288" s="34">
        <v>870305223131.29004</v>
      </c>
      <c r="G4288" s="28" t="s">
        <v>697</v>
      </c>
    </row>
    <row r="4289" spans="1:7" ht="15.75" thickBot="1">
      <c r="A4289" s="28">
        <f t="shared" si="66"/>
        <v>6</v>
      </c>
      <c r="B4289" s="29" t="s">
        <v>6358</v>
      </c>
      <c r="C4289" s="29" t="s">
        <v>6359</v>
      </c>
      <c r="D4289" s="35">
        <v>0</v>
      </c>
      <c r="E4289" s="35">
        <v>1524621641</v>
      </c>
      <c r="F4289" s="35">
        <v>1524621641</v>
      </c>
      <c r="G4289" s="28" t="s">
        <v>697</v>
      </c>
    </row>
    <row r="4290" spans="1:7" ht="15.75" thickBot="1">
      <c r="A4290" s="28">
        <f t="shared" si="66"/>
        <v>9</v>
      </c>
      <c r="B4290" s="29" t="s">
        <v>6360</v>
      </c>
      <c r="C4290" s="29" t="s">
        <v>6361</v>
      </c>
      <c r="D4290" s="35">
        <v>0</v>
      </c>
      <c r="E4290" s="35">
        <v>1524621641</v>
      </c>
      <c r="F4290" s="35">
        <v>1524621641</v>
      </c>
      <c r="G4290" s="28" t="s">
        <v>697</v>
      </c>
    </row>
    <row r="4291" spans="1:7" ht="15.75" thickBot="1">
      <c r="A4291" s="28">
        <f t="shared" si="66"/>
        <v>6</v>
      </c>
      <c r="B4291" s="29" t="s">
        <v>6362</v>
      </c>
      <c r="C4291" s="29" t="s">
        <v>2264</v>
      </c>
      <c r="D4291" s="35">
        <v>0</v>
      </c>
      <c r="E4291" s="34">
        <v>215493365782.22</v>
      </c>
      <c r="F4291" s="34">
        <v>215493365782.22</v>
      </c>
      <c r="G4291" s="28" t="s">
        <v>697</v>
      </c>
    </row>
    <row r="4292" spans="1:7" ht="15.75" thickBot="1">
      <c r="A4292" s="28">
        <f t="shared" si="66"/>
        <v>9</v>
      </c>
      <c r="B4292" s="29" t="s">
        <v>6363</v>
      </c>
      <c r="C4292" s="29" t="s">
        <v>6364</v>
      </c>
      <c r="D4292" s="35">
        <v>0</v>
      </c>
      <c r="E4292" s="35">
        <v>7743174198</v>
      </c>
      <c r="F4292" s="35">
        <v>7743174198</v>
      </c>
      <c r="G4292" s="28" t="s">
        <v>697</v>
      </c>
    </row>
    <row r="4293" spans="1:7" ht="15.75" thickBot="1">
      <c r="A4293" s="28">
        <f t="shared" si="66"/>
        <v>9</v>
      </c>
      <c r="B4293" s="29" t="s">
        <v>6365</v>
      </c>
      <c r="C4293" s="29" t="s">
        <v>1951</v>
      </c>
      <c r="D4293" s="35">
        <v>0</v>
      </c>
      <c r="E4293" s="35">
        <v>36087046964</v>
      </c>
      <c r="F4293" s="35">
        <v>36087046964</v>
      </c>
      <c r="G4293" s="28" t="s">
        <v>697</v>
      </c>
    </row>
    <row r="4294" spans="1:7" ht="15.75" thickBot="1">
      <c r="A4294" s="28">
        <f t="shared" si="66"/>
        <v>9</v>
      </c>
      <c r="B4294" s="29" t="s">
        <v>6366</v>
      </c>
      <c r="C4294" s="29" t="s">
        <v>2038</v>
      </c>
      <c r="D4294" s="35">
        <v>0</v>
      </c>
      <c r="E4294" s="34">
        <v>171663144620.22</v>
      </c>
      <c r="F4294" s="34">
        <v>171663144620.22</v>
      </c>
      <c r="G4294" s="28" t="s">
        <v>697</v>
      </c>
    </row>
    <row r="4295" spans="1:7" ht="15.75" thickBot="1">
      <c r="A4295" s="28">
        <f t="shared" si="66"/>
        <v>6</v>
      </c>
      <c r="B4295" s="29" t="s">
        <v>6367</v>
      </c>
      <c r="C4295" s="29" t="s">
        <v>88</v>
      </c>
      <c r="D4295" s="35">
        <v>0</v>
      </c>
      <c r="E4295" s="35">
        <v>8232297782</v>
      </c>
      <c r="F4295" s="35">
        <v>8232297782</v>
      </c>
      <c r="G4295" s="28" t="s">
        <v>697</v>
      </c>
    </row>
    <row r="4296" spans="1:7" ht="15.75" thickBot="1">
      <c r="A4296" s="28">
        <f t="shared" si="66"/>
        <v>9</v>
      </c>
      <c r="B4296" s="29" t="s">
        <v>6368</v>
      </c>
      <c r="C4296" s="29" t="s">
        <v>1880</v>
      </c>
      <c r="D4296" s="35">
        <v>0</v>
      </c>
      <c r="E4296" s="35">
        <v>37200000</v>
      </c>
      <c r="F4296" s="35">
        <v>37200000</v>
      </c>
      <c r="G4296" s="28" t="s">
        <v>697</v>
      </c>
    </row>
    <row r="4297" spans="1:7" ht="15.75" thickBot="1">
      <c r="A4297" s="28">
        <f t="shared" si="66"/>
        <v>9</v>
      </c>
      <c r="B4297" s="29" t="s">
        <v>6369</v>
      </c>
      <c r="C4297" s="29" t="s">
        <v>1999</v>
      </c>
      <c r="D4297" s="35">
        <v>0</v>
      </c>
      <c r="E4297" s="35">
        <v>6511487608</v>
      </c>
      <c r="F4297" s="35">
        <v>6511487608</v>
      </c>
      <c r="G4297" s="28" t="s">
        <v>697</v>
      </c>
    </row>
    <row r="4298" spans="1:7" ht="15.75" thickBot="1">
      <c r="A4298" s="28">
        <f t="shared" si="66"/>
        <v>9</v>
      </c>
      <c r="B4298" s="29" t="s">
        <v>6370</v>
      </c>
      <c r="C4298" s="29" t="s">
        <v>2004</v>
      </c>
      <c r="D4298" s="35">
        <v>0</v>
      </c>
      <c r="E4298" s="35">
        <v>1683610174</v>
      </c>
      <c r="F4298" s="35">
        <v>1683610174</v>
      </c>
      <c r="G4298" s="28" t="s">
        <v>697</v>
      </c>
    </row>
    <row r="4299" spans="1:7" ht="15.75" thickBot="1">
      <c r="A4299" s="28">
        <f t="shared" si="66"/>
        <v>6</v>
      </c>
      <c r="B4299" s="29" t="s">
        <v>6371</v>
      </c>
      <c r="C4299" s="29" t="s">
        <v>6372</v>
      </c>
      <c r="D4299" s="35">
        <v>0</v>
      </c>
      <c r="E4299" s="34">
        <v>5621304564.5799999</v>
      </c>
      <c r="F4299" s="34">
        <v>5621304564.5799999</v>
      </c>
      <c r="G4299" s="28" t="s">
        <v>697</v>
      </c>
    </row>
    <row r="4300" spans="1:7" ht="15.75" thickBot="1">
      <c r="A4300" s="28">
        <f t="shared" si="66"/>
        <v>9</v>
      </c>
      <c r="B4300" s="29" t="s">
        <v>6373</v>
      </c>
      <c r="C4300" s="29" t="s">
        <v>6374</v>
      </c>
      <c r="D4300" s="35">
        <v>0</v>
      </c>
      <c r="E4300" s="35">
        <v>2272581550</v>
      </c>
      <c r="F4300" s="35">
        <v>2272581550</v>
      </c>
      <c r="G4300" s="28" t="s">
        <v>697</v>
      </c>
    </row>
    <row r="4301" spans="1:7" ht="15.75" thickBot="1">
      <c r="A4301" s="28">
        <f t="shared" si="66"/>
        <v>9</v>
      </c>
      <c r="B4301" s="29" t="s">
        <v>6375</v>
      </c>
      <c r="C4301" s="29" t="s">
        <v>1275</v>
      </c>
      <c r="D4301" s="35">
        <v>0</v>
      </c>
      <c r="E4301" s="35">
        <v>295044102</v>
      </c>
      <c r="F4301" s="35">
        <v>295044102</v>
      </c>
      <c r="G4301" s="28" t="s">
        <v>697</v>
      </c>
    </row>
    <row r="4302" spans="1:7" ht="15.75" thickBot="1">
      <c r="A4302" s="28">
        <f t="shared" si="66"/>
        <v>9</v>
      </c>
      <c r="B4302" s="29" t="s">
        <v>6376</v>
      </c>
      <c r="C4302" s="29" t="s">
        <v>1329</v>
      </c>
      <c r="D4302" s="35">
        <v>0</v>
      </c>
      <c r="E4302" s="35">
        <v>396077</v>
      </c>
      <c r="F4302" s="35">
        <v>396077</v>
      </c>
      <c r="G4302" s="28" t="s">
        <v>697</v>
      </c>
    </row>
    <row r="4303" spans="1:7" ht="15.75" thickBot="1">
      <c r="A4303" s="28">
        <f t="shared" si="66"/>
        <v>9</v>
      </c>
      <c r="B4303" s="29" t="s">
        <v>6377</v>
      </c>
      <c r="C4303" s="29" t="s">
        <v>2492</v>
      </c>
      <c r="D4303" s="35">
        <v>0</v>
      </c>
      <c r="E4303" s="35">
        <v>19270000</v>
      </c>
      <c r="F4303" s="35">
        <v>19270000</v>
      </c>
      <c r="G4303" s="28" t="s">
        <v>697</v>
      </c>
    </row>
    <row r="4304" spans="1:7" ht="15.75" thickBot="1">
      <c r="A4304" s="28">
        <f t="shared" si="66"/>
        <v>9</v>
      </c>
      <c r="B4304" s="29" t="s">
        <v>6378</v>
      </c>
      <c r="C4304" s="29" t="s">
        <v>6379</v>
      </c>
      <c r="D4304" s="35">
        <v>0</v>
      </c>
      <c r="E4304" s="35">
        <v>2010690</v>
      </c>
      <c r="F4304" s="35">
        <v>2010690</v>
      </c>
      <c r="G4304" s="28" t="s">
        <v>697</v>
      </c>
    </row>
    <row r="4305" spans="1:7" ht="15.75" thickBot="1">
      <c r="A4305" s="28">
        <f t="shared" si="66"/>
        <v>9</v>
      </c>
      <c r="B4305" s="29" t="s">
        <v>6380</v>
      </c>
      <c r="C4305" s="29" t="s">
        <v>2066</v>
      </c>
      <c r="D4305" s="35">
        <v>0</v>
      </c>
      <c r="E4305" s="35">
        <v>14826000</v>
      </c>
      <c r="F4305" s="35">
        <v>14826000</v>
      </c>
      <c r="G4305" s="28" t="s">
        <v>697</v>
      </c>
    </row>
    <row r="4306" spans="1:7" ht="15.75" thickBot="1">
      <c r="A4306" s="28">
        <f t="shared" si="66"/>
        <v>9</v>
      </c>
      <c r="B4306" s="29" t="s">
        <v>6381</v>
      </c>
      <c r="C4306" s="29" t="s">
        <v>2490</v>
      </c>
      <c r="D4306" s="35">
        <v>0</v>
      </c>
      <c r="E4306" s="35">
        <v>318112270</v>
      </c>
      <c r="F4306" s="35">
        <v>318112270</v>
      </c>
      <c r="G4306" s="28" t="s">
        <v>697</v>
      </c>
    </row>
    <row r="4307" spans="1:7" ht="15.75" thickBot="1">
      <c r="A4307" s="28">
        <f t="shared" si="66"/>
        <v>9</v>
      </c>
      <c r="B4307" s="29" t="s">
        <v>6382</v>
      </c>
      <c r="C4307" s="29" t="s">
        <v>6383</v>
      </c>
      <c r="D4307" s="35">
        <v>0</v>
      </c>
      <c r="E4307" s="35">
        <v>16994000</v>
      </c>
      <c r="F4307" s="35">
        <v>16994000</v>
      </c>
      <c r="G4307" s="28" t="s">
        <v>697</v>
      </c>
    </row>
    <row r="4308" spans="1:7" ht="15.75" thickBot="1">
      <c r="A4308" s="28">
        <f t="shared" ref="A4308:A4371" si="67">LEN(B4308)</f>
        <v>9</v>
      </c>
      <c r="B4308" s="29" t="s">
        <v>6384</v>
      </c>
      <c r="C4308" s="29" t="s">
        <v>2771</v>
      </c>
      <c r="D4308" s="35">
        <v>0</v>
      </c>
      <c r="E4308" s="35">
        <v>823231365</v>
      </c>
      <c r="F4308" s="35">
        <v>823231365</v>
      </c>
      <c r="G4308" s="28" t="s">
        <v>697</v>
      </c>
    </row>
    <row r="4309" spans="1:7" ht="15.75" thickBot="1">
      <c r="A4309" s="28">
        <f t="shared" si="67"/>
        <v>9</v>
      </c>
      <c r="B4309" s="29" t="s">
        <v>6385</v>
      </c>
      <c r="C4309" s="29" t="s">
        <v>6386</v>
      </c>
      <c r="D4309" s="35">
        <v>0</v>
      </c>
      <c r="E4309" s="35">
        <v>14775510</v>
      </c>
      <c r="F4309" s="35">
        <v>14775510</v>
      </c>
      <c r="G4309" s="28" t="s">
        <v>697</v>
      </c>
    </row>
    <row r="4310" spans="1:7" ht="15.75" thickBot="1">
      <c r="A4310" s="28">
        <f t="shared" si="67"/>
        <v>9</v>
      </c>
      <c r="B4310" s="29" t="s">
        <v>6387</v>
      </c>
      <c r="C4310" s="29" t="s">
        <v>6388</v>
      </c>
      <c r="D4310" s="35">
        <v>0</v>
      </c>
      <c r="E4310" s="34">
        <v>1654947241.5799999</v>
      </c>
      <c r="F4310" s="34">
        <v>1654947241.5799999</v>
      </c>
      <c r="G4310" s="28" t="s">
        <v>697</v>
      </c>
    </row>
    <row r="4311" spans="1:7" ht="15.75" thickBot="1">
      <c r="A4311" s="28">
        <f t="shared" si="67"/>
        <v>9</v>
      </c>
      <c r="B4311" s="29" t="s">
        <v>6389</v>
      </c>
      <c r="C4311" s="29" t="s">
        <v>6390</v>
      </c>
      <c r="D4311" s="35">
        <v>0</v>
      </c>
      <c r="E4311" s="35">
        <v>189115759</v>
      </c>
      <c r="F4311" s="35">
        <v>189115759</v>
      </c>
      <c r="G4311" s="28" t="s">
        <v>697</v>
      </c>
    </row>
    <row r="4312" spans="1:7" ht="15.75" thickBot="1">
      <c r="A4312" s="28">
        <f t="shared" si="67"/>
        <v>6</v>
      </c>
      <c r="B4312" s="29" t="s">
        <v>6391</v>
      </c>
      <c r="C4312" s="29" t="s">
        <v>6392</v>
      </c>
      <c r="D4312" s="35">
        <v>0</v>
      </c>
      <c r="E4312" s="34">
        <v>2363107927.6100001</v>
      </c>
      <c r="F4312" s="34">
        <v>2363107927.6100001</v>
      </c>
      <c r="G4312" s="28" t="s">
        <v>697</v>
      </c>
    </row>
    <row r="4313" spans="1:7" ht="15.75" thickBot="1">
      <c r="A4313" s="28">
        <f t="shared" si="67"/>
        <v>9</v>
      </c>
      <c r="B4313" s="29" t="s">
        <v>6393</v>
      </c>
      <c r="C4313" s="29" t="s">
        <v>2080</v>
      </c>
      <c r="D4313" s="35">
        <v>0</v>
      </c>
      <c r="E4313" s="35">
        <v>738547248</v>
      </c>
      <c r="F4313" s="35">
        <v>738547248</v>
      </c>
      <c r="G4313" s="28" t="s">
        <v>697</v>
      </c>
    </row>
    <row r="4314" spans="1:7" ht="15.75" thickBot="1">
      <c r="A4314" s="28">
        <f t="shared" si="67"/>
        <v>9</v>
      </c>
      <c r="B4314" s="29" t="s">
        <v>6394</v>
      </c>
      <c r="C4314" s="29" t="s">
        <v>4198</v>
      </c>
      <c r="D4314" s="35">
        <v>0</v>
      </c>
      <c r="E4314" s="35">
        <v>162327250</v>
      </c>
      <c r="F4314" s="35">
        <v>162327250</v>
      </c>
      <c r="G4314" s="28" t="s">
        <v>697</v>
      </c>
    </row>
    <row r="4315" spans="1:7" ht="15.75" thickBot="1">
      <c r="A4315" s="28">
        <f t="shared" si="67"/>
        <v>9</v>
      </c>
      <c r="B4315" s="29" t="s">
        <v>6395</v>
      </c>
      <c r="C4315" s="29" t="s">
        <v>4215</v>
      </c>
      <c r="D4315" s="35">
        <v>0</v>
      </c>
      <c r="E4315" s="35">
        <v>103020850</v>
      </c>
      <c r="F4315" s="35">
        <v>103020850</v>
      </c>
      <c r="G4315" s="28" t="s">
        <v>697</v>
      </c>
    </row>
    <row r="4316" spans="1:7" ht="15.75" thickBot="1">
      <c r="A4316" s="28">
        <f t="shared" si="67"/>
        <v>9</v>
      </c>
      <c r="B4316" s="29" t="s">
        <v>6396</v>
      </c>
      <c r="C4316" s="29" t="s">
        <v>1275</v>
      </c>
      <c r="D4316" s="35">
        <v>0</v>
      </c>
      <c r="E4316" s="35">
        <v>151268619</v>
      </c>
      <c r="F4316" s="35">
        <v>151268619</v>
      </c>
      <c r="G4316" s="28" t="s">
        <v>697</v>
      </c>
    </row>
    <row r="4317" spans="1:7" ht="15.75" thickBot="1">
      <c r="A4317" s="28">
        <f t="shared" si="67"/>
        <v>9</v>
      </c>
      <c r="B4317" s="29" t="s">
        <v>6397</v>
      </c>
      <c r="C4317" s="29" t="s">
        <v>1329</v>
      </c>
      <c r="D4317" s="35">
        <v>0</v>
      </c>
      <c r="E4317" s="35">
        <v>921616</v>
      </c>
      <c r="F4317" s="35">
        <v>921616</v>
      </c>
      <c r="G4317" s="28" t="s">
        <v>697</v>
      </c>
    </row>
    <row r="4318" spans="1:7" ht="15.75" thickBot="1">
      <c r="A4318" s="28">
        <f t="shared" si="67"/>
        <v>9</v>
      </c>
      <c r="B4318" s="29" t="s">
        <v>6398</v>
      </c>
      <c r="C4318" s="29" t="s">
        <v>2492</v>
      </c>
      <c r="D4318" s="35">
        <v>0</v>
      </c>
      <c r="E4318" s="35">
        <v>700000</v>
      </c>
      <c r="F4318" s="35">
        <v>700000</v>
      </c>
      <c r="G4318" s="28" t="s">
        <v>697</v>
      </c>
    </row>
    <row r="4319" spans="1:7" ht="15.75" thickBot="1">
      <c r="A4319" s="28">
        <f t="shared" si="67"/>
        <v>9</v>
      </c>
      <c r="B4319" s="29" t="s">
        <v>6399</v>
      </c>
      <c r="C4319" s="29" t="s">
        <v>6379</v>
      </c>
      <c r="D4319" s="35">
        <v>0</v>
      </c>
      <c r="E4319" s="35">
        <v>12500000</v>
      </c>
      <c r="F4319" s="35">
        <v>12500000</v>
      </c>
      <c r="G4319" s="28" t="s">
        <v>697</v>
      </c>
    </row>
    <row r="4320" spans="1:7" ht="15.75" thickBot="1">
      <c r="A4320" s="28">
        <f t="shared" si="67"/>
        <v>9</v>
      </c>
      <c r="B4320" s="29" t="s">
        <v>6400</v>
      </c>
      <c r="C4320" s="29" t="s">
        <v>2066</v>
      </c>
      <c r="D4320" s="35">
        <v>0</v>
      </c>
      <c r="E4320" s="34">
        <v>1411912.98</v>
      </c>
      <c r="F4320" s="34">
        <v>1411912.98</v>
      </c>
      <c r="G4320" s="28" t="s">
        <v>697</v>
      </c>
    </row>
    <row r="4321" spans="1:7" ht="15.75" thickBot="1">
      <c r="A4321" s="28">
        <f t="shared" si="67"/>
        <v>9</v>
      </c>
      <c r="B4321" s="29" t="s">
        <v>6401</v>
      </c>
      <c r="C4321" s="29" t="s">
        <v>2490</v>
      </c>
      <c r="D4321" s="35">
        <v>0</v>
      </c>
      <c r="E4321" s="35">
        <v>336300940</v>
      </c>
      <c r="F4321" s="35">
        <v>336300940</v>
      </c>
      <c r="G4321" s="28" t="s">
        <v>697</v>
      </c>
    </row>
    <row r="4322" spans="1:7" ht="15.75" thickBot="1">
      <c r="A4322" s="28">
        <f t="shared" si="67"/>
        <v>9</v>
      </c>
      <c r="B4322" s="29" t="s">
        <v>6402</v>
      </c>
      <c r="C4322" s="29" t="s">
        <v>2771</v>
      </c>
      <c r="D4322" s="35">
        <v>0</v>
      </c>
      <c r="E4322" s="34">
        <v>82744500.5</v>
      </c>
      <c r="F4322" s="34">
        <v>82744500.5</v>
      </c>
      <c r="G4322" s="28" t="s">
        <v>697</v>
      </c>
    </row>
    <row r="4323" spans="1:7" ht="15.75" thickBot="1">
      <c r="A4323" s="28">
        <f t="shared" si="67"/>
        <v>9</v>
      </c>
      <c r="B4323" s="29" t="s">
        <v>6403</v>
      </c>
      <c r="C4323" s="29" t="s">
        <v>6404</v>
      </c>
      <c r="D4323" s="35">
        <v>0</v>
      </c>
      <c r="E4323" s="35">
        <v>6872712</v>
      </c>
      <c r="F4323" s="35">
        <v>6872712</v>
      </c>
      <c r="G4323" s="28" t="s">
        <v>697</v>
      </c>
    </row>
    <row r="4324" spans="1:7" ht="15.75" thickBot="1">
      <c r="A4324" s="28">
        <f t="shared" si="67"/>
        <v>9</v>
      </c>
      <c r="B4324" s="29" t="s">
        <v>6405</v>
      </c>
      <c r="C4324" s="29" t="s">
        <v>6388</v>
      </c>
      <c r="D4324" s="35">
        <v>0</v>
      </c>
      <c r="E4324" s="34">
        <v>34340048.130000003</v>
      </c>
      <c r="F4324" s="34">
        <v>34340048.130000003</v>
      </c>
      <c r="G4324" s="28" t="s">
        <v>697</v>
      </c>
    </row>
    <row r="4325" spans="1:7" ht="15.75" thickBot="1">
      <c r="A4325" s="28">
        <f t="shared" si="67"/>
        <v>9</v>
      </c>
      <c r="B4325" s="29" t="s">
        <v>6406</v>
      </c>
      <c r="C4325" s="29" t="s">
        <v>5065</v>
      </c>
      <c r="D4325" s="35">
        <v>0</v>
      </c>
      <c r="E4325" s="35">
        <v>732152231</v>
      </c>
      <c r="F4325" s="35">
        <v>732152231</v>
      </c>
      <c r="G4325" s="28" t="s">
        <v>697</v>
      </c>
    </row>
    <row r="4326" spans="1:7" ht="15.75" thickBot="1">
      <c r="A4326" s="28">
        <f t="shared" si="67"/>
        <v>6</v>
      </c>
      <c r="B4326" s="29" t="s">
        <v>6407</v>
      </c>
      <c r="C4326" s="29" t="s">
        <v>6408</v>
      </c>
      <c r="D4326" s="35">
        <v>0</v>
      </c>
      <c r="E4326" s="34">
        <v>66293740742880.102</v>
      </c>
      <c r="F4326" s="34">
        <v>66293740742880.102</v>
      </c>
      <c r="G4326" s="28" t="s">
        <v>697</v>
      </c>
    </row>
    <row r="4327" spans="1:7" ht="15.75" thickBot="1">
      <c r="A4327" s="28">
        <f t="shared" si="67"/>
        <v>9</v>
      </c>
      <c r="B4327" s="29" t="s">
        <v>6409</v>
      </c>
      <c r="C4327" s="29" t="s">
        <v>6410</v>
      </c>
      <c r="D4327" s="35">
        <v>0</v>
      </c>
      <c r="E4327" s="34">
        <v>8710054578408.71</v>
      </c>
      <c r="F4327" s="34">
        <v>8710054578408.71</v>
      </c>
      <c r="G4327" s="28" t="s">
        <v>697</v>
      </c>
    </row>
    <row r="4328" spans="1:7" ht="15.75" thickBot="1">
      <c r="A4328" s="28">
        <f t="shared" si="67"/>
        <v>9</v>
      </c>
      <c r="B4328" s="29" t="s">
        <v>6411</v>
      </c>
      <c r="C4328" s="29" t="s">
        <v>6412</v>
      </c>
      <c r="D4328" s="35">
        <v>0</v>
      </c>
      <c r="E4328" s="34">
        <v>4246508560868.2002</v>
      </c>
      <c r="F4328" s="34">
        <v>4246508560868.2002</v>
      </c>
      <c r="G4328" s="28" t="s">
        <v>697</v>
      </c>
    </row>
    <row r="4329" spans="1:7" ht="15.75" thickBot="1">
      <c r="A4329" s="28">
        <f t="shared" si="67"/>
        <v>9</v>
      </c>
      <c r="B4329" s="29" t="s">
        <v>6413</v>
      </c>
      <c r="C4329" s="29" t="s">
        <v>6414</v>
      </c>
      <c r="D4329" s="35">
        <v>0</v>
      </c>
      <c r="E4329" s="34">
        <v>53337177603603.203</v>
      </c>
      <c r="F4329" s="34">
        <v>53337177603603.203</v>
      </c>
      <c r="G4329" s="28" t="s">
        <v>697</v>
      </c>
    </row>
    <row r="4330" spans="1:7" ht="15.75" thickBot="1">
      <c r="A4330" s="28">
        <f t="shared" si="67"/>
        <v>6</v>
      </c>
      <c r="B4330" s="29" t="s">
        <v>6415</v>
      </c>
      <c r="C4330" s="29" t="s">
        <v>6416</v>
      </c>
      <c r="D4330" s="35">
        <v>0</v>
      </c>
      <c r="E4330" s="34">
        <v>30074546907296.301</v>
      </c>
      <c r="F4330" s="34">
        <v>30074546907296.301</v>
      </c>
      <c r="G4330" s="28" t="s">
        <v>697</v>
      </c>
    </row>
    <row r="4331" spans="1:7" ht="15.75" thickBot="1">
      <c r="A4331" s="28">
        <f t="shared" si="67"/>
        <v>9</v>
      </c>
      <c r="B4331" s="29" t="s">
        <v>6417</v>
      </c>
      <c r="C4331" s="29" t="s">
        <v>6418</v>
      </c>
      <c r="D4331" s="35">
        <v>0</v>
      </c>
      <c r="E4331" s="35">
        <v>34787821799</v>
      </c>
      <c r="F4331" s="35">
        <v>34787821799</v>
      </c>
      <c r="G4331" s="28" t="s">
        <v>697</v>
      </c>
    </row>
    <row r="4332" spans="1:7" ht="15.75" thickBot="1">
      <c r="A4332" s="28">
        <f t="shared" si="67"/>
        <v>9</v>
      </c>
      <c r="B4332" s="29" t="s">
        <v>6419</v>
      </c>
      <c r="C4332" s="29" t="s">
        <v>1269</v>
      </c>
      <c r="D4332" s="35">
        <v>0</v>
      </c>
      <c r="E4332" s="35">
        <v>39471256278</v>
      </c>
      <c r="F4332" s="35">
        <v>39471256278</v>
      </c>
      <c r="G4332" s="28" t="s">
        <v>697</v>
      </c>
    </row>
    <row r="4333" spans="1:7" ht="15.75" thickBot="1">
      <c r="A4333" s="28">
        <f t="shared" si="67"/>
        <v>9</v>
      </c>
      <c r="B4333" s="29" t="s">
        <v>6420</v>
      </c>
      <c r="C4333" s="29" t="s">
        <v>6421</v>
      </c>
      <c r="D4333" s="35">
        <v>0</v>
      </c>
      <c r="E4333" s="35">
        <v>463749573</v>
      </c>
      <c r="F4333" s="35">
        <v>463749573</v>
      </c>
      <c r="G4333" s="28" t="s">
        <v>697</v>
      </c>
    </row>
    <row r="4334" spans="1:7" ht="15.75" thickBot="1">
      <c r="A4334" s="28">
        <f t="shared" si="67"/>
        <v>9</v>
      </c>
      <c r="B4334" s="29" t="s">
        <v>6422</v>
      </c>
      <c r="C4334" s="29" t="s">
        <v>6416</v>
      </c>
      <c r="D4334" s="35">
        <v>0</v>
      </c>
      <c r="E4334" s="34">
        <v>29999824079646.301</v>
      </c>
      <c r="F4334" s="34">
        <v>29999824079646.301</v>
      </c>
      <c r="G4334" s="28" t="s">
        <v>697</v>
      </c>
    </row>
    <row r="4335" spans="1:7" ht="15.75" thickBot="1">
      <c r="A4335" s="28">
        <f t="shared" si="67"/>
        <v>3</v>
      </c>
      <c r="B4335" s="29" t="s">
        <v>6423</v>
      </c>
      <c r="C4335" s="29" t="s">
        <v>6424</v>
      </c>
      <c r="D4335" s="35">
        <v>0</v>
      </c>
      <c r="E4335" s="34">
        <v>168614606100156</v>
      </c>
      <c r="F4335" s="34">
        <v>168614606100156</v>
      </c>
      <c r="G4335" s="28" t="s">
        <v>697</v>
      </c>
    </row>
    <row r="4336" spans="1:7" ht="15.75" thickBot="1">
      <c r="A4336" s="28">
        <f t="shared" si="67"/>
        <v>6</v>
      </c>
      <c r="B4336" s="29" t="s">
        <v>6425</v>
      </c>
      <c r="C4336" s="29" t="s">
        <v>6426</v>
      </c>
      <c r="D4336" s="35">
        <v>0</v>
      </c>
      <c r="E4336" s="34">
        <v>17827323042823.199</v>
      </c>
      <c r="F4336" s="34">
        <v>17827323042823.199</v>
      </c>
      <c r="G4336" s="28" t="s">
        <v>697</v>
      </c>
    </row>
    <row r="4337" spans="1:7" ht="15.75" thickBot="1">
      <c r="A4337" s="28">
        <f t="shared" si="67"/>
        <v>9</v>
      </c>
      <c r="B4337" s="29" t="s">
        <v>6427</v>
      </c>
      <c r="C4337" s="29" t="s">
        <v>6210</v>
      </c>
      <c r="D4337" s="35">
        <v>0</v>
      </c>
      <c r="E4337" s="35">
        <v>826353116184</v>
      </c>
      <c r="F4337" s="35">
        <v>826353116184</v>
      </c>
      <c r="G4337" s="28" t="s">
        <v>697</v>
      </c>
    </row>
    <row r="4338" spans="1:7" ht="15.75" thickBot="1">
      <c r="A4338" s="28">
        <f t="shared" si="67"/>
        <v>9</v>
      </c>
      <c r="B4338" s="29" t="s">
        <v>6428</v>
      </c>
      <c r="C4338" s="29" t="s">
        <v>6200</v>
      </c>
      <c r="D4338" s="35">
        <v>0</v>
      </c>
      <c r="E4338" s="34">
        <v>8289558821443.5801</v>
      </c>
      <c r="F4338" s="34">
        <v>8289558821443.5801</v>
      </c>
      <c r="G4338" s="28" t="s">
        <v>697</v>
      </c>
    </row>
    <row r="4339" spans="1:7" ht="15.75" thickBot="1">
      <c r="A4339" s="28">
        <f t="shared" si="67"/>
        <v>9</v>
      </c>
      <c r="B4339" s="29" t="s">
        <v>6429</v>
      </c>
      <c r="C4339" s="29" t="s">
        <v>2844</v>
      </c>
      <c r="D4339" s="35">
        <v>0</v>
      </c>
      <c r="E4339" s="34">
        <v>599333547223.92004</v>
      </c>
      <c r="F4339" s="34">
        <v>599333547223.92004</v>
      </c>
      <c r="G4339" s="28" t="s">
        <v>697</v>
      </c>
    </row>
    <row r="4340" spans="1:7" ht="15.75" thickBot="1">
      <c r="A4340" s="28">
        <f t="shared" si="67"/>
        <v>9</v>
      </c>
      <c r="B4340" s="29" t="s">
        <v>6430</v>
      </c>
      <c r="C4340" s="29" t="s">
        <v>6228</v>
      </c>
      <c r="D4340" s="35">
        <v>0</v>
      </c>
      <c r="E4340" s="35">
        <v>734003655</v>
      </c>
      <c r="F4340" s="35">
        <v>734003655</v>
      </c>
      <c r="G4340" s="28" t="s">
        <v>697</v>
      </c>
    </row>
    <row r="4341" spans="1:7" ht="15.75" thickBot="1">
      <c r="A4341" s="28">
        <f t="shared" si="67"/>
        <v>9</v>
      </c>
      <c r="B4341" s="29" t="s">
        <v>6431</v>
      </c>
      <c r="C4341" s="29" t="s">
        <v>6234</v>
      </c>
      <c r="D4341" s="35">
        <v>0</v>
      </c>
      <c r="E4341" s="34">
        <v>1033664698.9</v>
      </c>
      <c r="F4341" s="34">
        <v>1033664698.9</v>
      </c>
      <c r="G4341" s="28" t="s">
        <v>697</v>
      </c>
    </row>
    <row r="4342" spans="1:7" ht="15.75" thickBot="1">
      <c r="A4342" s="28">
        <f t="shared" si="67"/>
        <v>9</v>
      </c>
      <c r="B4342" s="29" t="s">
        <v>6432</v>
      </c>
      <c r="C4342" s="29" t="s">
        <v>6433</v>
      </c>
      <c r="D4342" s="35">
        <v>0</v>
      </c>
      <c r="E4342" s="34">
        <v>8110309889617.8398</v>
      </c>
      <c r="F4342" s="34">
        <v>8110309889617.8398</v>
      </c>
      <c r="G4342" s="28" t="s">
        <v>697</v>
      </c>
    </row>
    <row r="4343" spans="1:7" ht="15.75" thickBot="1">
      <c r="A4343" s="28">
        <f t="shared" si="67"/>
        <v>6</v>
      </c>
      <c r="B4343" s="29" t="s">
        <v>6434</v>
      </c>
      <c r="C4343" s="29" t="s">
        <v>6435</v>
      </c>
      <c r="D4343" s="35">
        <v>0</v>
      </c>
      <c r="E4343" s="34">
        <v>9296857689137.7793</v>
      </c>
      <c r="F4343" s="34">
        <v>9296857689137.7793</v>
      </c>
      <c r="G4343" s="28" t="s">
        <v>697</v>
      </c>
    </row>
    <row r="4344" spans="1:7" ht="15.75" thickBot="1">
      <c r="A4344" s="28">
        <f t="shared" si="67"/>
        <v>9</v>
      </c>
      <c r="B4344" s="29" t="s">
        <v>6436</v>
      </c>
      <c r="C4344" s="29" t="s">
        <v>6435</v>
      </c>
      <c r="D4344" s="35">
        <v>0</v>
      </c>
      <c r="E4344" s="34">
        <v>9296857689137.7793</v>
      </c>
      <c r="F4344" s="34">
        <v>9296857689137.7793</v>
      </c>
      <c r="G4344" s="28" t="s">
        <v>697</v>
      </c>
    </row>
    <row r="4345" spans="1:7" ht="15.75" thickBot="1">
      <c r="A4345" s="28">
        <f t="shared" si="67"/>
        <v>6</v>
      </c>
      <c r="B4345" s="29" t="s">
        <v>6437</v>
      </c>
      <c r="C4345" s="29" t="s">
        <v>6438</v>
      </c>
      <c r="D4345" s="35">
        <v>0</v>
      </c>
      <c r="E4345" s="34">
        <v>141490425368195</v>
      </c>
      <c r="F4345" s="34">
        <v>141490425368195</v>
      </c>
      <c r="G4345" s="28" t="s">
        <v>697</v>
      </c>
    </row>
    <row r="4346" spans="1:7" ht="15.75" thickBot="1">
      <c r="A4346" s="28">
        <f t="shared" si="67"/>
        <v>9</v>
      </c>
      <c r="B4346" s="29" t="s">
        <v>6439</v>
      </c>
      <c r="C4346" s="29" t="s">
        <v>6253</v>
      </c>
      <c r="D4346" s="35">
        <v>0</v>
      </c>
      <c r="E4346" s="34">
        <v>839267065582.12</v>
      </c>
      <c r="F4346" s="34">
        <v>839267065582.12</v>
      </c>
      <c r="G4346" s="28" t="s">
        <v>697</v>
      </c>
    </row>
    <row r="4347" spans="1:7" ht="15.75" thickBot="1">
      <c r="A4347" s="28">
        <f t="shared" si="67"/>
        <v>9</v>
      </c>
      <c r="B4347" s="29" t="s">
        <v>6440</v>
      </c>
      <c r="C4347" s="29" t="s">
        <v>6263</v>
      </c>
      <c r="D4347" s="35">
        <v>0</v>
      </c>
      <c r="E4347" s="35">
        <v>17017202757</v>
      </c>
      <c r="F4347" s="35">
        <v>17017202757</v>
      </c>
      <c r="G4347" s="28" t="s">
        <v>697</v>
      </c>
    </row>
    <row r="4348" spans="1:7" ht="15.75" thickBot="1">
      <c r="A4348" s="28">
        <f t="shared" si="67"/>
        <v>9</v>
      </c>
      <c r="B4348" s="29" t="s">
        <v>6441</v>
      </c>
      <c r="C4348" s="29" t="s">
        <v>6270</v>
      </c>
      <c r="D4348" s="35">
        <v>0</v>
      </c>
      <c r="E4348" s="35">
        <v>99674842985</v>
      </c>
      <c r="F4348" s="35">
        <v>99674842985</v>
      </c>
      <c r="G4348" s="28" t="s">
        <v>697</v>
      </c>
    </row>
    <row r="4349" spans="1:7" ht="15.75" thickBot="1">
      <c r="A4349" s="28">
        <f t="shared" si="67"/>
        <v>9</v>
      </c>
      <c r="B4349" s="29" t="s">
        <v>6442</v>
      </c>
      <c r="C4349" s="29" t="s">
        <v>6280</v>
      </c>
      <c r="D4349" s="35">
        <v>0</v>
      </c>
      <c r="E4349" s="35">
        <v>10464576798</v>
      </c>
      <c r="F4349" s="35">
        <v>10464576798</v>
      </c>
      <c r="G4349" s="28" t="s">
        <v>697</v>
      </c>
    </row>
    <row r="4350" spans="1:7" ht="15.75" thickBot="1">
      <c r="A4350" s="28">
        <f t="shared" si="67"/>
        <v>9</v>
      </c>
      <c r="B4350" s="29" t="s">
        <v>6443</v>
      </c>
      <c r="C4350" s="29" t="s">
        <v>6283</v>
      </c>
      <c r="D4350" s="35">
        <v>0</v>
      </c>
      <c r="E4350" s="34">
        <v>2695897415599.4102</v>
      </c>
      <c r="F4350" s="34">
        <v>2695897415599.4102</v>
      </c>
      <c r="G4350" s="28" t="s">
        <v>697</v>
      </c>
    </row>
    <row r="4351" spans="1:7" ht="15.75" thickBot="1">
      <c r="A4351" s="28">
        <f t="shared" si="67"/>
        <v>9</v>
      </c>
      <c r="B4351" s="29" t="s">
        <v>6444</v>
      </c>
      <c r="C4351" s="29" t="s">
        <v>6445</v>
      </c>
      <c r="D4351" s="35">
        <v>0</v>
      </c>
      <c r="E4351" s="35">
        <v>3062313567</v>
      </c>
      <c r="F4351" s="35">
        <v>3062313567</v>
      </c>
      <c r="G4351" s="28" t="s">
        <v>697</v>
      </c>
    </row>
    <row r="4352" spans="1:7" ht="15.75" thickBot="1">
      <c r="A4352" s="28">
        <f t="shared" si="67"/>
        <v>9</v>
      </c>
      <c r="B4352" s="29" t="s">
        <v>6446</v>
      </c>
      <c r="C4352" s="29" t="s">
        <v>6325</v>
      </c>
      <c r="D4352" s="35">
        <v>0</v>
      </c>
      <c r="E4352" s="34">
        <v>131221865041.78</v>
      </c>
      <c r="F4352" s="34">
        <v>131221865041.78</v>
      </c>
      <c r="G4352" s="28" t="s">
        <v>697</v>
      </c>
    </row>
    <row r="4353" spans="1:7" ht="15.75" thickBot="1">
      <c r="A4353" s="28">
        <f t="shared" si="67"/>
        <v>9</v>
      </c>
      <c r="B4353" s="29" t="s">
        <v>6447</v>
      </c>
      <c r="C4353" s="29" t="s">
        <v>6337</v>
      </c>
      <c r="D4353" s="35">
        <v>0</v>
      </c>
      <c r="E4353" s="35">
        <v>364323271266</v>
      </c>
      <c r="F4353" s="35">
        <v>364323271266</v>
      </c>
      <c r="G4353" s="28" t="s">
        <v>697</v>
      </c>
    </row>
    <row r="4354" spans="1:7" ht="15.75" thickBot="1">
      <c r="A4354" s="28">
        <f t="shared" si="67"/>
        <v>9</v>
      </c>
      <c r="B4354" s="29" t="s">
        <v>6448</v>
      </c>
      <c r="C4354" s="29" t="s">
        <v>6349</v>
      </c>
      <c r="D4354" s="35">
        <v>0</v>
      </c>
      <c r="E4354" s="34">
        <v>13896014322110.9</v>
      </c>
      <c r="F4354" s="34">
        <v>13896014322110.9</v>
      </c>
      <c r="G4354" s="28" t="s">
        <v>697</v>
      </c>
    </row>
    <row r="4355" spans="1:7" ht="15.75" thickBot="1">
      <c r="A4355" s="28">
        <f t="shared" si="67"/>
        <v>9</v>
      </c>
      <c r="B4355" s="29" t="s">
        <v>6449</v>
      </c>
      <c r="C4355" s="29" t="s">
        <v>6293</v>
      </c>
      <c r="D4355" s="35">
        <v>0</v>
      </c>
      <c r="E4355" s="34">
        <v>588105421340.89001</v>
      </c>
      <c r="F4355" s="34">
        <v>588105421340.89001</v>
      </c>
      <c r="G4355" s="28" t="s">
        <v>697</v>
      </c>
    </row>
    <row r="4356" spans="1:7" ht="15.75" thickBot="1">
      <c r="A4356" s="28">
        <f t="shared" si="67"/>
        <v>9</v>
      </c>
      <c r="B4356" s="29" t="s">
        <v>6450</v>
      </c>
      <c r="C4356" s="29" t="s">
        <v>78</v>
      </c>
      <c r="D4356" s="35">
        <v>0</v>
      </c>
      <c r="E4356" s="34">
        <v>22126038016202.199</v>
      </c>
      <c r="F4356" s="34">
        <v>22126038016202.199</v>
      </c>
      <c r="G4356" s="28" t="s">
        <v>697</v>
      </c>
    </row>
    <row r="4357" spans="1:7" ht="15.75" thickBot="1">
      <c r="A4357" s="28">
        <f t="shared" si="67"/>
        <v>9</v>
      </c>
      <c r="B4357" s="29" t="s">
        <v>6451</v>
      </c>
      <c r="C4357" s="29" t="s">
        <v>6353</v>
      </c>
      <c r="D4357" s="35">
        <v>0</v>
      </c>
      <c r="E4357" s="34">
        <v>1053644442983.3101</v>
      </c>
      <c r="F4357" s="34">
        <v>1053644442983.3101</v>
      </c>
      <c r="G4357" s="28" t="s">
        <v>697</v>
      </c>
    </row>
    <row r="4358" spans="1:7" ht="15.75" thickBot="1">
      <c r="A4358" s="28">
        <f t="shared" si="67"/>
        <v>9</v>
      </c>
      <c r="B4358" s="29" t="s">
        <v>6452</v>
      </c>
      <c r="C4358" s="29" t="s">
        <v>6248</v>
      </c>
      <c r="D4358" s="35">
        <v>0</v>
      </c>
      <c r="E4358" s="35">
        <v>421397306035</v>
      </c>
      <c r="F4358" s="35">
        <v>421397306035</v>
      </c>
      <c r="G4358" s="28" t="s">
        <v>697</v>
      </c>
    </row>
    <row r="4359" spans="1:7" ht="15.75" thickBot="1">
      <c r="A4359" s="28">
        <f t="shared" si="67"/>
        <v>9</v>
      </c>
      <c r="B4359" s="29" t="s">
        <v>6453</v>
      </c>
      <c r="C4359" s="29" t="s">
        <v>6454</v>
      </c>
      <c r="D4359" s="35">
        <v>0</v>
      </c>
      <c r="E4359" s="35">
        <v>10100000</v>
      </c>
      <c r="F4359" s="35">
        <v>10100000</v>
      </c>
      <c r="G4359" s="28" t="s">
        <v>697</v>
      </c>
    </row>
    <row r="4360" spans="1:7" ht="15.75" thickBot="1">
      <c r="A4360" s="28">
        <f t="shared" si="67"/>
        <v>9</v>
      </c>
      <c r="B4360" s="29" t="s">
        <v>6455</v>
      </c>
      <c r="C4360" s="29" t="s">
        <v>6343</v>
      </c>
      <c r="D4360" s="35">
        <v>0</v>
      </c>
      <c r="E4360" s="35">
        <v>1990163894192</v>
      </c>
      <c r="F4360" s="35">
        <v>1990163894192</v>
      </c>
      <c r="G4360" s="28" t="s">
        <v>697</v>
      </c>
    </row>
    <row r="4361" spans="1:7" ht="15.75" thickBot="1">
      <c r="A4361" s="28">
        <f t="shared" si="67"/>
        <v>9</v>
      </c>
      <c r="B4361" s="29" t="s">
        <v>6456</v>
      </c>
      <c r="C4361" s="29" t="s">
        <v>6359</v>
      </c>
      <c r="D4361" s="35">
        <v>0</v>
      </c>
      <c r="E4361" s="35">
        <v>1582541726</v>
      </c>
      <c r="F4361" s="35">
        <v>1582541726</v>
      </c>
      <c r="G4361" s="28" t="s">
        <v>697</v>
      </c>
    </row>
    <row r="4362" spans="1:7" ht="15.75" thickBot="1">
      <c r="A4362" s="28">
        <f t="shared" si="67"/>
        <v>9</v>
      </c>
      <c r="B4362" s="29" t="s">
        <v>6457</v>
      </c>
      <c r="C4362" s="29" t="s">
        <v>2264</v>
      </c>
      <c r="D4362" s="35">
        <v>0</v>
      </c>
      <c r="E4362" s="34">
        <v>215493365782.22</v>
      </c>
      <c r="F4362" s="34">
        <v>215493365782.22</v>
      </c>
      <c r="G4362" s="28" t="s">
        <v>697</v>
      </c>
    </row>
    <row r="4363" spans="1:7" ht="15.75" thickBot="1">
      <c r="A4363" s="28">
        <f t="shared" si="67"/>
        <v>9</v>
      </c>
      <c r="B4363" s="29" t="s">
        <v>6458</v>
      </c>
      <c r="C4363" s="29" t="s">
        <v>88</v>
      </c>
      <c r="D4363" s="35">
        <v>0</v>
      </c>
      <c r="E4363" s="35">
        <v>8232297782</v>
      </c>
      <c r="F4363" s="35">
        <v>8232297782</v>
      </c>
      <c r="G4363" s="28" t="s">
        <v>697</v>
      </c>
    </row>
    <row r="4364" spans="1:7" ht="15.75" thickBot="1">
      <c r="A4364" s="28">
        <f t="shared" si="67"/>
        <v>9</v>
      </c>
      <c r="B4364" s="29" t="s">
        <v>6459</v>
      </c>
      <c r="C4364" s="29" t="s">
        <v>6372</v>
      </c>
      <c r="D4364" s="35">
        <v>0</v>
      </c>
      <c r="E4364" s="34">
        <v>7765302451.5799999</v>
      </c>
      <c r="F4364" s="34">
        <v>7765302451.5799999</v>
      </c>
      <c r="G4364" s="28" t="s">
        <v>697</v>
      </c>
    </row>
    <row r="4365" spans="1:7" ht="15.75" thickBot="1">
      <c r="A4365" s="28">
        <f t="shared" si="67"/>
        <v>9</v>
      </c>
      <c r="B4365" s="29" t="s">
        <v>6460</v>
      </c>
      <c r="C4365" s="29" t="s">
        <v>6392</v>
      </c>
      <c r="D4365" s="35">
        <v>0</v>
      </c>
      <c r="E4365" s="34">
        <v>2363386547.6100001</v>
      </c>
      <c r="F4365" s="34">
        <v>2363386547.6100001</v>
      </c>
      <c r="G4365" s="28" t="s">
        <v>697</v>
      </c>
    </row>
    <row r="4366" spans="1:7" ht="15.75" thickBot="1">
      <c r="A4366" s="28">
        <f t="shared" si="67"/>
        <v>9</v>
      </c>
      <c r="B4366" s="29" t="s">
        <v>6461</v>
      </c>
      <c r="C4366" s="29" t="s">
        <v>6408</v>
      </c>
      <c r="D4366" s="35">
        <v>0</v>
      </c>
      <c r="E4366" s="34">
        <v>65832851908581.703</v>
      </c>
      <c r="F4366" s="34">
        <v>65832851908581.703</v>
      </c>
      <c r="G4366" s="28" t="s">
        <v>697</v>
      </c>
    </row>
    <row r="4367" spans="1:7" ht="15.75" thickBot="1">
      <c r="A4367" s="28">
        <f t="shared" si="67"/>
        <v>9</v>
      </c>
      <c r="B4367" s="29" t="s">
        <v>6462</v>
      </c>
      <c r="C4367" s="29" t="s">
        <v>6463</v>
      </c>
      <c r="D4367" s="35">
        <v>0</v>
      </c>
      <c r="E4367" s="34">
        <v>31185834508863</v>
      </c>
      <c r="F4367" s="34">
        <v>31185834508863</v>
      </c>
      <c r="G4367" s="28" t="s">
        <v>697</v>
      </c>
    </row>
    <row r="4368" spans="1:7" ht="15.75" thickBot="1">
      <c r="A4368" s="28">
        <f t="shared" si="67"/>
        <v>1</v>
      </c>
      <c r="B4368" s="29" t="s">
        <v>6464</v>
      </c>
      <c r="C4368" s="29" t="s">
        <v>6465</v>
      </c>
      <c r="D4368" s="35">
        <v>0</v>
      </c>
      <c r="E4368" s="35">
        <v>0</v>
      </c>
      <c r="F4368" s="35">
        <v>0</v>
      </c>
      <c r="G4368" s="28" t="s">
        <v>697</v>
      </c>
    </row>
    <row r="4369" spans="1:7" ht="15.75" thickBot="1">
      <c r="A4369" s="28">
        <f t="shared" si="67"/>
        <v>3</v>
      </c>
      <c r="B4369" s="29" t="s">
        <v>6466</v>
      </c>
      <c r="C4369" s="29" t="s">
        <v>6467</v>
      </c>
      <c r="D4369" s="35">
        <v>0</v>
      </c>
      <c r="E4369" s="35">
        <v>61763859581945</v>
      </c>
      <c r="F4369" s="35">
        <v>61763859581945</v>
      </c>
      <c r="G4369" s="28" t="s">
        <v>697</v>
      </c>
    </row>
    <row r="4370" spans="1:7" ht="15.75" thickBot="1">
      <c r="A4370" s="28">
        <f t="shared" si="67"/>
        <v>6</v>
      </c>
      <c r="B4370" s="29" t="s">
        <v>6468</v>
      </c>
      <c r="C4370" s="29" t="s">
        <v>6200</v>
      </c>
      <c r="D4370" s="35">
        <v>0</v>
      </c>
      <c r="E4370" s="34">
        <v>35224818925207.203</v>
      </c>
      <c r="F4370" s="34">
        <v>35224818925207.203</v>
      </c>
      <c r="G4370" s="28" t="s">
        <v>697</v>
      </c>
    </row>
    <row r="4371" spans="1:7" ht="15.75" thickBot="1">
      <c r="A4371" s="28">
        <f t="shared" si="67"/>
        <v>9</v>
      </c>
      <c r="B4371" s="29" t="s">
        <v>6469</v>
      </c>
      <c r="C4371" s="29" t="s">
        <v>2832</v>
      </c>
      <c r="D4371" s="35">
        <v>0</v>
      </c>
      <c r="E4371" s="34">
        <v>5727730172043.9902</v>
      </c>
      <c r="F4371" s="34">
        <v>5727730172043.9902</v>
      </c>
      <c r="G4371" s="28" t="s">
        <v>697</v>
      </c>
    </row>
    <row r="4372" spans="1:7" ht="15.75" thickBot="1">
      <c r="A4372" s="28">
        <f t="shared" ref="A4372:A4435" si="68">LEN(B4372)</f>
        <v>9</v>
      </c>
      <c r="B4372" s="29" t="s">
        <v>6470</v>
      </c>
      <c r="C4372" s="29" t="s">
        <v>2840</v>
      </c>
      <c r="D4372" s="35">
        <v>0</v>
      </c>
      <c r="E4372" s="34">
        <v>1524581222373.3701</v>
      </c>
      <c r="F4372" s="34">
        <v>1524581222373.3701</v>
      </c>
      <c r="G4372" s="28" t="s">
        <v>697</v>
      </c>
    </row>
    <row r="4373" spans="1:7" ht="15.75" thickBot="1">
      <c r="A4373" s="28">
        <f t="shared" si="68"/>
        <v>9</v>
      </c>
      <c r="B4373" s="29" t="s">
        <v>6471</v>
      </c>
      <c r="C4373" s="29" t="s">
        <v>6472</v>
      </c>
      <c r="D4373" s="35">
        <v>0</v>
      </c>
      <c r="E4373" s="34">
        <v>21974616882414.102</v>
      </c>
      <c r="F4373" s="34">
        <v>21974616882414.102</v>
      </c>
      <c r="G4373" s="28" t="s">
        <v>697</v>
      </c>
    </row>
    <row r="4374" spans="1:7" ht="15.75" thickBot="1">
      <c r="A4374" s="28">
        <f t="shared" si="68"/>
        <v>9</v>
      </c>
      <c r="B4374" s="29" t="s">
        <v>6473</v>
      </c>
      <c r="C4374" s="29" t="s">
        <v>2838</v>
      </c>
      <c r="D4374" s="35">
        <v>0</v>
      </c>
      <c r="E4374" s="34">
        <v>252647663588.48001</v>
      </c>
      <c r="F4374" s="34">
        <v>252647663588.48001</v>
      </c>
      <c r="G4374" s="28" t="s">
        <v>697</v>
      </c>
    </row>
    <row r="4375" spans="1:7" ht="15.75" thickBot="1">
      <c r="A4375" s="28">
        <f t="shared" si="68"/>
        <v>9</v>
      </c>
      <c r="B4375" s="29" t="s">
        <v>6474</v>
      </c>
      <c r="C4375" s="29" t="s">
        <v>6208</v>
      </c>
      <c r="D4375" s="35">
        <v>0</v>
      </c>
      <c r="E4375" s="34">
        <v>5745242984787.2002</v>
      </c>
      <c r="F4375" s="34">
        <v>5745242984787.2002</v>
      </c>
      <c r="G4375" s="28" t="s">
        <v>697</v>
      </c>
    </row>
    <row r="4376" spans="1:7" ht="15.75" thickBot="1">
      <c r="A4376" s="28">
        <f t="shared" si="68"/>
        <v>6</v>
      </c>
      <c r="B4376" s="29" t="s">
        <v>6475</v>
      </c>
      <c r="C4376" s="29" t="s">
        <v>2844</v>
      </c>
      <c r="D4376" s="35">
        <v>0</v>
      </c>
      <c r="E4376" s="34">
        <v>1456762235806.27</v>
      </c>
      <c r="F4376" s="34">
        <v>1456762235806.27</v>
      </c>
      <c r="G4376" s="28" t="s">
        <v>697</v>
      </c>
    </row>
    <row r="4377" spans="1:7" ht="15.75" thickBot="1">
      <c r="A4377" s="28">
        <f t="shared" si="68"/>
        <v>9</v>
      </c>
      <c r="B4377" s="29" t="s">
        <v>6476</v>
      </c>
      <c r="C4377" s="29" t="s">
        <v>4056</v>
      </c>
      <c r="D4377" s="35">
        <v>0</v>
      </c>
      <c r="E4377" s="35">
        <v>376497784962</v>
      </c>
      <c r="F4377" s="35">
        <v>376497784962</v>
      </c>
      <c r="G4377" s="28" t="s">
        <v>697</v>
      </c>
    </row>
    <row r="4378" spans="1:7" ht="15.75" thickBot="1">
      <c r="A4378" s="28">
        <f t="shared" si="68"/>
        <v>9</v>
      </c>
      <c r="B4378" s="29" t="s">
        <v>6477</v>
      </c>
      <c r="C4378" s="29" t="s">
        <v>6218</v>
      </c>
      <c r="D4378" s="35">
        <v>0</v>
      </c>
      <c r="E4378" s="34">
        <v>135926178021.92999</v>
      </c>
      <c r="F4378" s="34">
        <v>135926178021.92999</v>
      </c>
      <c r="G4378" s="28" t="s">
        <v>697</v>
      </c>
    </row>
    <row r="4379" spans="1:7" ht="15.75" thickBot="1">
      <c r="A4379" s="28">
        <f t="shared" si="68"/>
        <v>9</v>
      </c>
      <c r="B4379" s="29" t="s">
        <v>6478</v>
      </c>
      <c r="C4379" s="29" t="s">
        <v>6220</v>
      </c>
      <c r="D4379" s="35">
        <v>0</v>
      </c>
      <c r="E4379" s="34">
        <v>4507131154.1599998</v>
      </c>
      <c r="F4379" s="34">
        <v>4507131154.1599998</v>
      </c>
      <c r="G4379" s="28" t="s">
        <v>697</v>
      </c>
    </row>
    <row r="4380" spans="1:7" ht="15.75" thickBot="1">
      <c r="A4380" s="28">
        <f t="shared" si="68"/>
        <v>9</v>
      </c>
      <c r="B4380" s="29" t="s">
        <v>6479</v>
      </c>
      <c r="C4380" s="29" t="s">
        <v>6222</v>
      </c>
      <c r="D4380" s="35">
        <v>0</v>
      </c>
      <c r="E4380" s="35">
        <v>2704895002</v>
      </c>
      <c r="F4380" s="35">
        <v>2704895002</v>
      </c>
      <c r="G4380" s="28" t="s">
        <v>697</v>
      </c>
    </row>
    <row r="4381" spans="1:7" ht="15.75" thickBot="1">
      <c r="A4381" s="28">
        <f t="shared" si="68"/>
        <v>9</v>
      </c>
      <c r="B4381" s="29" t="s">
        <v>6480</v>
      </c>
      <c r="C4381" s="29" t="s">
        <v>6224</v>
      </c>
      <c r="D4381" s="35">
        <v>0</v>
      </c>
      <c r="E4381" s="34">
        <v>51035178206.699997</v>
      </c>
      <c r="F4381" s="34">
        <v>51035178206.699997</v>
      </c>
      <c r="G4381" s="28" t="s">
        <v>697</v>
      </c>
    </row>
    <row r="4382" spans="1:7" ht="15.75" thickBot="1">
      <c r="A4382" s="28">
        <f t="shared" si="68"/>
        <v>9</v>
      </c>
      <c r="B4382" s="29" t="s">
        <v>6481</v>
      </c>
      <c r="C4382" s="29" t="s">
        <v>6226</v>
      </c>
      <c r="D4382" s="35">
        <v>0</v>
      </c>
      <c r="E4382" s="34">
        <v>886091068459.47998</v>
      </c>
      <c r="F4382" s="34">
        <v>886091068459.47998</v>
      </c>
      <c r="G4382" s="28" t="s">
        <v>697</v>
      </c>
    </row>
    <row r="4383" spans="1:7" ht="15.75" thickBot="1">
      <c r="A4383" s="28">
        <f t="shared" si="68"/>
        <v>6</v>
      </c>
      <c r="B4383" s="29" t="s">
        <v>6482</v>
      </c>
      <c r="C4383" s="29" t="s">
        <v>6483</v>
      </c>
      <c r="D4383" s="35">
        <v>0</v>
      </c>
      <c r="E4383" s="35">
        <v>853089387004</v>
      </c>
      <c r="F4383" s="35">
        <v>853089387004</v>
      </c>
      <c r="G4383" s="28" t="s">
        <v>697</v>
      </c>
    </row>
    <row r="4384" spans="1:7" ht="15.75" thickBot="1">
      <c r="A4384" s="28">
        <f t="shared" si="68"/>
        <v>9</v>
      </c>
      <c r="B4384" s="29" t="s">
        <v>6484</v>
      </c>
      <c r="C4384" s="29" t="s">
        <v>6485</v>
      </c>
      <c r="D4384" s="35">
        <v>0</v>
      </c>
      <c r="E4384" s="35">
        <v>48130054844</v>
      </c>
      <c r="F4384" s="35">
        <v>48130054844</v>
      </c>
      <c r="G4384" s="28" t="s">
        <v>697</v>
      </c>
    </row>
    <row r="4385" spans="1:7" ht="15.75" thickBot="1">
      <c r="A4385" s="28">
        <f t="shared" si="68"/>
        <v>9</v>
      </c>
      <c r="B4385" s="29" t="s">
        <v>6486</v>
      </c>
      <c r="C4385" s="29" t="s">
        <v>2816</v>
      </c>
      <c r="D4385" s="35">
        <v>0</v>
      </c>
      <c r="E4385" s="35">
        <v>804959332160</v>
      </c>
      <c r="F4385" s="35">
        <v>804959332160</v>
      </c>
      <c r="G4385" s="28" t="s">
        <v>697</v>
      </c>
    </row>
    <row r="4386" spans="1:7" ht="15.75" thickBot="1">
      <c r="A4386" s="28">
        <f t="shared" si="68"/>
        <v>6</v>
      </c>
      <c r="B4386" s="29" t="s">
        <v>6487</v>
      </c>
      <c r="C4386" s="29" t="s">
        <v>6488</v>
      </c>
      <c r="D4386" s="35">
        <v>0</v>
      </c>
      <c r="E4386" s="35">
        <v>645316962456</v>
      </c>
      <c r="F4386" s="35">
        <v>645316962456</v>
      </c>
      <c r="G4386" s="28" t="s">
        <v>697</v>
      </c>
    </row>
    <row r="4387" spans="1:7" ht="15.75" thickBot="1">
      <c r="A4387" s="28">
        <f t="shared" si="68"/>
        <v>9</v>
      </c>
      <c r="B4387" s="29" t="s">
        <v>6489</v>
      </c>
      <c r="C4387" s="29" t="s">
        <v>6490</v>
      </c>
      <c r="D4387" s="35">
        <v>0</v>
      </c>
      <c r="E4387" s="35">
        <v>645316962456</v>
      </c>
      <c r="F4387" s="35">
        <v>645316962456</v>
      </c>
      <c r="G4387" s="28" t="s">
        <v>697</v>
      </c>
    </row>
    <row r="4388" spans="1:7" ht="15.75" thickBot="1">
      <c r="A4388" s="28">
        <f t="shared" si="68"/>
        <v>6</v>
      </c>
      <c r="B4388" s="29" t="s">
        <v>6491</v>
      </c>
      <c r="C4388" s="29" t="s">
        <v>6492</v>
      </c>
      <c r="D4388" s="35">
        <v>0</v>
      </c>
      <c r="E4388" s="34">
        <v>23583872071471.602</v>
      </c>
      <c r="F4388" s="34">
        <v>23583872071471.602</v>
      </c>
      <c r="G4388" s="28" t="s">
        <v>697</v>
      </c>
    </row>
    <row r="4389" spans="1:7" ht="15.75" thickBot="1">
      <c r="A4389" s="28">
        <f t="shared" si="68"/>
        <v>9</v>
      </c>
      <c r="B4389" s="29" t="s">
        <v>6493</v>
      </c>
      <c r="C4389" s="29" t="s">
        <v>6494</v>
      </c>
      <c r="D4389" s="35">
        <v>0</v>
      </c>
      <c r="E4389" s="34">
        <v>12766774094.639999</v>
      </c>
      <c r="F4389" s="34">
        <v>12766774094.639999</v>
      </c>
      <c r="G4389" s="28" t="s">
        <v>697</v>
      </c>
    </row>
    <row r="4390" spans="1:7" ht="15.75" thickBot="1">
      <c r="A4390" s="28">
        <f t="shared" si="68"/>
        <v>9</v>
      </c>
      <c r="B4390" s="29" t="s">
        <v>6495</v>
      </c>
      <c r="C4390" s="29" t="s">
        <v>6496</v>
      </c>
      <c r="D4390" s="35">
        <v>0</v>
      </c>
      <c r="E4390" s="34">
        <v>202143941158.73999</v>
      </c>
      <c r="F4390" s="34">
        <v>202143941158.73999</v>
      </c>
      <c r="G4390" s="28" t="s">
        <v>697</v>
      </c>
    </row>
    <row r="4391" spans="1:7" ht="15.75" thickBot="1">
      <c r="A4391" s="28">
        <f t="shared" si="68"/>
        <v>9</v>
      </c>
      <c r="B4391" s="29" t="s">
        <v>6497</v>
      </c>
      <c r="C4391" s="29" t="s">
        <v>6498</v>
      </c>
      <c r="D4391" s="35">
        <v>0</v>
      </c>
      <c r="E4391" s="35">
        <v>160239581</v>
      </c>
      <c r="F4391" s="35">
        <v>160239581</v>
      </c>
      <c r="G4391" s="28" t="s">
        <v>697</v>
      </c>
    </row>
    <row r="4392" spans="1:7" ht="15.75" thickBot="1">
      <c r="A4392" s="28">
        <f t="shared" si="68"/>
        <v>9</v>
      </c>
      <c r="B4392" s="29" t="s">
        <v>6499</v>
      </c>
      <c r="C4392" s="29" t="s">
        <v>6492</v>
      </c>
      <c r="D4392" s="35">
        <v>0</v>
      </c>
      <c r="E4392" s="34">
        <v>23368801116637.199</v>
      </c>
      <c r="F4392" s="34">
        <v>23368801116637.199</v>
      </c>
      <c r="G4392" s="28" t="s">
        <v>697</v>
      </c>
    </row>
    <row r="4393" spans="1:7" ht="15.75" thickBot="1">
      <c r="A4393" s="28">
        <f t="shared" si="68"/>
        <v>3</v>
      </c>
      <c r="B4393" s="29" t="s">
        <v>6500</v>
      </c>
      <c r="C4393" s="29" t="s">
        <v>6501</v>
      </c>
      <c r="D4393" s="35">
        <v>0</v>
      </c>
      <c r="E4393" s="34">
        <v>20663316820252</v>
      </c>
      <c r="F4393" s="34">
        <v>20663316820252</v>
      </c>
      <c r="G4393" s="28" t="s">
        <v>697</v>
      </c>
    </row>
    <row r="4394" spans="1:7" ht="15.75" thickBot="1">
      <c r="A4394" s="28">
        <f t="shared" si="68"/>
        <v>3</v>
      </c>
      <c r="B4394" s="29" t="s">
        <v>6502</v>
      </c>
      <c r="C4394" s="29" t="s">
        <v>6503</v>
      </c>
      <c r="D4394" s="35">
        <v>0</v>
      </c>
      <c r="E4394" s="34">
        <v>150567227631428</v>
      </c>
      <c r="F4394" s="34">
        <v>150567227631428</v>
      </c>
      <c r="G4394" s="28" t="s">
        <v>697</v>
      </c>
    </row>
    <row r="4395" spans="1:7" ht="15.75" thickBot="1">
      <c r="A4395" s="28">
        <f t="shared" si="68"/>
        <v>6</v>
      </c>
      <c r="B4395" s="29" t="s">
        <v>6504</v>
      </c>
      <c r="C4395" s="29" t="s">
        <v>6505</v>
      </c>
      <c r="D4395" s="35">
        <v>0</v>
      </c>
      <c r="E4395" s="34">
        <v>780201238765.80005</v>
      </c>
      <c r="F4395" s="34">
        <v>780201238765.80005</v>
      </c>
      <c r="G4395" s="28" t="s">
        <v>697</v>
      </c>
    </row>
    <row r="4396" spans="1:7" ht="15.75" thickBot="1">
      <c r="A4396" s="28">
        <f t="shared" si="68"/>
        <v>9</v>
      </c>
      <c r="B4396" s="29" t="s">
        <v>6506</v>
      </c>
      <c r="C4396" s="29" t="s">
        <v>5341</v>
      </c>
      <c r="D4396" s="35">
        <v>0</v>
      </c>
      <c r="E4396" s="34">
        <v>408961470644.38</v>
      </c>
      <c r="F4396" s="34">
        <v>408961470644.38</v>
      </c>
      <c r="G4396" s="28" t="s">
        <v>697</v>
      </c>
    </row>
    <row r="4397" spans="1:7" ht="15.75" thickBot="1">
      <c r="A4397" s="28">
        <f t="shared" si="68"/>
        <v>9</v>
      </c>
      <c r="B4397" s="29" t="s">
        <v>6507</v>
      </c>
      <c r="C4397" s="29" t="s">
        <v>2182</v>
      </c>
      <c r="D4397" s="35">
        <v>0</v>
      </c>
      <c r="E4397" s="34">
        <v>371239768121.41998</v>
      </c>
      <c r="F4397" s="34">
        <v>371239768121.41998</v>
      </c>
      <c r="G4397" s="28" t="s">
        <v>697</v>
      </c>
    </row>
    <row r="4398" spans="1:7" ht="15.75" thickBot="1">
      <c r="A4398" s="28">
        <f t="shared" si="68"/>
        <v>6</v>
      </c>
      <c r="B4398" s="29" t="s">
        <v>6508</v>
      </c>
      <c r="C4398" s="29" t="s">
        <v>6509</v>
      </c>
      <c r="D4398" s="35">
        <v>0</v>
      </c>
      <c r="E4398" s="35">
        <v>1219484000</v>
      </c>
      <c r="F4398" s="35">
        <v>1219484000</v>
      </c>
      <c r="G4398" s="28" t="s">
        <v>697</v>
      </c>
    </row>
    <row r="4399" spans="1:7" ht="15.75" thickBot="1">
      <c r="A4399" s="28">
        <f t="shared" si="68"/>
        <v>9</v>
      </c>
      <c r="B4399" s="29" t="s">
        <v>6510</v>
      </c>
      <c r="C4399" s="29" t="s">
        <v>6511</v>
      </c>
      <c r="D4399" s="35">
        <v>0</v>
      </c>
      <c r="E4399" s="35">
        <v>1219484000</v>
      </c>
      <c r="F4399" s="35">
        <v>1219484000</v>
      </c>
      <c r="G4399" s="28" t="s">
        <v>697</v>
      </c>
    </row>
    <row r="4400" spans="1:7" ht="15.75" thickBot="1">
      <c r="A4400" s="28">
        <f t="shared" si="68"/>
        <v>6</v>
      </c>
      <c r="B4400" s="29" t="s">
        <v>6512</v>
      </c>
      <c r="C4400" s="29" t="s">
        <v>6513</v>
      </c>
      <c r="D4400" s="35">
        <v>0</v>
      </c>
      <c r="E4400" s="34">
        <v>2537095728198.5698</v>
      </c>
      <c r="F4400" s="34">
        <v>2537095728198.5698</v>
      </c>
      <c r="G4400" s="28" t="s">
        <v>697</v>
      </c>
    </row>
    <row r="4401" spans="1:7" ht="15.75" thickBot="1">
      <c r="A4401" s="28">
        <f t="shared" si="68"/>
        <v>9</v>
      </c>
      <c r="B4401" s="29" t="s">
        <v>6514</v>
      </c>
      <c r="C4401" s="29" t="s">
        <v>2043</v>
      </c>
      <c r="D4401" s="35">
        <v>0</v>
      </c>
      <c r="E4401" s="35">
        <v>370847669286</v>
      </c>
      <c r="F4401" s="35">
        <v>370847669286</v>
      </c>
      <c r="G4401" s="28" t="s">
        <v>697</v>
      </c>
    </row>
    <row r="4402" spans="1:7" ht="15.75" thickBot="1">
      <c r="A4402" s="28">
        <f t="shared" si="68"/>
        <v>9</v>
      </c>
      <c r="B4402" s="29" t="s">
        <v>6515</v>
      </c>
      <c r="C4402" s="29" t="s">
        <v>117</v>
      </c>
      <c r="D4402" s="35">
        <v>0</v>
      </c>
      <c r="E4402" s="34">
        <v>773795033115.65002</v>
      </c>
      <c r="F4402" s="34">
        <v>773795033115.65002</v>
      </c>
      <c r="G4402" s="28" t="s">
        <v>697</v>
      </c>
    </row>
    <row r="4403" spans="1:7" ht="15.75" thickBot="1">
      <c r="A4403" s="28">
        <f t="shared" si="68"/>
        <v>9</v>
      </c>
      <c r="B4403" s="29" t="s">
        <v>6516</v>
      </c>
      <c r="C4403" s="29" t="s">
        <v>6257</v>
      </c>
      <c r="D4403" s="35">
        <v>0</v>
      </c>
      <c r="E4403" s="34">
        <v>63314922456.040001</v>
      </c>
      <c r="F4403" s="34">
        <v>63314922456.040001</v>
      </c>
      <c r="G4403" s="28" t="s">
        <v>697</v>
      </c>
    </row>
    <row r="4404" spans="1:7" ht="15.75" thickBot="1">
      <c r="A4404" s="28">
        <f t="shared" si="68"/>
        <v>9</v>
      </c>
      <c r="B4404" s="29" t="s">
        <v>6517</v>
      </c>
      <c r="C4404" s="29" t="s">
        <v>196</v>
      </c>
      <c r="D4404" s="35">
        <v>0</v>
      </c>
      <c r="E4404" s="34">
        <v>1247375858008.6201</v>
      </c>
      <c r="F4404" s="34">
        <v>1247375858008.6201</v>
      </c>
      <c r="G4404" s="28" t="s">
        <v>697</v>
      </c>
    </row>
    <row r="4405" spans="1:7" ht="15.75" thickBot="1">
      <c r="A4405" s="28">
        <f t="shared" si="68"/>
        <v>9</v>
      </c>
      <c r="B4405" s="29" t="s">
        <v>6518</v>
      </c>
      <c r="C4405" s="29" t="s">
        <v>83</v>
      </c>
      <c r="D4405" s="35">
        <v>0</v>
      </c>
      <c r="E4405" s="35">
        <v>6337772685</v>
      </c>
      <c r="F4405" s="35">
        <v>6337772685</v>
      </c>
      <c r="G4405" s="28" t="s">
        <v>697</v>
      </c>
    </row>
    <row r="4406" spans="1:7" ht="15.75" thickBot="1">
      <c r="A4406" s="28">
        <f t="shared" si="68"/>
        <v>9</v>
      </c>
      <c r="B4406" s="29" t="s">
        <v>6519</v>
      </c>
      <c r="C4406" s="29" t="s">
        <v>6520</v>
      </c>
      <c r="D4406" s="35">
        <v>0</v>
      </c>
      <c r="E4406" s="34">
        <v>75424472647.259995</v>
      </c>
      <c r="F4406" s="34">
        <v>75424472647.259995</v>
      </c>
      <c r="G4406" s="28" t="s">
        <v>697</v>
      </c>
    </row>
    <row r="4407" spans="1:7" ht="15.75" thickBot="1">
      <c r="A4407" s="28">
        <f t="shared" si="68"/>
        <v>6</v>
      </c>
      <c r="B4407" s="29" t="s">
        <v>6521</v>
      </c>
      <c r="C4407" s="29" t="s">
        <v>6522</v>
      </c>
      <c r="D4407" s="35">
        <v>0</v>
      </c>
      <c r="E4407" s="34">
        <v>3230310657743.0801</v>
      </c>
      <c r="F4407" s="34">
        <v>3230310657743.0801</v>
      </c>
      <c r="G4407" s="28" t="s">
        <v>697</v>
      </c>
    </row>
    <row r="4408" spans="1:7" ht="15.75" thickBot="1">
      <c r="A4408" s="28">
        <f t="shared" si="68"/>
        <v>9</v>
      </c>
      <c r="B4408" s="29" t="s">
        <v>6523</v>
      </c>
      <c r="C4408" s="29" t="s">
        <v>154</v>
      </c>
      <c r="D4408" s="35">
        <v>0</v>
      </c>
      <c r="E4408" s="34">
        <v>333480023412.41998</v>
      </c>
      <c r="F4408" s="34">
        <v>333480023412.41998</v>
      </c>
      <c r="G4408" s="28" t="s">
        <v>697</v>
      </c>
    </row>
    <row r="4409" spans="1:7" ht="15.75" thickBot="1">
      <c r="A4409" s="28">
        <f t="shared" si="68"/>
        <v>9</v>
      </c>
      <c r="B4409" s="29" t="s">
        <v>6524</v>
      </c>
      <c r="C4409" s="29" t="s">
        <v>2043</v>
      </c>
      <c r="D4409" s="35">
        <v>0</v>
      </c>
      <c r="E4409" s="34">
        <v>7897676168.8599997</v>
      </c>
      <c r="F4409" s="34">
        <v>7897676168.8599997</v>
      </c>
      <c r="G4409" s="28" t="s">
        <v>697</v>
      </c>
    </row>
    <row r="4410" spans="1:7" ht="15.75" thickBot="1">
      <c r="A4410" s="28">
        <f t="shared" si="68"/>
        <v>9</v>
      </c>
      <c r="B4410" s="29" t="s">
        <v>6525</v>
      </c>
      <c r="C4410" s="29" t="s">
        <v>6526</v>
      </c>
      <c r="D4410" s="35">
        <v>0</v>
      </c>
      <c r="E4410" s="34">
        <v>831679451847.75</v>
      </c>
      <c r="F4410" s="34">
        <v>831679451847.75</v>
      </c>
      <c r="G4410" s="28" t="s">
        <v>697</v>
      </c>
    </row>
    <row r="4411" spans="1:7" ht="15.75" thickBot="1">
      <c r="A4411" s="28">
        <f t="shared" si="68"/>
        <v>9</v>
      </c>
      <c r="B4411" s="29" t="s">
        <v>6527</v>
      </c>
      <c r="C4411" s="29" t="s">
        <v>6528</v>
      </c>
      <c r="D4411" s="35">
        <v>0</v>
      </c>
      <c r="E4411" s="35">
        <v>64753543567</v>
      </c>
      <c r="F4411" s="35">
        <v>64753543567</v>
      </c>
      <c r="G4411" s="28" t="s">
        <v>697</v>
      </c>
    </row>
    <row r="4412" spans="1:7" ht="15.75" thickBot="1">
      <c r="A4412" s="28">
        <f t="shared" si="68"/>
        <v>9</v>
      </c>
      <c r="B4412" s="29" t="s">
        <v>6529</v>
      </c>
      <c r="C4412" s="29" t="s">
        <v>2182</v>
      </c>
      <c r="D4412" s="35">
        <v>0</v>
      </c>
      <c r="E4412" s="35">
        <v>1050471191886</v>
      </c>
      <c r="F4412" s="35">
        <v>1050471191886</v>
      </c>
      <c r="G4412" s="28" t="s">
        <v>697</v>
      </c>
    </row>
    <row r="4413" spans="1:7" ht="15.75" thickBot="1">
      <c r="A4413" s="28">
        <f t="shared" si="68"/>
        <v>9</v>
      </c>
      <c r="B4413" s="29" t="s">
        <v>6530</v>
      </c>
      <c r="C4413" s="29" t="s">
        <v>5341</v>
      </c>
      <c r="D4413" s="35">
        <v>0</v>
      </c>
      <c r="E4413" s="34">
        <v>942028770861.05005</v>
      </c>
      <c r="F4413" s="34">
        <v>942028770861.05005</v>
      </c>
      <c r="G4413" s="28" t="s">
        <v>697</v>
      </c>
    </row>
    <row r="4414" spans="1:7" ht="15.75" thickBot="1">
      <c r="A4414" s="28">
        <f t="shared" si="68"/>
        <v>6</v>
      </c>
      <c r="B4414" s="29" t="s">
        <v>6531</v>
      </c>
      <c r="C4414" s="29" t="s">
        <v>6532</v>
      </c>
      <c r="D4414" s="35">
        <v>0</v>
      </c>
      <c r="E4414" s="34">
        <v>235584210330.04999</v>
      </c>
      <c r="F4414" s="34">
        <v>235584210330.04999</v>
      </c>
      <c r="G4414" s="28" t="s">
        <v>697</v>
      </c>
    </row>
    <row r="4415" spans="1:7" ht="15.75" thickBot="1">
      <c r="A4415" s="28">
        <f t="shared" si="68"/>
        <v>9</v>
      </c>
      <c r="B4415" s="29" t="s">
        <v>6533</v>
      </c>
      <c r="C4415" s="29" t="s">
        <v>6534</v>
      </c>
      <c r="D4415" s="35">
        <v>0</v>
      </c>
      <c r="E4415" s="35">
        <v>36642005</v>
      </c>
      <c r="F4415" s="35">
        <v>36642005</v>
      </c>
      <c r="G4415" s="28" t="s">
        <v>697</v>
      </c>
    </row>
    <row r="4416" spans="1:7" ht="15.75" thickBot="1">
      <c r="A4416" s="28">
        <f t="shared" si="68"/>
        <v>9</v>
      </c>
      <c r="B4416" s="29" t="s">
        <v>6535</v>
      </c>
      <c r="C4416" s="29" t="s">
        <v>1208</v>
      </c>
      <c r="D4416" s="35">
        <v>0</v>
      </c>
      <c r="E4416" s="34">
        <v>74017136713.050003</v>
      </c>
      <c r="F4416" s="34">
        <v>74017136713.050003</v>
      </c>
      <c r="G4416" s="28" t="s">
        <v>697</v>
      </c>
    </row>
    <row r="4417" spans="1:7" ht="15.75" thickBot="1">
      <c r="A4417" s="28">
        <f t="shared" si="68"/>
        <v>9</v>
      </c>
      <c r="B4417" s="29" t="s">
        <v>6536</v>
      </c>
      <c r="C4417" s="29" t="s">
        <v>6537</v>
      </c>
      <c r="D4417" s="35">
        <v>0</v>
      </c>
      <c r="E4417" s="35">
        <v>6381378088</v>
      </c>
      <c r="F4417" s="35">
        <v>6381378088</v>
      </c>
      <c r="G4417" s="28" t="s">
        <v>697</v>
      </c>
    </row>
    <row r="4418" spans="1:7" ht="15.75" thickBot="1">
      <c r="A4418" s="28">
        <f t="shared" si="68"/>
        <v>9</v>
      </c>
      <c r="B4418" s="29" t="s">
        <v>6538</v>
      </c>
      <c r="C4418" s="29" t="s">
        <v>6539</v>
      </c>
      <c r="D4418" s="35">
        <v>0</v>
      </c>
      <c r="E4418" s="35">
        <v>141559938769</v>
      </c>
      <c r="F4418" s="35">
        <v>141559938769</v>
      </c>
      <c r="G4418" s="28" t="s">
        <v>697</v>
      </c>
    </row>
    <row r="4419" spans="1:7" ht="15.75" thickBot="1">
      <c r="A4419" s="28">
        <f t="shared" si="68"/>
        <v>9</v>
      </c>
      <c r="B4419" s="29" t="s">
        <v>6540</v>
      </c>
      <c r="C4419" s="29" t="s">
        <v>6541</v>
      </c>
      <c r="D4419" s="35">
        <v>0</v>
      </c>
      <c r="E4419" s="35">
        <v>6965077278</v>
      </c>
      <c r="F4419" s="35">
        <v>6965077278</v>
      </c>
      <c r="G4419" s="28" t="s">
        <v>697</v>
      </c>
    </row>
    <row r="4420" spans="1:7" ht="15.75" thickBot="1">
      <c r="A4420" s="28">
        <f t="shared" si="68"/>
        <v>9</v>
      </c>
      <c r="B4420" s="29" t="s">
        <v>6542</v>
      </c>
      <c r="C4420" s="29" t="s">
        <v>6543</v>
      </c>
      <c r="D4420" s="35">
        <v>0</v>
      </c>
      <c r="E4420" s="35">
        <v>6624037477</v>
      </c>
      <c r="F4420" s="35">
        <v>6624037477</v>
      </c>
      <c r="G4420" s="28" t="s">
        <v>697</v>
      </c>
    </row>
    <row r="4421" spans="1:7" ht="15.75" thickBot="1">
      <c r="A4421" s="28">
        <f t="shared" si="68"/>
        <v>6</v>
      </c>
      <c r="B4421" s="29" t="s">
        <v>6544</v>
      </c>
      <c r="C4421" s="29" t="s">
        <v>6545</v>
      </c>
      <c r="D4421" s="35">
        <v>0</v>
      </c>
      <c r="E4421" s="35">
        <v>121986837484</v>
      </c>
      <c r="F4421" s="35">
        <v>121986837484</v>
      </c>
      <c r="G4421" s="28" t="s">
        <v>697</v>
      </c>
    </row>
    <row r="4422" spans="1:7" ht="15.75" thickBot="1">
      <c r="A4422" s="28">
        <f t="shared" si="68"/>
        <v>9</v>
      </c>
      <c r="B4422" s="29" t="s">
        <v>6546</v>
      </c>
      <c r="C4422" s="29" t="s">
        <v>6547</v>
      </c>
      <c r="D4422" s="35">
        <v>0</v>
      </c>
      <c r="E4422" s="35">
        <v>121986837484</v>
      </c>
      <c r="F4422" s="35">
        <v>121986837484</v>
      </c>
      <c r="G4422" s="28" t="s">
        <v>697</v>
      </c>
    </row>
    <row r="4423" spans="1:7" ht="15.75" thickBot="1">
      <c r="A4423" s="28">
        <f t="shared" si="68"/>
        <v>6</v>
      </c>
      <c r="B4423" s="29" t="s">
        <v>6548</v>
      </c>
      <c r="C4423" s="29" t="s">
        <v>6549</v>
      </c>
      <c r="D4423" s="35">
        <v>0</v>
      </c>
      <c r="E4423" s="34">
        <v>11546653693.790001</v>
      </c>
      <c r="F4423" s="34">
        <v>11546653693.790001</v>
      </c>
      <c r="G4423" s="28" t="s">
        <v>697</v>
      </c>
    </row>
    <row r="4424" spans="1:7" ht="15.75" thickBot="1">
      <c r="A4424" s="28">
        <f t="shared" si="68"/>
        <v>9</v>
      </c>
      <c r="B4424" s="29" t="s">
        <v>6550</v>
      </c>
      <c r="C4424" s="29" t="s">
        <v>6549</v>
      </c>
      <c r="D4424" s="35">
        <v>0</v>
      </c>
      <c r="E4424" s="34">
        <v>11546653693.790001</v>
      </c>
      <c r="F4424" s="34">
        <v>11546653693.790001</v>
      </c>
      <c r="G4424" s="28" t="s">
        <v>697</v>
      </c>
    </row>
    <row r="4425" spans="1:7" ht="15.75" thickBot="1">
      <c r="A4425" s="28">
        <f t="shared" si="68"/>
        <v>6</v>
      </c>
      <c r="B4425" s="29" t="s">
        <v>6551</v>
      </c>
      <c r="C4425" s="29" t="s">
        <v>6234</v>
      </c>
      <c r="D4425" s="35">
        <v>0</v>
      </c>
      <c r="E4425" s="35">
        <v>11796558252</v>
      </c>
      <c r="F4425" s="35">
        <v>11796558252</v>
      </c>
      <c r="G4425" s="28" t="s">
        <v>697</v>
      </c>
    </row>
    <row r="4426" spans="1:7" ht="15.75" thickBot="1">
      <c r="A4426" s="28">
        <f t="shared" si="68"/>
        <v>9</v>
      </c>
      <c r="B4426" s="29" t="s">
        <v>6552</v>
      </c>
      <c r="C4426" s="29" t="s">
        <v>196</v>
      </c>
      <c r="D4426" s="35">
        <v>0</v>
      </c>
      <c r="E4426" s="35">
        <v>11535198252</v>
      </c>
      <c r="F4426" s="35">
        <v>11535198252</v>
      </c>
      <c r="G4426" s="28" t="s">
        <v>697</v>
      </c>
    </row>
    <row r="4427" spans="1:7" ht="15.75" thickBot="1">
      <c r="A4427" s="28">
        <f t="shared" si="68"/>
        <v>9</v>
      </c>
      <c r="B4427" s="29" t="s">
        <v>6553</v>
      </c>
      <c r="C4427" s="29" t="s">
        <v>6554</v>
      </c>
      <c r="D4427" s="35">
        <v>0</v>
      </c>
      <c r="E4427" s="35">
        <v>261360000</v>
      </c>
      <c r="F4427" s="35">
        <v>261360000</v>
      </c>
      <c r="G4427" s="28" t="s">
        <v>697</v>
      </c>
    </row>
    <row r="4428" spans="1:7" ht="15.75" thickBot="1">
      <c r="A4428" s="28">
        <f t="shared" si="68"/>
        <v>6</v>
      </c>
      <c r="B4428" s="29" t="s">
        <v>6555</v>
      </c>
      <c r="C4428" s="29" t="s">
        <v>6556</v>
      </c>
      <c r="D4428" s="35">
        <v>0</v>
      </c>
      <c r="E4428" s="35">
        <v>5060632070882</v>
      </c>
      <c r="F4428" s="35">
        <v>5060632070882</v>
      </c>
      <c r="G4428" s="28" t="s">
        <v>697</v>
      </c>
    </row>
    <row r="4429" spans="1:7" ht="15.75" thickBot="1">
      <c r="A4429" s="28">
        <f t="shared" si="68"/>
        <v>9</v>
      </c>
      <c r="B4429" s="29" t="s">
        <v>6557</v>
      </c>
      <c r="C4429" s="29" t="s">
        <v>6558</v>
      </c>
      <c r="D4429" s="35">
        <v>0</v>
      </c>
      <c r="E4429" s="35">
        <v>3530005240768</v>
      </c>
      <c r="F4429" s="35">
        <v>3530005240768</v>
      </c>
      <c r="G4429" s="28" t="s">
        <v>697</v>
      </c>
    </row>
    <row r="4430" spans="1:7" ht="15.75" thickBot="1">
      <c r="A4430" s="28">
        <f t="shared" si="68"/>
        <v>9</v>
      </c>
      <c r="B4430" s="29" t="s">
        <v>6559</v>
      </c>
      <c r="C4430" s="29" t="s">
        <v>6560</v>
      </c>
      <c r="D4430" s="35">
        <v>0</v>
      </c>
      <c r="E4430" s="35">
        <v>1516234032293</v>
      </c>
      <c r="F4430" s="35">
        <v>1516234032293</v>
      </c>
      <c r="G4430" s="28" t="s">
        <v>697</v>
      </c>
    </row>
    <row r="4431" spans="1:7" ht="15.75" thickBot="1">
      <c r="A4431" s="28">
        <f t="shared" si="68"/>
        <v>9</v>
      </c>
      <c r="B4431" s="29" t="s">
        <v>6561</v>
      </c>
      <c r="C4431" s="29" t="s">
        <v>6562</v>
      </c>
      <c r="D4431" s="35">
        <v>0</v>
      </c>
      <c r="E4431" s="35">
        <v>9901131004</v>
      </c>
      <c r="F4431" s="35">
        <v>9901131004</v>
      </c>
      <c r="G4431" s="28" t="s">
        <v>697</v>
      </c>
    </row>
    <row r="4432" spans="1:7" ht="15.75" thickBot="1">
      <c r="A4432" s="28">
        <f t="shared" si="68"/>
        <v>9</v>
      </c>
      <c r="B4432" s="29" t="s">
        <v>6563</v>
      </c>
      <c r="C4432" s="29" t="s">
        <v>6564</v>
      </c>
      <c r="D4432" s="35">
        <v>0</v>
      </c>
      <c r="E4432" s="35">
        <v>4491666817</v>
      </c>
      <c r="F4432" s="35">
        <v>4491666817</v>
      </c>
      <c r="G4432" s="28" t="s">
        <v>697</v>
      </c>
    </row>
    <row r="4433" spans="1:7" ht="15.75" thickBot="1">
      <c r="A4433" s="28">
        <f t="shared" si="68"/>
        <v>6</v>
      </c>
      <c r="B4433" s="29" t="s">
        <v>6565</v>
      </c>
      <c r="C4433" s="29" t="s">
        <v>6349</v>
      </c>
      <c r="D4433" s="35">
        <v>0</v>
      </c>
      <c r="E4433" s="34">
        <v>10205953650580.301</v>
      </c>
      <c r="F4433" s="34">
        <v>10205953650580.301</v>
      </c>
      <c r="G4433" s="28" t="s">
        <v>697</v>
      </c>
    </row>
    <row r="4434" spans="1:7" ht="15.75" thickBot="1">
      <c r="A4434" s="28">
        <f t="shared" si="68"/>
        <v>9</v>
      </c>
      <c r="B4434" s="29" t="s">
        <v>6566</v>
      </c>
      <c r="C4434" s="29" t="s">
        <v>158</v>
      </c>
      <c r="D4434" s="35">
        <v>0</v>
      </c>
      <c r="E4434" s="34">
        <v>641109361384.31006</v>
      </c>
      <c r="F4434" s="34">
        <v>641109361384.31006</v>
      </c>
      <c r="G4434" s="28" t="s">
        <v>697</v>
      </c>
    </row>
    <row r="4435" spans="1:7" ht="15.75" thickBot="1">
      <c r="A4435" s="28">
        <f t="shared" si="68"/>
        <v>9</v>
      </c>
      <c r="B4435" s="29" t="s">
        <v>6567</v>
      </c>
      <c r="C4435" s="29" t="s">
        <v>3215</v>
      </c>
      <c r="D4435" s="35">
        <v>0</v>
      </c>
      <c r="E4435" s="34">
        <v>9564844289195.9805</v>
      </c>
      <c r="F4435" s="34">
        <v>9564844289195.9805</v>
      </c>
      <c r="G4435" s="28" t="s">
        <v>697</v>
      </c>
    </row>
    <row r="4436" spans="1:7" ht="15.75" thickBot="1">
      <c r="A4436" s="28">
        <f t="shared" ref="A4436:A4479" si="69">LEN(B4436)</f>
        <v>6</v>
      </c>
      <c r="B4436" s="29" t="s">
        <v>6568</v>
      </c>
      <c r="C4436" s="29" t="s">
        <v>6408</v>
      </c>
      <c r="D4436" s="35">
        <v>0</v>
      </c>
      <c r="E4436" s="34">
        <v>66702283007260.203</v>
      </c>
      <c r="F4436" s="34">
        <v>66702283007260.203</v>
      </c>
      <c r="G4436" s="28" t="s">
        <v>697</v>
      </c>
    </row>
    <row r="4437" spans="1:7" ht="15.75" thickBot="1">
      <c r="A4437" s="28">
        <f t="shared" si="69"/>
        <v>9</v>
      </c>
      <c r="B4437" s="29" t="s">
        <v>6569</v>
      </c>
      <c r="C4437" s="29" t="s">
        <v>6570</v>
      </c>
      <c r="D4437" s="35">
        <v>0</v>
      </c>
      <c r="E4437" s="34">
        <v>57258200653634.297</v>
      </c>
      <c r="F4437" s="34">
        <v>57258200653634.297</v>
      </c>
      <c r="G4437" s="28" t="s">
        <v>697</v>
      </c>
    </row>
    <row r="4438" spans="1:7" ht="15.75" thickBot="1">
      <c r="A4438" s="28">
        <f t="shared" si="69"/>
        <v>9</v>
      </c>
      <c r="B4438" s="29" t="s">
        <v>6571</v>
      </c>
      <c r="C4438" s="29" t="s">
        <v>6572</v>
      </c>
      <c r="D4438" s="35">
        <v>0</v>
      </c>
      <c r="E4438" s="34">
        <v>6075145680793.8701</v>
      </c>
      <c r="F4438" s="34">
        <v>6075145680793.8701</v>
      </c>
      <c r="G4438" s="28" t="s">
        <v>697</v>
      </c>
    </row>
    <row r="4439" spans="1:7" ht="15.75" thickBot="1">
      <c r="A4439" s="28">
        <f t="shared" si="69"/>
        <v>9</v>
      </c>
      <c r="B4439" s="29" t="s">
        <v>6573</v>
      </c>
      <c r="C4439" s="29" t="s">
        <v>6574</v>
      </c>
      <c r="D4439" s="35">
        <v>0</v>
      </c>
      <c r="E4439" s="34">
        <v>3368936672832.0498</v>
      </c>
      <c r="F4439" s="34">
        <v>3368936672832.0498</v>
      </c>
      <c r="G4439" s="28" t="s">
        <v>697</v>
      </c>
    </row>
    <row r="4440" spans="1:7" ht="15.75" thickBot="1">
      <c r="A4440" s="28">
        <f t="shared" si="69"/>
        <v>6</v>
      </c>
      <c r="B4440" s="29" t="s">
        <v>6575</v>
      </c>
      <c r="C4440" s="29" t="s">
        <v>6576</v>
      </c>
      <c r="D4440" s="35">
        <v>0</v>
      </c>
      <c r="E4440" s="34">
        <v>61668617534237.797</v>
      </c>
      <c r="F4440" s="34">
        <v>61668617534237.797</v>
      </c>
      <c r="G4440" s="28" t="s">
        <v>697</v>
      </c>
    </row>
    <row r="4441" spans="1:7" ht="15.75" thickBot="1">
      <c r="A4441" s="28">
        <f t="shared" si="69"/>
        <v>9</v>
      </c>
      <c r="B4441" s="29" t="s">
        <v>6577</v>
      </c>
      <c r="C4441" s="29" t="s">
        <v>6578</v>
      </c>
      <c r="D4441" s="35">
        <v>0</v>
      </c>
      <c r="E4441" s="35">
        <v>20397224821</v>
      </c>
      <c r="F4441" s="35">
        <v>20397224821</v>
      </c>
      <c r="G4441" s="28" t="s">
        <v>697</v>
      </c>
    </row>
    <row r="4442" spans="1:7" ht="15.75" thickBot="1">
      <c r="A4442" s="28">
        <f t="shared" si="69"/>
        <v>9</v>
      </c>
      <c r="B4442" s="29" t="s">
        <v>6579</v>
      </c>
      <c r="C4442" s="29" t="s">
        <v>6580</v>
      </c>
      <c r="D4442" s="35">
        <v>0</v>
      </c>
      <c r="E4442" s="34">
        <v>5592158727.7799997</v>
      </c>
      <c r="F4442" s="34">
        <v>5592158727.7799997</v>
      </c>
      <c r="G4442" s="28" t="s">
        <v>697</v>
      </c>
    </row>
    <row r="4443" spans="1:7" ht="15.75" thickBot="1">
      <c r="A4443" s="28">
        <f t="shared" si="69"/>
        <v>9</v>
      </c>
      <c r="B4443" s="29" t="s">
        <v>6581</v>
      </c>
      <c r="C4443" s="29" t="s">
        <v>6582</v>
      </c>
      <c r="D4443" s="35">
        <v>0</v>
      </c>
      <c r="E4443" s="34">
        <v>10860392136.870001</v>
      </c>
      <c r="F4443" s="34">
        <v>10860392136.870001</v>
      </c>
      <c r="G4443" s="28" t="s">
        <v>697</v>
      </c>
    </row>
    <row r="4444" spans="1:7" ht="15.75" thickBot="1">
      <c r="A4444" s="28">
        <f t="shared" si="69"/>
        <v>9</v>
      </c>
      <c r="B4444" s="29" t="s">
        <v>6583</v>
      </c>
      <c r="C4444" s="29" t="s">
        <v>2668</v>
      </c>
      <c r="D4444" s="35">
        <v>0</v>
      </c>
      <c r="E4444" s="34">
        <v>8580226788.9200001</v>
      </c>
      <c r="F4444" s="34">
        <v>8580226788.9200001</v>
      </c>
      <c r="G4444" s="28" t="s">
        <v>697</v>
      </c>
    </row>
    <row r="4445" spans="1:7" ht="15.75" thickBot="1">
      <c r="A4445" s="28">
        <f t="shared" si="69"/>
        <v>9</v>
      </c>
      <c r="B4445" s="29" t="s">
        <v>6584</v>
      </c>
      <c r="C4445" s="29" t="s">
        <v>6585</v>
      </c>
      <c r="D4445" s="35">
        <v>0</v>
      </c>
      <c r="E4445" s="34">
        <v>3436794658188.6899</v>
      </c>
      <c r="F4445" s="34">
        <v>3436794658188.6899</v>
      </c>
      <c r="G4445" s="28" t="s">
        <v>697</v>
      </c>
    </row>
    <row r="4446" spans="1:7" ht="15.75" thickBot="1">
      <c r="A4446" s="28">
        <f t="shared" si="69"/>
        <v>9</v>
      </c>
      <c r="B4446" s="29" t="s">
        <v>6586</v>
      </c>
      <c r="C4446" s="29" t="s">
        <v>6587</v>
      </c>
      <c r="D4446" s="35">
        <v>0</v>
      </c>
      <c r="E4446" s="34">
        <v>240409902518.66</v>
      </c>
      <c r="F4446" s="34">
        <v>240409902518.66</v>
      </c>
      <c r="G4446" s="28" t="s">
        <v>697</v>
      </c>
    </row>
    <row r="4447" spans="1:7" ht="15.75" thickBot="1">
      <c r="A4447" s="28">
        <f t="shared" si="69"/>
        <v>9</v>
      </c>
      <c r="B4447" s="29" t="s">
        <v>6588</v>
      </c>
      <c r="C4447" s="29" t="s">
        <v>6589</v>
      </c>
      <c r="D4447" s="35">
        <v>0</v>
      </c>
      <c r="E4447" s="34">
        <v>40442296331955.5</v>
      </c>
      <c r="F4447" s="34">
        <v>40442296331955.5</v>
      </c>
      <c r="G4447" s="28" t="s">
        <v>697</v>
      </c>
    </row>
    <row r="4448" spans="1:7" ht="15.75" thickBot="1">
      <c r="A4448" s="28">
        <f t="shared" si="69"/>
        <v>9</v>
      </c>
      <c r="B4448" s="29" t="s">
        <v>6590</v>
      </c>
      <c r="C4448" s="29" t="s">
        <v>6591</v>
      </c>
      <c r="D4448" s="35">
        <v>0</v>
      </c>
      <c r="E4448" s="35">
        <v>53768660599</v>
      </c>
      <c r="F4448" s="35">
        <v>53768660599</v>
      </c>
      <c r="G4448" s="28" t="s">
        <v>697</v>
      </c>
    </row>
    <row r="4449" spans="1:7" ht="15.75" thickBot="1">
      <c r="A4449" s="28">
        <f t="shared" si="69"/>
        <v>9</v>
      </c>
      <c r="B4449" s="29" t="s">
        <v>6592</v>
      </c>
      <c r="C4449" s="29" t="s">
        <v>2558</v>
      </c>
      <c r="D4449" s="35">
        <v>0</v>
      </c>
      <c r="E4449" s="34">
        <v>820114756195.40002</v>
      </c>
      <c r="F4449" s="34">
        <v>820114756195.40002</v>
      </c>
      <c r="G4449" s="28" t="s">
        <v>697</v>
      </c>
    </row>
    <row r="4450" spans="1:7" ht="15.75" thickBot="1">
      <c r="A4450" s="28">
        <f t="shared" si="69"/>
        <v>9</v>
      </c>
      <c r="B4450" s="29" t="s">
        <v>6593</v>
      </c>
      <c r="C4450" s="29" t="s">
        <v>6594</v>
      </c>
      <c r="D4450" s="35">
        <v>0</v>
      </c>
      <c r="E4450" s="35">
        <v>3489033893</v>
      </c>
      <c r="F4450" s="35">
        <v>3489033893</v>
      </c>
      <c r="G4450" s="28" t="s">
        <v>697</v>
      </c>
    </row>
    <row r="4451" spans="1:7" ht="15.75" thickBot="1">
      <c r="A4451" s="28">
        <f t="shared" si="69"/>
        <v>9</v>
      </c>
      <c r="B4451" s="29" t="s">
        <v>6595</v>
      </c>
      <c r="C4451" s="29" t="s">
        <v>6596</v>
      </c>
      <c r="D4451" s="35">
        <v>0</v>
      </c>
      <c r="E4451" s="35">
        <v>415342427</v>
      </c>
      <c r="F4451" s="35">
        <v>415342427</v>
      </c>
      <c r="G4451" s="28" t="s">
        <v>697</v>
      </c>
    </row>
    <row r="4452" spans="1:7" ht="15.75" thickBot="1">
      <c r="A4452" s="28">
        <f t="shared" si="69"/>
        <v>9</v>
      </c>
      <c r="B4452" s="29" t="s">
        <v>6597</v>
      </c>
      <c r="C4452" s="29" t="s">
        <v>6576</v>
      </c>
      <c r="D4452" s="35">
        <v>0</v>
      </c>
      <c r="E4452" s="35">
        <v>16625898845986</v>
      </c>
      <c r="F4452" s="35">
        <v>16625898845986</v>
      </c>
      <c r="G4452" s="28" t="s">
        <v>697</v>
      </c>
    </row>
    <row r="4453" spans="1:7" ht="15.75" thickBot="1">
      <c r="A4453" s="28">
        <f t="shared" si="69"/>
        <v>3</v>
      </c>
      <c r="B4453" s="29" t="s">
        <v>6598</v>
      </c>
      <c r="C4453" s="29" t="s">
        <v>6599</v>
      </c>
      <c r="D4453" s="35">
        <v>0</v>
      </c>
      <c r="E4453" s="34">
        <v>232994404033625</v>
      </c>
      <c r="F4453" s="34">
        <v>232994404033625</v>
      </c>
      <c r="G4453" s="28" t="s">
        <v>697</v>
      </c>
    </row>
    <row r="4454" spans="1:7" ht="15.75" thickBot="1">
      <c r="A4454" s="28">
        <f t="shared" si="69"/>
        <v>6</v>
      </c>
      <c r="B4454" s="29" t="s">
        <v>6600</v>
      </c>
      <c r="C4454" s="29" t="s">
        <v>6601</v>
      </c>
      <c r="D4454" s="35">
        <v>0</v>
      </c>
      <c r="E4454" s="34">
        <v>61940154859688.602</v>
      </c>
      <c r="F4454" s="34">
        <v>61940154859688.602</v>
      </c>
      <c r="G4454" s="28" t="s">
        <v>697</v>
      </c>
    </row>
    <row r="4455" spans="1:7" ht="15.75" thickBot="1">
      <c r="A4455" s="28">
        <f t="shared" si="69"/>
        <v>9</v>
      </c>
      <c r="B4455" s="29" t="s">
        <v>6602</v>
      </c>
      <c r="C4455" s="29" t="s">
        <v>6200</v>
      </c>
      <c r="D4455" s="35">
        <v>0</v>
      </c>
      <c r="E4455" s="34">
        <v>35357508454032.5</v>
      </c>
      <c r="F4455" s="34">
        <v>35357508454032.5</v>
      </c>
      <c r="G4455" s="28" t="s">
        <v>697</v>
      </c>
    </row>
    <row r="4456" spans="1:7" ht="15.75" thickBot="1">
      <c r="A4456" s="28">
        <f t="shared" si="69"/>
        <v>9</v>
      </c>
      <c r="B4456" s="29" t="s">
        <v>6603</v>
      </c>
      <c r="C4456" s="29" t="s">
        <v>6604</v>
      </c>
      <c r="D4456" s="35">
        <v>0</v>
      </c>
      <c r="E4456" s="35">
        <v>287446890</v>
      </c>
      <c r="F4456" s="35">
        <v>287446890</v>
      </c>
      <c r="G4456" s="28" t="s">
        <v>697</v>
      </c>
    </row>
    <row r="4457" spans="1:7" ht="15.75" thickBot="1">
      <c r="A4457" s="28">
        <f t="shared" si="69"/>
        <v>9</v>
      </c>
      <c r="B4457" s="29" t="s">
        <v>6605</v>
      </c>
      <c r="C4457" s="29" t="s">
        <v>6210</v>
      </c>
      <c r="D4457" s="35">
        <v>0</v>
      </c>
      <c r="E4457" s="35">
        <v>656037150</v>
      </c>
      <c r="F4457" s="35">
        <v>656037150</v>
      </c>
      <c r="G4457" s="28" t="s">
        <v>697</v>
      </c>
    </row>
    <row r="4458" spans="1:7" ht="15.75" thickBot="1">
      <c r="A4458" s="28">
        <f t="shared" si="69"/>
        <v>9</v>
      </c>
      <c r="B4458" s="29" t="s">
        <v>6606</v>
      </c>
      <c r="C4458" s="29" t="s">
        <v>2844</v>
      </c>
      <c r="D4458" s="35">
        <v>0</v>
      </c>
      <c r="E4458" s="34">
        <v>1391491875211.6499</v>
      </c>
      <c r="F4458" s="34">
        <v>1391491875211.6499</v>
      </c>
      <c r="G4458" s="28" t="s">
        <v>697</v>
      </c>
    </row>
    <row r="4459" spans="1:7" ht="15.75" thickBot="1">
      <c r="A4459" s="28">
        <f t="shared" si="69"/>
        <v>9</v>
      </c>
      <c r="B4459" s="29" t="s">
        <v>6607</v>
      </c>
      <c r="C4459" s="29" t="s">
        <v>6608</v>
      </c>
      <c r="D4459" s="35">
        <v>0</v>
      </c>
      <c r="E4459" s="35">
        <v>32010892187</v>
      </c>
      <c r="F4459" s="35">
        <v>32010892187</v>
      </c>
      <c r="G4459" s="28" t="s">
        <v>697</v>
      </c>
    </row>
    <row r="4460" spans="1:7" ht="15.75" thickBot="1">
      <c r="A4460" s="28">
        <f t="shared" si="69"/>
        <v>9</v>
      </c>
      <c r="B4460" s="29" t="s">
        <v>6609</v>
      </c>
      <c r="C4460" s="29" t="s">
        <v>6234</v>
      </c>
      <c r="D4460" s="35">
        <v>0</v>
      </c>
      <c r="E4460" s="35">
        <v>222000000</v>
      </c>
      <c r="F4460" s="35">
        <v>222000000</v>
      </c>
      <c r="G4460" s="28" t="s">
        <v>697</v>
      </c>
    </row>
    <row r="4461" spans="1:7" ht="15.75" thickBot="1">
      <c r="A4461" s="28">
        <f t="shared" si="69"/>
        <v>9</v>
      </c>
      <c r="B4461" s="29" t="s">
        <v>6610</v>
      </c>
      <c r="C4461" s="29" t="s">
        <v>6483</v>
      </c>
      <c r="D4461" s="35">
        <v>0</v>
      </c>
      <c r="E4461" s="35">
        <v>853089387004</v>
      </c>
      <c r="F4461" s="35">
        <v>853089387004</v>
      </c>
      <c r="G4461" s="28" t="s">
        <v>697</v>
      </c>
    </row>
    <row r="4462" spans="1:7" ht="15.75" thickBot="1">
      <c r="A4462" s="28">
        <f t="shared" si="69"/>
        <v>9</v>
      </c>
      <c r="B4462" s="29" t="s">
        <v>6611</v>
      </c>
      <c r="C4462" s="29" t="s">
        <v>6488</v>
      </c>
      <c r="D4462" s="35">
        <v>0</v>
      </c>
      <c r="E4462" s="35">
        <v>645316962456</v>
      </c>
      <c r="F4462" s="35">
        <v>645316962456</v>
      </c>
      <c r="G4462" s="28" t="s">
        <v>697</v>
      </c>
    </row>
    <row r="4463" spans="1:7" ht="15.75" thickBot="1">
      <c r="A4463" s="28">
        <f t="shared" si="69"/>
        <v>9</v>
      </c>
      <c r="B4463" s="29" t="s">
        <v>6612</v>
      </c>
      <c r="C4463" s="29" t="s">
        <v>6613</v>
      </c>
      <c r="D4463" s="35">
        <v>0</v>
      </c>
      <c r="E4463" s="34">
        <v>23659571804757.5</v>
      </c>
      <c r="F4463" s="34">
        <v>23659571804757.5</v>
      </c>
      <c r="G4463" s="28" t="s">
        <v>697</v>
      </c>
    </row>
    <row r="4464" spans="1:7" ht="15.75" thickBot="1">
      <c r="A4464" s="28">
        <f t="shared" si="69"/>
        <v>6</v>
      </c>
      <c r="B4464" s="29" t="s">
        <v>6614</v>
      </c>
      <c r="C4464" s="29" t="s">
        <v>6615</v>
      </c>
      <c r="D4464" s="35">
        <v>0</v>
      </c>
      <c r="E4464" s="34">
        <v>21239075377933</v>
      </c>
      <c r="F4464" s="34">
        <v>21239075377933</v>
      </c>
      <c r="G4464" s="28" t="s">
        <v>697</v>
      </c>
    </row>
    <row r="4465" spans="1:7" ht="15.75" thickBot="1">
      <c r="A4465" s="28">
        <f t="shared" si="69"/>
        <v>9</v>
      </c>
      <c r="B4465" s="29" t="s">
        <v>6616</v>
      </c>
      <c r="C4465" s="29" t="s">
        <v>6615</v>
      </c>
      <c r="D4465" s="35">
        <v>0</v>
      </c>
      <c r="E4465" s="34">
        <v>21239075377933</v>
      </c>
      <c r="F4465" s="34">
        <v>21239075377933</v>
      </c>
      <c r="G4465" s="28" t="s">
        <v>697</v>
      </c>
    </row>
    <row r="4466" spans="1:7" ht="15.75" thickBot="1">
      <c r="A4466" s="28">
        <f t="shared" si="69"/>
        <v>6</v>
      </c>
      <c r="B4466" s="29" t="s">
        <v>6617</v>
      </c>
      <c r="C4466" s="29" t="s">
        <v>6618</v>
      </c>
      <c r="D4466" s="35">
        <v>0</v>
      </c>
      <c r="E4466" s="34">
        <v>149815173796003</v>
      </c>
      <c r="F4466" s="34">
        <v>149815173796003</v>
      </c>
      <c r="G4466" s="28" t="s">
        <v>697</v>
      </c>
    </row>
    <row r="4467" spans="1:7" ht="15.75" thickBot="1">
      <c r="A4467" s="28">
        <f t="shared" si="69"/>
        <v>9</v>
      </c>
      <c r="B4467" s="29" t="s">
        <v>6619</v>
      </c>
      <c r="C4467" s="29" t="s">
        <v>6513</v>
      </c>
      <c r="D4467" s="35">
        <v>0</v>
      </c>
      <c r="E4467" s="34">
        <v>2522751304124.5801</v>
      </c>
      <c r="F4467" s="34">
        <v>2522751304124.5801</v>
      </c>
      <c r="G4467" s="28" t="s">
        <v>697</v>
      </c>
    </row>
    <row r="4468" spans="1:7" ht="15.75" thickBot="1">
      <c r="A4468" s="28">
        <f t="shared" si="69"/>
        <v>9</v>
      </c>
      <c r="B4468" s="29" t="s">
        <v>6620</v>
      </c>
      <c r="C4468" s="29" t="s">
        <v>6549</v>
      </c>
      <c r="D4468" s="35">
        <v>0</v>
      </c>
      <c r="E4468" s="34">
        <v>18417138417.790001</v>
      </c>
      <c r="F4468" s="34">
        <v>18417138417.790001</v>
      </c>
      <c r="G4468" s="28" t="s">
        <v>697</v>
      </c>
    </row>
    <row r="4469" spans="1:7" ht="15.75" thickBot="1">
      <c r="A4469" s="28">
        <f t="shared" si="69"/>
        <v>9</v>
      </c>
      <c r="B4469" s="29" t="s">
        <v>6621</v>
      </c>
      <c r="C4469" s="29" t="s">
        <v>6234</v>
      </c>
      <c r="D4469" s="35">
        <v>0</v>
      </c>
      <c r="E4469" s="34">
        <v>12442109360.15</v>
      </c>
      <c r="F4469" s="34">
        <v>12442109360.15</v>
      </c>
      <c r="G4469" s="28" t="s">
        <v>697</v>
      </c>
    </row>
    <row r="4470" spans="1:7" ht="15.75" thickBot="1">
      <c r="A4470" s="28">
        <f t="shared" si="69"/>
        <v>9</v>
      </c>
      <c r="B4470" s="29" t="s">
        <v>6622</v>
      </c>
      <c r="C4470" s="29" t="s">
        <v>6556</v>
      </c>
      <c r="D4470" s="35">
        <v>0</v>
      </c>
      <c r="E4470" s="34">
        <v>5060757572766.6396</v>
      </c>
      <c r="F4470" s="34">
        <v>5060757572766.6396</v>
      </c>
      <c r="G4470" s="28" t="s">
        <v>697</v>
      </c>
    </row>
    <row r="4471" spans="1:7" ht="15.75" thickBot="1">
      <c r="A4471" s="28">
        <f t="shared" si="69"/>
        <v>9</v>
      </c>
      <c r="B4471" s="29" t="s">
        <v>6623</v>
      </c>
      <c r="C4471" s="29" t="s">
        <v>6624</v>
      </c>
      <c r="D4471" s="35">
        <v>0</v>
      </c>
      <c r="E4471" s="34">
        <v>1061018610.9299999</v>
      </c>
      <c r="F4471" s="34">
        <v>1061018610.9299999</v>
      </c>
      <c r="G4471" s="28" t="s">
        <v>697</v>
      </c>
    </row>
    <row r="4472" spans="1:7" ht="15.75" thickBot="1">
      <c r="A4472" s="28">
        <f t="shared" si="69"/>
        <v>9</v>
      </c>
      <c r="B4472" s="29" t="s">
        <v>6625</v>
      </c>
      <c r="C4472" s="29" t="s">
        <v>6522</v>
      </c>
      <c r="D4472" s="35">
        <v>0</v>
      </c>
      <c r="E4472" s="34">
        <v>3364509010319.9302</v>
      </c>
      <c r="F4472" s="34">
        <v>3364509010319.9302</v>
      </c>
      <c r="G4472" s="28" t="s">
        <v>697</v>
      </c>
    </row>
    <row r="4473" spans="1:7" ht="15.75" thickBot="1">
      <c r="A4473" s="28">
        <f t="shared" si="69"/>
        <v>9</v>
      </c>
      <c r="B4473" s="29" t="s">
        <v>6626</v>
      </c>
      <c r="C4473" s="29" t="s">
        <v>6509</v>
      </c>
      <c r="D4473" s="35">
        <v>0</v>
      </c>
      <c r="E4473" s="35">
        <v>1219484000</v>
      </c>
      <c r="F4473" s="35">
        <v>1219484000</v>
      </c>
      <c r="G4473" s="28" t="s">
        <v>697</v>
      </c>
    </row>
    <row r="4474" spans="1:7" ht="15.75" thickBot="1">
      <c r="A4474" s="28">
        <f t="shared" si="69"/>
        <v>9</v>
      </c>
      <c r="B4474" s="29" t="s">
        <v>6627</v>
      </c>
      <c r="C4474" s="29" t="s">
        <v>6349</v>
      </c>
      <c r="D4474" s="35">
        <v>0</v>
      </c>
      <c r="E4474" s="34">
        <v>10138983897254.9</v>
      </c>
      <c r="F4474" s="34">
        <v>10138983897254.9</v>
      </c>
      <c r="G4474" s="28" t="s">
        <v>697</v>
      </c>
    </row>
    <row r="4475" spans="1:7" ht="15.75" thickBot="1">
      <c r="A4475" s="28">
        <f t="shared" si="69"/>
        <v>9</v>
      </c>
      <c r="B4475" s="29" t="s">
        <v>6628</v>
      </c>
      <c r="C4475" s="29" t="s">
        <v>6505</v>
      </c>
      <c r="D4475" s="35">
        <v>0</v>
      </c>
      <c r="E4475" s="34">
        <v>754216632179.18994</v>
      </c>
      <c r="F4475" s="34">
        <v>754216632179.18994</v>
      </c>
      <c r="G4475" s="28" t="s">
        <v>697</v>
      </c>
    </row>
    <row r="4476" spans="1:7" ht="15.75" thickBot="1">
      <c r="A4476" s="28">
        <f t="shared" si="69"/>
        <v>9</v>
      </c>
      <c r="B4476" s="29" t="s">
        <v>6629</v>
      </c>
      <c r="C4476" s="29" t="s">
        <v>6532</v>
      </c>
      <c r="D4476" s="35">
        <v>0</v>
      </c>
      <c r="E4476" s="34">
        <v>58669337481988.5</v>
      </c>
      <c r="F4476" s="34">
        <v>58669337481988.5</v>
      </c>
      <c r="G4476" s="28" t="s">
        <v>697</v>
      </c>
    </row>
    <row r="4477" spans="1:7" ht="15.75" thickBot="1">
      <c r="A4477" s="28">
        <f t="shared" si="69"/>
        <v>9</v>
      </c>
      <c r="B4477" s="29" t="s">
        <v>6630</v>
      </c>
      <c r="C4477" s="29" t="s">
        <v>6408</v>
      </c>
      <c r="D4477" s="35">
        <v>0</v>
      </c>
      <c r="E4477" s="34">
        <v>8055669533741.5</v>
      </c>
      <c r="F4477" s="34">
        <v>8055669533741.5</v>
      </c>
      <c r="G4477" s="28" t="s">
        <v>697</v>
      </c>
    </row>
    <row r="4478" spans="1:7" ht="15.75" thickBot="1">
      <c r="A4478" s="28">
        <f t="shared" si="69"/>
        <v>9</v>
      </c>
      <c r="B4478" s="29" t="s">
        <v>6631</v>
      </c>
      <c r="C4478" s="29" t="s">
        <v>6545</v>
      </c>
      <c r="D4478" s="35">
        <v>0</v>
      </c>
      <c r="E4478" s="35">
        <v>127660279815</v>
      </c>
      <c r="F4478" s="35">
        <v>127660279815</v>
      </c>
      <c r="G4478" s="28" t="s">
        <v>697</v>
      </c>
    </row>
    <row r="4479" spans="1:7" ht="15.75" thickBot="1">
      <c r="A4479" s="28">
        <f t="shared" si="69"/>
        <v>9</v>
      </c>
      <c r="B4479" s="29" t="s">
        <v>6632</v>
      </c>
      <c r="C4479" s="29" t="s">
        <v>6633</v>
      </c>
      <c r="D4479" s="35">
        <v>0</v>
      </c>
      <c r="E4479" s="34">
        <v>61088148333423.898</v>
      </c>
      <c r="F4479" s="34">
        <v>61088148333423.898</v>
      </c>
      <c r="G4479" s="28" t="s">
        <v>697</v>
      </c>
    </row>
  </sheetData>
  <autoFilter ref="A4:G4479" xr:uid="{00000000-0009-0000-0000-000001000000}">
    <sortState xmlns:xlrd2="http://schemas.microsoft.com/office/spreadsheetml/2017/richdata2" ref="A990:G1072">
      <sortCondition descending="1" ref="F4:F4479"/>
    </sortState>
  </autoFilter>
  <mergeCells count="1"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9C011-8C1A-40D2-B98B-0D4980D8123C}">
  <dimension ref="A1:P10"/>
  <sheetViews>
    <sheetView workbookViewId="0">
      <pane xSplit="1" ySplit="1" topLeftCell="L2" activePane="bottomRight" state="frozen"/>
      <selection pane="topRight" activeCell="B1" sqref="B1"/>
      <selection pane="bottomLeft" activeCell="A2" sqref="A2"/>
      <selection pane="bottomRight" activeCell="O14" sqref="O14"/>
    </sheetView>
  </sheetViews>
  <sheetFormatPr baseColWidth="10" defaultRowHeight="12.75"/>
  <cols>
    <col min="1" max="1" width="29.42578125" customWidth="1"/>
    <col min="2" max="6" width="20.7109375" bestFit="1" customWidth="1"/>
    <col min="7" max="8" width="20.28515625" bestFit="1" customWidth="1"/>
    <col min="9" max="12" width="20.7109375" bestFit="1" customWidth="1"/>
    <col min="13" max="13" width="25.5703125" bestFit="1" customWidth="1"/>
    <col min="14" max="14" width="22" bestFit="1" customWidth="1"/>
    <col min="15" max="15" width="22" customWidth="1"/>
    <col min="16" max="16" width="22" bestFit="1" customWidth="1"/>
  </cols>
  <sheetData>
    <row r="1" spans="1:16">
      <c r="A1" t="s">
        <v>189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</row>
    <row r="2" spans="1:16">
      <c r="A2" t="s">
        <v>154</v>
      </c>
      <c r="B2" s="81">
        <v>13658668697</v>
      </c>
      <c r="C2" s="81">
        <v>15651819996</v>
      </c>
      <c r="D2" s="81">
        <v>17490387086</v>
      </c>
      <c r="E2" s="81">
        <v>19269755774</v>
      </c>
      <c r="F2" s="81">
        <v>19556205990</v>
      </c>
      <c r="G2" s="81">
        <v>25329062213</v>
      </c>
      <c r="H2" s="81">
        <v>32913348528</v>
      </c>
      <c r="I2" s="81">
        <v>34194704985</v>
      </c>
      <c r="J2" s="81">
        <v>29231747075</v>
      </c>
      <c r="K2" s="81">
        <v>31582510378</v>
      </c>
      <c r="L2" s="81">
        <v>36081408265.756599</v>
      </c>
      <c r="M2" s="81">
        <v>42630510589.0616</v>
      </c>
      <c r="N2" s="81">
        <v>36225868379.557098</v>
      </c>
      <c r="O2" s="81">
        <v>40432959056.934296</v>
      </c>
      <c r="P2" s="81">
        <v>50188922344.636299</v>
      </c>
    </row>
    <row r="3" spans="1:16">
      <c r="A3" t="s">
        <v>150</v>
      </c>
      <c r="B3" s="81">
        <v>9548935893</v>
      </c>
      <c r="C3" s="81">
        <v>10667026620</v>
      </c>
      <c r="D3" s="81">
        <v>10803849242</v>
      </c>
      <c r="E3" s="81">
        <v>10617886015</v>
      </c>
      <c r="F3" s="81">
        <v>12555269225</v>
      </c>
      <c r="G3" s="81">
        <v>12290531027</v>
      </c>
      <c r="H3" s="81">
        <v>14424965196</v>
      </c>
      <c r="I3" s="81">
        <v>16172660844</v>
      </c>
      <c r="J3" s="81">
        <v>23330705491</v>
      </c>
      <c r="K3" s="81">
        <v>23219834406</v>
      </c>
      <c r="L3" s="81">
        <v>23278953683.772602</v>
      </c>
      <c r="M3" s="81">
        <v>26099221926.701302</v>
      </c>
      <c r="N3" s="81">
        <v>24749243653.883999</v>
      </c>
      <c r="O3" s="81">
        <v>29290051830.122601</v>
      </c>
      <c r="P3" s="81">
        <v>27504674148.144699</v>
      </c>
    </row>
    <row r="4" spans="1:16">
      <c r="A4" t="s">
        <v>139</v>
      </c>
      <c r="B4" s="81">
        <v>4326802818</v>
      </c>
      <c r="C4" s="81">
        <v>4759653902</v>
      </c>
      <c r="D4" s="81">
        <v>5123915696</v>
      </c>
      <c r="E4" s="81">
        <v>5495679549</v>
      </c>
      <c r="F4" s="81">
        <v>6312594543</v>
      </c>
      <c r="G4" s="81">
        <v>7159944579</v>
      </c>
      <c r="H4" s="81">
        <v>8007626293</v>
      </c>
      <c r="I4" s="81">
        <v>8912732260</v>
      </c>
      <c r="J4" s="81">
        <v>9457398178</v>
      </c>
      <c r="K4" s="81">
        <v>10623381801</v>
      </c>
      <c r="L4" s="81">
        <v>12262115955.640699</v>
      </c>
      <c r="M4" s="81">
        <v>54053524187.123001</v>
      </c>
      <c r="N4" s="81">
        <v>62056576485.004997</v>
      </c>
      <c r="O4" s="81">
        <v>64160478938.135201</v>
      </c>
      <c r="P4" s="81">
        <v>76700176284.115707</v>
      </c>
    </row>
    <row r="5" spans="1:16">
      <c r="A5" t="s">
        <v>136</v>
      </c>
      <c r="B5" s="81">
        <v>27180848935</v>
      </c>
      <c r="C5" s="81">
        <v>29048222166</v>
      </c>
      <c r="D5" s="81">
        <v>32714944279</v>
      </c>
      <c r="E5" s="81">
        <v>35712681370</v>
      </c>
      <c r="F5" s="81">
        <v>36803510535</v>
      </c>
      <c r="G5" s="81">
        <v>37282583635</v>
      </c>
      <c r="H5" s="81">
        <v>40830582143</v>
      </c>
      <c r="I5" s="81">
        <v>45788028531</v>
      </c>
      <c r="J5" s="81">
        <v>50622258022</v>
      </c>
      <c r="K5" s="81">
        <v>52208558456</v>
      </c>
      <c r="L5" s="81">
        <v>54205645960.120598</v>
      </c>
      <c r="M5" s="81">
        <v>8836177955.65732</v>
      </c>
      <c r="N5" s="81">
        <v>5425227525.8540707</v>
      </c>
      <c r="O5" s="81">
        <v>3552314239.7823601</v>
      </c>
      <c r="P5" s="81">
        <v>2932866058.9858503</v>
      </c>
    </row>
    <row r="6" spans="1:16">
      <c r="A6" t="s">
        <v>117</v>
      </c>
      <c r="B6" s="81">
        <v>857594741</v>
      </c>
      <c r="C6" s="81">
        <v>869876195</v>
      </c>
      <c r="D6" s="81">
        <v>959820856</v>
      </c>
      <c r="E6" s="81">
        <v>1064195812</v>
      </c>
      <c r="F6" s="81">
        <v>1160148131</v>
      </c>
      <c r="G6" s="81">
        <v>1303594342</v>
      </c>
      <c r="H6" s="81">
        <v>1490416258</v>
      </c>
      <c r="I6" s="81">
        <v>1537610606</v>
      </c>
      <c r="J6" s="81">
        <v>1661708395</v>
      </c>
      <c r="K6" s="81">
        <v>1557488478</v>
      </c>
      <c r="L6" s="81">
        <v>1413584299.35185</v>
      </c>
      <c r="M6" s="81">
        <v>1868685082.2569699</v>
      </c>
      <c r="N6" s="81">
        <v>2239044670.8674197</v>
      </c>
      <c r="O6" s="81">
        <v>2750361810.15168</v>
      </c>
      <c r="P6" s="81">
        <v>3521752808.8534904</v>
      </c>
    </row>
    <row r="7" spans="1:16">
      <c r="A7" t="s">
        <v>196</v>
      </c>
      <c r="B7" s="81">
        <v>48440262121</v>
      </c>
      <c r="C7" s="81">
        <v>50021994426</v>
      </c>
      <c r="D7" s="81">
        <v>55649008730</v>
      </c>
      <c r="E7" s="81">
        <v>58788189144</v>
      </c>
      <c r="F7" s="81">
        <v>65863637715</v>
      </c>
      <c r="G7" s="81">
        <v>69216474458</v>
      </c>
      <c r="H7" s="81">
        <v>73318827618</v>
      </c>
      <c r="I7" s="81">
        <v>78032720022</v>
      </c>
      <c r="J7" s="81">
        <v>101578811770</v>
      </c>
      <c r="K7" s="81">
        <v>113273307979</v>
      </c>
      <c r="L7" s="81">
        <v>122781735201.686</v>
      </c>
      <c r="M7" s="81">
        <v>164902652404.55499</v>
      </c>
      <c r="N7" s="81">
        <v>177176826362.828</v>
      </c>
      <c r="O7" s="81">
        <v>185221795803.61801</v>
      </c>
      <c r="P7" s="81">
        <v>195884883256.009</v>
      </c>
    </row>
    <row r="8" spans="1:16">
      <c r="A8" t="s">
        <v>202</v>
      </c>
      <c r="B8" s="81">
        <v>29901191991</v>
      </c>
      <c r="C8" s="81">
        <v>30283223011</v>
      </c>
      <c r="D8" s="81">
        <v>31790022318</v>
      </c>
      <c r="E8" s="81">
        <v>34249917391</v>
      </c>
      <c r="F8" s="81">
        <v>41395301159</v>
      </c>
      <c r="G8" s="81">
        <v>47915799807</v>
      </c>
      <c r="H8" s="81">
        <v>49699941245</v>
      </c>
      <c r="I8" s="81">
        <v>52498788926</v>
      </c>
      <c r="J8" s="81">
        <v>106529705916</v>
      </c>
      <c r="K8" s="81">
        <v>113721216650</v>
      </c>
      <c r="L8" s="81">
        <v>126825149665.567</v>
      </c>
      <c r="M8" s="81">
        <v>246830666158.91901</v>
      </c>
      <c r="N8" s="81">
        <v>257073814296.733</v>
      </c>
      <c r="O8" s="81">
        <v>264116120903.82501</v>
      </c>
      <c r="P8" s="81">
        <v>271720633726.63</v>
      </c>
    </row>
    <row r="9" spans="1:16">
      <c r="A9" t="s">
        <v>206</v>
      </c>
      <c r="B9" s="81">
        <v>36965854</v>
      </c>
      <c r="C9" s="81">
        <v>39785551</v>
      </c>
      <c r="D9" s="81">
        <v>42886975</v>
      </c>
      <c r="E9" s="81">
        <v>45201755</v>
      </c>
      <c r="F9" s="81">
        <v>49439901</v>
      </c>
      <c r="G9" s="81">
        <v>47347050</v>
      </c>
      <c r="H9" s="81">
        <v>40510630</v>
      </c>
      <c r="I9" s="81">
        <v>38945463</v>
      </c>
      <c r="J9" s="81">
        <v>48392823</v>
      </c>
      <c r="K9" s="81">
        <v>60168454</v>
      </c>
      <c r="L9" s="81">
        <v>30059315.196339998</v>
      </c>
      <c r="M9" s="81">
        <v>0</v>
      </c>
      <c r="N9" s="81">
        <v>0</v>
      </c>
      <c r="O9" s="81">
        <v>0</v>
      </c>
      <c r="P9" s="81">
        <v>0</v>
      </c>
    </row>
    <row r="10" spans="1:16">
      <c r="A10" t="s">
        <v>83</v>
      </c>
      <c r="B10" s="81">
        <v>29653045751</v>
      </c>
      <c r="C10" s="81">
        <v>37506996220</v>
      </c>
      <c r="D10" s="81">
        <v>46883366820</v>
      </c>
      <c r="E10" s="81">
        <v>55811923989</v>
      </c>
      <c r="F10" s="81">
        <v>65566770931</v>
      </c>
      <c r="G10" s="81">
        <v>80403879866</v>
      </c>
      <c r="H10" s="81">
        <v>84454731145</v>
      </c>
      <c r="I10" s="81">
        <v>94470708285</v>
      </c>
      <c r="J10" s="81">
        <v>84410150772</v>
      </c>
      <c r="K10" s="81">
        <v>84231473769</v>
      </c>
      <c r="L10" s="81">
        <v>94929376209.994293</v>
      </c>
      <c r="M10" s="81">
        <v>93527819688.321091</v>
      </c>
      <c r="N10" s="81">
        <v>103873292213.981</v>
      </c>
      <c r="O10" s="81">
        <v>45692475533.346603</v>
      </c>
      <c r="P10" s="81">
        <v>51492203383.794296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1351-4DFD-47FE-8987-AAB1C6533D75}">
  <dimension ref="A1:P9"/>
  <sheetViews>
    <sheetView workbookViewId="0">
      <pane xSplit="1" ySplit="1" topLeftCell="O2" activePane="bottomRight" state="frozen"/>
      <selection pane="topRight" activeCell="B1" sqref="B1"/>
      <selection pane="bottomLeft" activeCell="A2" sqref="A2"/>
      <selection pane="bottomRight" activeCell="P9" sqref="P9"/>
    </sheetView>
  </sheetViews>
  <sheetFormatPr baseColWidth="10" defaultRowHeight="12.75"/>
  <cols>
    <col min="1" max="1" width="62.85546875" customWidth="1"/>
    <col min="2" max="6" width="20.7109375" bestFit="1" customWidth="1"/>
    <col min="7" max="8" width="20.28515625" bestFit="1" customWidth="1"/>
    <col min="9" max="12" width="20.7109375" bestFit="1" customWidth="1"/>
    <col min="13" max="13" width="25.5703125" bestFit="1" customWidth="1"/>
    <col min="14" max="14" width="22" bestFit="1" customWidth="1"/>
    <col min="15" max="15" width="22" customWidth="1"/>
    <col min="16" max="16" width="22" bestFit="1" customWidth="1"/>
  </cols>
  <sheetData>
    <row r="1" spans="1:16">
      <c r="A1" t="s">
        <v>189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</row>
    <row r="2" spans="1:16">
      <c r="A2" t="s">
        <v>67</v>
      </c>
      <c r="B2" s="81">
        <v>433074940</v>
      </c>
      <c r="C2" s="81">
        <v>646037431</v>
      </c>
      <c r="D2" s="81">
        <v>119356437</v>
      </c>
      <c r="E2" s="81">
        <v>144111051</v>
      </c>
      <c r="F2" s="81">
        <v>196066323</v>
      </c>
      <c r="G2" s="81">
        <v>151455389</v>
      </c>
      <c r="H2" s="81">
        <v>389670820</v>
      </c>
      <c r="I2" s="81">
        <v>174015071</v>
      </c>
      <c r="J2" s="81">
        <v>179914285</v>
      </c>
      <c r="K2" s="81">
        <v>173579446</v>
      </c>
      <c r="L2" s="81">
        <v>114055720.2683</v>
      </c>
      <c r="M2" s="81">
        <v>73818343.786169991</v>
      </c>
      <c r="N2" s="81">
        <v>40589946.053319998</v>
      </c>
      <c r="O2" s="81">
        <v>52563578.225749999</v>
      </c>
      <c r="P2" s="81">
        <v>83096900.585500002</v>
      </c>
    </row>
    <row r="3" spans="1:16">
      <c r="A3" t="s">
        <v>207</v>
      </c>
      <c r="B3" s="81">
        <v>12426815993</v>
      </c>
      <c r="C3" s="81">
        <v>11181244014</v>
      </c>
      <c r="D3" s="81">
        <v>13039030312</v>
      </c>
      <c r="E3" s="81">
        <v>14929732948</v>
      </c>
      <c r="F3" s="81">
        <v>16203991041</v>
      </c>
      <c r="G3" s="81">
        <v>17719723187</v>
      </c>
      <c r="H3" s="81">
        <v>19910846147</v>
      </c>
      <c r="I3" s="81">
        <v>23550880226</v>
      </c>
      <c r="J3" s="81">
        <v>28396179651</v>
      </c>
      <c r="K3" s="81">
        <v>29365863619</v>
      </c>
      <c r="L3" s="81">
        <v>30887584660.435398</v>
      </c>
      <c r="M3" s="81">
        <v>14754465015.663401</v>
      </c>
      <c r="N3" s="81">
        <v>17536508123.3815</v>
      </c>
      <c r="O3" s="81">
        <v>23080034079.966301</v>
      </c>
      <c r="P3" s="81">
        <v>26246206349.629101</v>
      </c>
    </row>
    <row r="4" spans="1:16">
      <c r="A4" t="s">
        <v>160</v>
      </c>
      <c r="B4" s="81">
        <v>6899844578</v>
      </c>
      <c r="C4" s="81">
        <v>9256204976</v>
      </c>
      <c r="D4" s="81">
        <v>9067910109</v>
      </c>
      <c r="E4" s="81">
        <v>9164710922</v>
      </c>
      <c r="F4" s="81">
        <v>10315045574</v>
      </c>
      <c r="G4" s="81">
        <v>7605824335</v>
      </c>
      <c r="H4" s="81">
        <v>7915224189</v>
      </c>
      <c r="I4" s="81">
        <v>8175582744</v>
      </c>
      <c r="J4" s="81">
        <v>10458479023</v>
      </c>
      <c r="K4" s="81">
        <v>9648670664</v>
      </c>
      <c r="L4" s="81">
        <v>11183787253.210501</v>
      </c>
      <c r="M4" s="81">
        <v>38717373025.139999</v>
      </c>
      <c r="N4" s="81">
        <v>40072697149.939102</v>
      </c>
      <c r="O4" s="81">
        <v>38763703048.607101</v>
      </c>
      <c r="P4" s="81">
        <v>45683416321.1847</v>
      </c>
    </row>
    <row r="5" spans="1:16">
      <c r="A5" t="s">
        <v>58</v>
      </c>
      <c r="B5" s="81">
        <v>11161088451</v>
      </c>
      <c r="C5" s="81">
        <v>11818044611</v>
      </c>
      <c r="D5" s="81">
        <v>13696657456</v>
      </c>
      <c r="E5" s="81">
        <v>13347776618</v>
      </c>
      <c r="F5" s="81">
        <v>18109128177</v>
      </c>
      <c r="G5" s="81">
        <v>17148383803</v>
      </c>
      <c r="H5" s="81">
        <v>17192223393</v>
      </c>
      <c r="I5" s="81">
        <v>18865755429</v>
      </c>
      <c r="J5" s="81">
        <v>23240438330</v>
      </c>
      <c r="K5" s="81">
        <v>22750198308</v>
      </c>
      <c r="L5" s="81">
        <v>24899450488.001602</v>
      </c>
      <c r="M5" s="81">
        <v>24366303788.464199</v>
      </c>
      <c r="N5" s="81">
        <v>27446529386.834999</v>
      </c>
      <c r="O5" s="81">
        <v>29173744149.953602</v>
      </c>
      <c r="P5" s="81">
        <v>31424857595.590397</v>
      </c>
    </row>
    <row r="6" spans="1:16">
      <c r="A6" t="s">
        <v>161</v>
      </c>
      <c r="B6" s="81">
        <v>2633644790</v>
      </c>
      <c r="C6" s="81">
        <v>3111433632</v>
      </c>
      <c r="D6" s="81">
        <v>3719669793</v>
      </c>
      <c r="E6" s="81">
        <v>3395073077</v>
      </c>
      <c r="F6" s="81">
        <v>3349289935</v>
      </c>
      <c r="G6" s="81">
        <v>3848179089</v>
      </c>
      <c r="H6" s="81">
        <v>3619255692</v>
      </c>
      <c r="I6" s="81">
        <v>3694091450</v>
      </c>
      <c r="J6" s="81">
        <v>5114668874</v>
      </c>
      <c r="K6" s="81">
        <v>6871673925</v>
      </c>
      <c r="L6" s="81">
        <v>7285941586.93326</v>
      </c>
      <c r="M6" s="81">
        <v>83959960500.776596</v>
      </c>
      <c r="N6" s="81">
        <v>87217241790.923599</v>
      </c>
      <c r="O6" s="81">
        <v>28432375923.798397</v>
      </c>
      <c r="P6" s="81">
        <v>32086438975.128502</v>
      </c>
    </row>
    <row r="7" spans="1:16">
      <c r="A7" t="s">
        <v>162</v>
      </c>
      <c r="B7" s="81">
        <v>81507870</v>
      </c>
      <c r="C7" s="81">
        <v>44216778</v>
      </c>
      <c r="D7" s="81">
        <v>-6042802</v>
      </c>
      <c r="E7" s="81">
        <v>33549040</v>
      </c>
      <c r="F7" s="81">
        <v>62751315</v>
      </c>
      <c r="G7" s="81">
        <v>225318334</v>
      </c>
      <c r="H7" s="81">
        <v>118344043</v>
      </c>
      <c r="I7" s="81">
        <v>63535825</v>
      </c>
      <c r="J7" s="81">
        <v>858943984</v>
      </c>
      <c r="K7" s="81">
        <v>910213567</v>
      </c>
      <c r="L7" s="81">
        <v>926683760.19406998</v>
      </c>
      <c r="M7" s="81">
        <v>11627135.40088</v>
      </c>
      <c r="N7" s="81">
        <v>15897.86969</v>
      </c>
      <c r="O7" s="81">
        <v>441170261.21112001</v>
      </c>
      <c r="P7" s="81">
        <v>164818631.24599999</v>
      </c>
    </row>
    <row r="8" spans="1:16">
      <c r="A8" t="s">
        <v>35</v>
      </c>
      <c r="B8" s="81">
        <v>17772854665</v>
      </c>
      <c r="C8" s="81">
        <v>19264069315</v>
      </c>
      <c r="D8" s="81">
        <v>23076991260</v>
      </c>
      <c r="E8" s="81">
        <v>26208259396</v>
      </c>
      <c r="F8" s="81">
        <v>29017502179</v>
      </c>
      <c r="G8" s="81">
        <v>30572259598</v>
      </c>
      <c r="H8" s="81">
        <v>30784616458</v>
      </c>
      <c r="I8" s="81">
        <v>32220158878</v>
      </c>
      <c r="J8" s="81">
        <v>30167412461</v>
      </c>
      <c r="K8" s="81">
        <v>32361175658</v>
      </c>
      <c r="L8" s="81">
        <v>39974750270.581299</v>
      </c>
      <c r="M8" s="81">
        <v>11001451268.301802</v>
      </c>
      <c r="N8" s="81">
        <v>10281683935.768</v>
      </c>
      <c r="O8" s="81">
        <v>13191259832.594599</v>
      </c>
      <c r="P8" s="81">
        <v>14923170976.9128</v>
      </c>
    </row>
    <row r="9" spans="1:16">
      <c r="A9" t="s">
        <v>163</v>
      </c>
      <c r="B9" s="81">
        <v>2835175852</v>
      </c>
      <c r="C9" s="81">
        <v>3833068870</v>
      </c>
      <c r="D9" s="81">
        <v>5085001204</v>
      </c>
      <c r="E9" s="81">
        <v>5851513454</v>
      </c>
      <c r="F9" s="81">
        <v>5005343715</v>
      </c>
      <c r="G9" s="81">
        <v>5416944804</v>
      </c>
      <c r="H9" s="81">
        <v>5802580259</v>
      </c>
      <c r="I9" s="81">
        <v>6166324884</v>
      </c>
      <c r="J9" s="81">
        <v>9667896735</v>
      </c>
      <c r="K9" s="81">
        <v>10868223273</v>
      </c>
      <c r="L9" s="81">
        <v>14025926498.6959</v>
      </c>
      <c r="M9" s="81">
        <v>19422607958.5107</v>
      </c>
      <c r="N9" s="81">
        <v>18611264878.035603</v>
      </c>
      <c r="O9" s="81">
        <v>20521551010.978199</v>
      </c>
      <c r="P9" s="81">
        <v>26392266120.799801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43E64-22DC-4571-B646-CA5329A53C7B}">
  <sheetPr>
    <tabColor rgb="FFFFFF00"/>
    <pageSetUpPr fitToPage="1"/>
  </sheetPr>
  <dimension ref="A1:AS353"/>
  <sheetViews>
    <sheetView tabSelected="1" zoomScale="110" zoomScaleNormal="110" zoomScaleSheetLayoutView="100" workbookViewId="0">
      <pane xSplit="2" ySplit="4" topLeftCell="T5" activePane="bottomRight" state="frozen"/>
      <selection pane="topRight" activeCell="C1" sqref="C1"/>
      <selection pane="bottomLeft" activeCell="A5" sqref="A5"/>
      <selection pane="bottomRight" activeCell="V3" sqref="V3:X3"/>
    </sheetView>
  </sheetViews>
  <sheetFormatPr baseColWidth="10" defaultColWidth="17.7109375" defaultRowHeight="15"/>
  <cols>
    <col min="1" max="1" width="13.7109375" style="26" customWidth="1"/>
    <col min="2" max="2" width="42.7109375" style="19" customWidth="1"/>
    <col min="3" max="4" width="17.140625" style="5" customWidth="1"/>
    <col min="5" max="5" width="16.140625" style="5" customWidth="1"/>
    <col min="6" max="6" width="8" style="5" customWidth="1"/>
    <col min="7" max="7" width="17.140625" style="5" customWidth="1"/>
    <col min="8" max="8" width="16.85546875" style="5" customWidth="1"/>
    <col min="9" max="9" width="9.42578125" style="5" customWidth="1"/>
    <col min="10" max="10" width="17.140625" style="5" customWidth="1"/>
    <col min="11" max="11" width="16.85546875" style="5" customWidth="1"/>
    <col min="12" max="12" width="8.5703125" style="5" customWidth="1"/>
    <col min="13" max="13" width="17.140625" style="5" customWidth="1"/>
    <col min="14" max="14" width="16.85546875" style="5" customWidth="1"/>
    <col min="15" max="15" width="8.5703125" style="5" customWidth="1"/>
    <col min="16" max="16" width="17.140625" style="5" customWidth="1"/>
    <col min="17" max="17" width="17.7109375" style="5" customWidth="1"/>
    <col min="18" max="18" width="9.5703125" style="5" customWidth="1"/>
    <col min="19" max="19" width="17.140625" style="5" customWidth="1"/>
    <col min="20" max="20" width="16.85546875" style="5" customWidth="1"/>
    <col min="21" max="21" width="9.5703125" style="5" customWidth="1"/>
    <col min="22" max="22" width="17.140625" style="5" customWidth="1"/>
    <col min="23" max="23" width="16.85546875" style="5" customWidth="1"/>
    <col min="24" max="24" width="8.5703125" style="5" customWidth="1"/>
    <col min="25" max="25" width="18.5703125" style="5" customWidth="1"/>
    <col min="26" max="26" width="18.140625" style="5" customWidth="1"/>
    <col min="27" max="27" width="11.42578125" style="5" customWidth="1"/>
    <col min="28" max="28" width="18.42578125" style="5" customWidth="1"/>
    <col min="29" max="29" width="19.28515625" style="5" customWidth="1"/>
    <col min="30" max="30" width="10.85546875" style="5" customWidth="1"/>
    <col min="31" max="31" width="16.85546875" style="5" bestFit="1" customWidth="1"/>
    <col min="32" max="32" width="16.7109375" style="5" bestFit="1" customWidth="1"/>
    <col min="33" max="33" width="9.5703125" style="5" bestFit="1" customWidth="1"/>
    <col min="34" max="35" width="20.85546875" style="72" bestFit="1" customWidth="1"/>
    <col min="36" max="42" width="17.7109375" style="72"/>
    <col min="43" max="43" width="18.85546875" style="72" bestFit="1" customWidth="1"/>
    <col min="44" max="44" width="19.42578125" style="72" bestFit="1" customWidth="1"/>
    <col min="45" max="16384" width="17.7109375" style="72"/>
  </cols>
  <sheetData>
    <row r="1" spans="1:45" s="54" customFormat="1" ht="171" customHeight="1">
      <c r="A1" s="91" t="s">
        <v>6636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5" s="54" customFormat="1" ht="3" customHeight="1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45" s="58" customFormat="1" ht="15.75">
      <c r="A3" s="92" t="s">
        <v>214</v>
      </c>
      <c r="B3" s="94" t="s">
        <v>189</v>
      </c>
      <c r="C3" s="57">
        <v>2007</v>
      </c>
      <c r="D3" s="87">
        <v>2008</v>
      </c>
      <c r="E3" s="88"/>
      <c r="F3" s="89"/>
      <c r="G3" s="87">
        <v>2009</v>
      </c>
      <c r="H3" s="88"/>
      <c r="I3" s="89"/>
      <c r="J3" s="87">
        <v>2010</v>
      </c>
      <c r="K3" s="88"/>
      <c r="L3" s="89"/>
      <c r="M3" s="87">
        <v>2011</v>
      </c>
      <c r="N3" s="88"/>
      <c r="O3" s="89"/>
      <c r="P3" s="87">
        <v>2012</v>
      </c>
      <c r="Q3" s="88"/>
      <c r="R3" s="89"/>
      <c r="S3" s="87">
        <v>2013</v>
      </c>
      <c r="T3" s="88"/>
      <c r="U3" s="89"/>
      <c r="V3" s="87">
        <v>2014</v>
      </c>
      <c r="W3" s="88"/>
      <c r="X3" s="89"/>
      <c r="Y3" s="87">
        <v>2015</v>
      </c>
      <c r="Z3" s="88"/>
      <c r="AA3" s="89"/>
      <c r="AB3" s="90">
        <v>2016</v>
      </c>
      <c r="AC3" s="90"/>
      <c r="AD3" s="90"/>
      <c r="AE3" s="90">
        <v>2017</v>
      </c>
      <c r="AF3" s="90"/>
      <c r="AG3" s="90"/>
      <c r="AH3" s="90">
        <v>2018</v>
      </c>
      <c r="AI3" s="90"/>
      <c r="AJ3" s="90"/>
      <c r="AK3" s="90">
        <v>2019</v>
      </c>
      <c r="AL3" s="90"/>
      <c r="AM3" s="90"/>
      <c r="AN3" s="90">
        <v>2020</v>
      </c>
      <c r="AO3" s="90"/>
      <c r="AP3" s="90"/>
      <c r="AQ3" s="90">
        <v>2021</v>
      </c>
      <c r="AR3" s="90"/>
      <c r="AS3" s="90"/>
    </row>
    <row r="4" spans="1:45" s="58" customFormat="1" ht="15.75">
      <c r="A4" s="93"/>
      <c r="B4" s="95"/>
      <c r="C4" s="59" t="s">
        <v>192</v>
      </c>
      <c r="D4" s="60" t="s">
        <v>192</v>
      </c>
      <c r="E4" s="60" t="s">
        <v>190</v>
      </c>
      <c r="F4" s="60" t="s">
        <v>191</v>
      </c>
      <c r="G4" s="60" t="s">
        <v>192</v>
      </c>
      <c r="H4" s="60" t="s">
        <v>190</v>
      </c>
      <c r="I4" s="60" t="s">
        <v>191</v>
      </c>
      <c r="J4" s="60" t="s">
        <v>192</v>
      </c>
      <c r="K4" s="60" t="s">
        <v>190</v>
      </c>
      <c r="L4" s="60" t="s">
        <v>191</v>
      </c>
      <c r="M4" s="60" t="s">
        <v>192</v>
      </c>
      <c r="N4" s="60" t="s">
        <v>190</v>
      </c>
      <c r="O4" s="60" t="s">
        <v>191</v>
      </c>
      <c r="P4" s="60" t="s">
        <v>192</v>
      </c>
      <c r="Q4" s="60" t="s">
        <v>190</v>
      </c>
      <c r="R4" s="60" t="s">
        <v>191</v>
      </c>
      <c r="S4" s="60" t="s">
        <v>192</v>
      </c>
      <c r="T4" s="60" t="s">
        <v>190</v>
      </c>
      <c r="U4" s="60" t="s">
        <v>191</v>
      </c>
      <c r="V4" s="60" t="s">
        <v>192</v>
      </c>
      <c r="W4" s="60" t="s">
        <v>190</v>
      </c>
      <c r="X4" s="60" t="s">
        <v>191</v>
      </c>
      <c r="Y4" s="60" t="s">
        <v>192</v>
      </c>
      <c r="Z4" s="60" t="s">
        <v>190</v>
      </c>
      <c r="AA4" s="60" t="s">
        <v>191</v>
      </c>
      <c r="AB4" s="60" t="s">
        <v>192</v>
      </c>
      <c r="AC4" s="60" t="s">
        <v>190</v>
      </c>
      <c r="AD4" s="60" t="s">
        <v>191</v>
      </c>
      <c r="AE4" s="60" t="s">
        <v>213</v>
      </c>
      <c r="AF4" s="60" t="s">
        <v>190</v>
      </c>
      <c r="AG4" s="60" t="s">
        <v>191</v>
      </c>
      <c r="AH4" s="60" t="s">
        <v>213</v>
      </c>
      <c r="AI4" s="60" t="s">
        <v>190</v>
      </c>
      <c r="AJ4" s="60" t="s">
        <v>191</v>
      </c>
      <c r="AK4" s="60" t="s">
        <v>213</v>
      </c>
      <c r="AL4" s="60" t="s">
        <v>190</v>
      </c>
      <c r="AM4" s="60" t="s">
        <v>191</v>
      </c>
      <c r="AN4" s="60" t="s">
        <v>213</v>
      </c>
      <c r="AO4" s="60" t="s">
        <v>190</v>
      </c>
      <c r="AP4" s="60" t="s">
        <v>191</v>
      </c>
      <c r="AQ4" s="60" t="s">
        <v>213</v>
      </c>
      <c r="AR4" s="60" t="s">
        <v>190</v>
      </c>
      <c r="AS4" s="60" t="s">
        <v>191</v>
      </c>
    </row>
    <row r="5" spans="1:45" s="64" customFormat="1">
      <c r="A5" s="42">
        <v>1</v>
      </c>
      <c r="B5" s="61" t="s">
        <v>184</v>
      </c>
      <c r="C5" s="62">
        <v>164322872497.35001</v>
      </c>
      <c r="D5" s="62">
        <v>179102990489.17999</v>
      </c>
      <c r="E5" s="63">
        <f>D5-C5</f>
        <v>14780117991.829987</v>
      </c>
      <c r="F5" s="63">
        <f>IFERROR(E5/C5*100,0)</f>
        <v>8.9945591670863365</v>
      </c>
      <c r="G5" s="62">
        <v>196324778043.04999</v>
      </c>
      <c r="H5" s="63">
        <f>G5-D5</f>
        <v>17221787553.869995</v>
      </c>
      <c r="I5" s="63">
        <f>IFERROR(H5/D5*100,0)</f>
        <v>9.6155778900355102</v>
      </c>
      <c r="J5" s="62">
        <v>216568146575</v>
      </c>
      <c r="K5" s="63">
        <f>J5-G5</f>
        <v>20243368531.950012</v>
      </c>
      <c r="L5" s="63">
        <f>IFERROR(K5/G5*100,0)</f>
        <v>10.311163335435458</v>
      </c>
      <c r="M5" s="62">
        <v>243904846129</v>
      </c>
      <c r="N5" s="63">
        <f>M5-J5</f>
        <v>27336699554</v>
      </c>
      <c r="O5" s="63">
        <f>IFERROR(N5/J5*100,0)</f>
        <v>12.62267788976667</v>
      </c>
      <c r="P5" s="62">
        <v>274914419767.5</v>
      </c>
      <c r="Q5" s="63">
        <f>P5-M5</f>
        <v>31009573638.5</v>
      </c>
      <c r="R5" s="63">
        <f>IFERROR(Q5/M5*100,0)</f>
        <v>12.713799717656777</v>
      </c>
      <c r="S5" s="62">
        <v>299344837730.59003</v>
      </c>
      <c r="T5" s="63">
        <f>S5-P5</f>
        <v>24430417963.090027</v>
      </c>
      <c r="U5" s="63">
        <f>IFERROR(T5/P5*100,0)</f>
        <v>8.8865538532868751</v>
      </c>
      <c r="V5" s="62">
        <v>323144406765.23999</v>
      </c>
      <c r="W5" s="63">
        <f>V5-S5</f>
        <v>23799569034.649963</v>
      </c>
      <c r="X5" s="63">
        <f>IFERROR(W5/S5*100,0)</f>
        <v>7.9505526853513153</v>
      </c>
      <c r="Y5" s="62">
        <v>401298800981.03003</v>
      </c>
      <c r="Z5" s="63">
        <f>Y5-V5</f>
        <v>78154394215.790039</v>
      </c>
      <c r="AA5" s="63">
        <f>IFERROR(Z5/V5*100,0)</f>
        <v>24.185593988191211</v>
      </c>
      <c r="AB5" s="62">
        <v>426935920035.63</v>
      </c>
      <c r="AC5" s="63">
        <f>AB5-Y5</f>
        <v>25637119054.599976</v>
      </c>
      <c r="AD5" s="63">
        <f>IFERROR(AC5/Y5*100,0)</f>
        <v>6.3885361710342812</v>
      </c>
      <c r="AE5" s="63">
        <v>469207320808.80603</v>
      </c>
      <c r="AF5" s="63">
        <f>(AE5-AB5)</f>
        <v>42271400773.176025</v>
      </c>
      <c r="AG5" s="63">
        <f>IFERROR(AF5/AB5*100,0)</f>
        <v>9.901111335314269</v>
      </c>
      <c r="AH5" s="46">
        <v>580927847169.18896</v>
      </c>
      <c r="AI5" s="46">
        <f>+AH5-AE5</f>
        <v>111720526360.38293</v>
      </c>
      <c r="AJ5" s="46">
        <f>+IFERROR(AI5/AE5*100,0)</f>
        <v>23.810482361571495</v>
      </c>
      <c r="AK5" s="46">
        <v>660943171254.80005</v>
      </c>
      <c r="AL5" s="46">
        <f>+AK5-AH5</f>
        <v>80015324085.611084</v>
      </c>
      <c r="AM5" s="46">
        <f>+IFERROR(AL5/AH5*100,0)</f>
        <v>13.77371122343658</v>
      </c>
      <c r="AN5" s="46">
        <v>635216558115.91504</v>
      </c>
      <c r="AO5" s="46">
        <f>+AN5-AH5</f>
        <v>54288710946.726074</v>
      </c>
      <c r="AP5" s="46">
        <f>+IFERROR(AO5/AK5*100,0)</f>
        <v>8.2138243207292696</v>
      </c>
      <c r="AQ5" s="46">
        <v>679946112011.16895</v>
      </c>
      <c r="AR5" s="46">
        <f>+AQ5-AN5</f>
        <v>44729553895.253906</v>
      </c>
      <c r="AS5" s="46">
        <f>+IFERROR(AR5/AN5*100,0)</f>
        <v>7.0416227857668048</v>
      </c>
    </row>
    <row r="6" spans="1:45">
      <c r="A6" s="65" t="s">
        <v>215</v>
      </c>
      <c r="B6" s="66" t="s">
        <v>154</v>
      </c>
      <c r="C6" s="67">
        <v>13658668697</v>
      </c>
      <c r="D6" s="67">
        <v>15651819996</v>
      </c>
      <c r="E6" s="68">
        <f t="shared" ref="E6:E112" si="0">D6-C6</f>
        <v>1993151299</v>
      </c>
      <c r="F6" s="69">
        <f t="shared" ref="F6:F112" si="1">IFERROR(E6/C6*100,0)</f>
        <v>14.592573721608588</v>
      </c>
      <c r="G6" s="67">
        <v>17490387086</v>
      </c>
      <c r="H6" s="69">
        <f t="shared" ref="H6:H112" si="2">G6-D6</f>
        <v>1838567090</v>
      </c>
      <c r="I6" s="69">
        <f t="shared" ref="I6:I112" si="3">IFERROR(H6/D6*100,0)</f>
        <v>11.746666460960238</v>
      </c>
      <c r="J6" s="67">
        <v>19269755774</v>
      </c>
      <c r="K6" s="69">
        <f t="shared" ref="K6:K112" si="4">J6-G6</f>
        <v>1779368688</v>
      </c>
      <c r="L6" s="69">
        <f t="shared" ref="L6:L112" si="5">IFERROR(K6/G6*100,0)</f>
        <v>10.173409423421379</v>
      </c>
      <c r="M6" s="67">
        <v>19556205990</v>
      </c>
      <c r="N6" s="69">
        <f t="shared" ref="N6:N112" si="6">M6-J6</f>
        <v>286450216</v>
      </c>
      <c r="O6" s="69">
        <f t="shared" ref="O6:O112" si="7">IFERROR(N6/J6*100,0)</f>
        <v>1.4865274856596633</v>
      </c>
      <c r="P6" s="67">
        <v>25329062213</v>
      </c>
      <c r="Q6" s="69">
        <f t="shared" ref="Q6:Q112" si="8">P6-M6</f>
        <v>5772856223</v>
      </c>
      <c r="R6" s="69">
        <f t="shared" ref="R6:R112" si="9">IFERROR(Q6/M6*100,0)</f>
        <v>29.519305666712299</v>
      </c>
      <c r="S6" s="67">
        <v>32913348528</v>
      </c>
      <c r="T6" s="69">
        <f t="shared" ref="T6:T112" si="10">S6-P6</f>
        <v>7584286315</v>
      </c>
      <c r="U6" s="69">
        <f t="shared" ref="U6:U112" si="11">IFERROR(T6/P6*100,0)</f>
        <v>29.943020595162057</v>
      </c>
      <c r="V6" s="67">
        <v>34194704985</v>
      </c>
      <c r="W6" s="69">
        <f t="shared" ref="W6:W112" si="12">V6-S6</f>
        <v>1281356457</v>
      </c>
      <c r="X6" s="69">
        <f t="shared" ref="X6:X112" si="13">IFERROR(W6/S6*100,0)</f>
        <v>3.8931209199511443</v>
      </c>
      <c r="Y6" s="67">
        <v>29231747075</v>
      </c>
      <c r="Z6" s="69">
        <f t="shared" ref="Z6:Z112" si="14">Y6-V6</f>
        <v>-4962957910</v>
      </c>
      <c r="AA6" s="69">
        <f t="shared" ref="AA6:AA112" si="15">IFERROR(Z6/V6*100,0)</f>
        <v>-14.513819938429275</v>
      </c>
      <c r="AB6" s="67">
        <v>31582510378</v>
      </c>
      <c r="AC6" s="69">
        <f t="shared" ref="AC6:AC112" si="16">AB6-Y6</f>
        <v>2350763303</v>
      </c>
      <c r="AD6" s="69">
        <f t="shared" ref="AD6:AD112" si="17">IFERROR(AC6/Y6*100,0)</f>
        <v>8.0418159645697465</v>
      </c>
      <c r="AE6" s="70">
        <v>36081408265.756599</v>
      </c>
      <c r="AF6" s="69">
        <f t="shared" ref="AF6:AF112" si="18">(AE6-AB6)</f>
        <v>4498897887.7565994</v>
      </c>
      <c r="AG6" s="69">
        <f t="shared" ref="AG6:AG112" si="19">IFERROR(AF6/AB6*100,0)</f>
        <v>14.244902744939738</v>
      </c>
      <c r="AH6" s="71">
        <v>42630510589.0616</v>
      </c>
      <c r="AI6" s="71">
        <f t="shared" ref="AI6:AI69" si="20">+AH6-AE6</f>
        <v>6549102323.3050003</v>
      </c>
      <c r="AJ6" s="71">
        <f t="shared" ref="AJ6:AJ69" si="21">+IFERROR(AI6/AE6*100,0)</f>
        <v>18.150905516402716</v>
      </c>
      <c r="AK6" s="71">
        <v>36225868379.557098</v>
      </c>
      <c r="AL6" s="71">
        <f t="shared" ref="AL6:AL69" si="22">+AK6-AH6</f>
        <v>-6404642209.5045013</v>
      </c>
      <c r="AM6" s="71">
        <f t="shared" ref="AM6:AM69" si="23">+IFERROR(AL6/AH6*100,0)</f>
        <v>-15.023611307972098</v>
      </c>
      <c r="AN6" s="71">
        <v>40432959056.934296</v>
      </c>
      <c r="AO6" s="71">
        <f t="shared" ref="AO6:AO69" si="24">+AN6-AH6</f>
        <v>-2197551532.1273041</v>
      </c>
      <c r="AP6" s="71">
        <f t="shared" ref="AP6:AP69" si="25">+IFERROR(AO6/AK6*100,0)</f>
        <v>-6.0662494245891461</v>
      </c>
      <c r="AQ6" s="71">
        <v>50188922344.636299</v>
      </c>
      <c r="AR6" s="71">
        <f t="shared" ref="AR6:AR69" si="26">+AQ6-AN6</f>
        <v>9755963287.7020035</v>
      </c>
      <c r="AS6" s="71">
        <f t="shared" ref="AS6:AS69" si="27">+IFERROR(AR6/AN6*100,0)</f>
        <v>24.128739313797134</v>
      </c>
    </row>
    <row r="7" spans="1:45">
      <c r="A7" s="65" t="s">
        <v>216</v>
      </c>
      <c r="B7" s="66" t="s">
        <v>153</v>
      </c>
      <c r="C7" s="67">
        <v>340256756</v>
      </c>
      <c r="D7" s="67">
        <v>169914770</v>
      </c>
      <c r="E7" s="68">
        <f t="shared" si="0"/>
        <v>-170341986</v>
      </c>
      <c r="F7" s="69">
        <f t="shared" si="1"/>
        <v>-50.062778474264888</v>
      </c>
      <c r="G7" s="67">
        <v>183918940</v>
      </c>
      <c r="H7" s="69">
        <f t="shared" si="2"/>
        <v>14004170</v>
      </c>
      <c r="I7" s="69">
        <f t="shared" si="3"/>
        <v>8.2418791491757908</v>
      </c>
      <c r="J7" s="67">
        <v>85660335</v>
      </c>
      <c r="K7" s="69">
        <f t="shared" si="4"/>
        <v>-98258605</v>
      </c>
      <c r="L7" s="69">
        <f t="shared" si="5"/>
        <v>-53.424951774950422</v>
      </c>
      <c r="M7" s="67">
        <v>81484353</v>
      </c>
      <c r="N7" s="69">
        <f t="shared" si="6"/>
        <v>-4175982</v>
      </c>
      <c r="O7" s="69">
        <f t="shared" si="7"/>
        <v>-4.8750474767580583</v>
      </c>
      <c r="P7" s="67">
        <v>99436488</v>
      </c>
      <c r="Q7" s="69">
        <f t="shared" si="8"/>
        <v>17952135</v>
      </c>
      <c r="R7" s="69">
        <f t="shared" si="9"/>
        <v>22.031389265617658</v>
      </c>
      <c r="S7" s="67">
        <v>103189286</v>
      </c>
      <c r="T7" s="69">
        <f t="shared" si="10"/>
        <v>3752798</v>
      </c>
      <c r="U7" s="69">
        <f t="shared" si="11"/>
        <v>3.7740653109148425</v>
      </c>
      <c r="V7" s="67">
        <v>64006757</v>
      </c>
      <c r="W7" s="69">
        <f t="shared" si="12"/>
        <v>-39182529</v>
      </c>
      <c r="X7" s="69">
        <f t="shared" si="13"/>
        <v>-37.971508980108652</v>
      </c>
      <c r="Y7" s="67">
        <v>67951217</v>
      </c>
      <c r="Z7" s="69">
        <f t="shared" si="14"/>
        <v>3944460</v>
      </c>
      <c r="AA7" s="69">
        <f t="shared" si="15"/>
        <v>6.1625681176129579</v>
      </c>
      <c r="AB7" s="67">
        <v>67314392</v>
      </c>
      <c r="AC7" s="69">
        <f t="shared" si="16"/>
        <v>-636825</v>
      </c>
      <c r="AD7" s="69">
        <f t="shared" si="17"/>
        <v>-0.93717968288927045</v>
      </c>
      <c r="AE7" s="70">
        <v>89927777.790409997</v>
      </c>
      <c r="AF7" s="69">
        <f t="shared" si="18"/>
        <v>22613385.790409997</v>
      </c>
      <c r="AG7" s="69">
        <f t="shared" si="19"/>
        <v>33.59368645921959</v>
      </c>
      <c r="AH7" s="71">
        <v>39699684.34973</v>
      </c>
      <c r="AI7" s="71">
        <f t="shared" si="20"/>
        <v>-50228093.440679997</v>
      </c>
      <c r="AJ7" s="71">
        <f t="shared" si="21"/>
        <v>-55.853813665610652</v>
      </c>
      <c r="AK7" s="71">
        <v>60422135.296330005</v>
      </c>
      <c r="AL7" s="71">
        <f t="shared" si="22"/>
        <v>20722450.946600005</v>
      </c>
      <c r="AM7" s="71">
        <f t="shared" si="23"/>
        <v>52.198024457947454</v>
      </c>
      <c r="AN7" s="71">
        <v>35515267.79061</v>
      </c>
      <c r="AO7" s="71">
        <f t="shared" si="24"/>
        <v>-4184416.5591199994</v>
      </c>
      <c r="AP7" s="71">
        <f t="shared" si="25"/>
        <v>-6.9253040108533819</v>
      </c>
      <c r="AQ7" s="71">
        <v>44720243.577179998</v>
      </c>
      <c r="AR7" s="71">
        <f t="shared" si="26"/>
        <v>9204975.7865699977</v>
      </c>
      <c r="AS7" s="71">
        <f t="shared" si="27"/>
        <v>25.91836232473441</v>
      </c>
    </row>
    <row r="8" spans="1:45" ht="30">
      <c r="A8" s="65" t="s">
        <v>217</v>
      </c>
      <c r="B8" s="66" t="s">
        <v>152</v>
      </c>
      <c r="C8" s="67">
        <v>13139166089</v>
      </c>
      <c r="D8" s="67">
        <v>15289423027</v>
      </c>
      <c r="E8" s="68">
        <f t="shared" si="0"/>
        <v>2150256938</v>
      </c>
      <c r="F8" s="69">
        <f t="shared" si="1"/>
        <v>16.365246648340772</v>
      </c>
      <c r="G8" s="67">
        <v>17054307504</v>
      </c>
      <c r="H8" s="69">
        <f t="shared" si="2"/>
        <v>1764884477</v>
      </c>
      <c r="I8" s="69">
        <f t="shared" si="3"/>
        <v>11.543172517912176</v>
      </c>
      <c r="J8" s="67">
        <v>19046823704</v>
      </c>
      <c r="K8" s="69">
        <f t="shared" si="4"/>
        <v>1992516200</v>
      </c>
      <c r="L8" s="69">
        <f t="shared" si="5"/>
        <v>11.683360344784832</v>
      </c>
      <c r="M8" s="67">
        <v>19353977318</v>
      </c>
      <c r="N8" s="69">
        <f t="shared" si="6"/>
        <v>307153614</v>
      </c>
      <c r="O8" s="69">
        <f t="shared" si="7"/>
        <v>1.6126238094779817</v>
      </c>
      <c r="P8" s="67">
        <v>25116112204</v>
      </c>
      <c r="Q8" s="69">
        <f t="shared" si="8"/>
        <v>5762134886</v>
      </c>
      <c r="R8" s="69">
        <f t="shared" si="9"/>
        <v>29.772355270050749</v>
      </c>
      <c r="S8" s="67">
        <v>32705713649</v>
      </c>
      <c r="T8" s="69">
        <f t="shared" si="10"/>
        <v>7589601445</v>
      </c>
      <c r="U8" s="69">
        <f t="shared" si="11"/>
        <v>30.218058365702305</v>
      </c>
      <c r="V8" s="67">
        <v>34017428973</v>
      </c>
      <c r="W8" s="69">
        <f t="shared" si="12"/>
        <v>1311715324</v>
      </c>
      <c r="X8" s="69">
        <f t="shared" si="13"/>
        <v>4.0106610669848708</v>
      </c>
      <c r="Y8" s="67">
        <v>29061248281</v>
      </c>
      <c r="Z8" s="69">
        <f t="shared" si="14"/>
        <v>-4956180692</v>
      </c>
      <c r="AA8" s="69">
        <f t="shared" si="15"/>
        <v>-14.569533446909741</v>
      </c>
      <c r="AB8" s="67">
        <v>31292962216</v>
      </c>
      <c r="AC8" s="69">
        <f t="shared" si="16"/>
        <v>2231713935</v>
      </c>
      <c r="AD8" s="69">
        <f t="shared" si="17"/>
        <v>7.6793464390140311</v>
      </c>
      <c r="AE8" s="70">
        <v>35809697598.141998</v>
      </c>
      <c r="AF8" s="69">
        <f t="shared" si="18"/>
        <v>4516735382.1419983</v>
      </c>
      <c r="AG8" s="69">
        <f t="shared" si="19"/>
        <v>14.433709889671627</v>
      </c>
      <c r="AH8" s="71">
        <v>32150350564.471397</v>
      </c>
      <c r="AI8" s="71">
        <f t="shared" si="20"/>
        <v>-3659347033.6706009</v>
      </c>
      <c r="AJ8" s="71">
        <f t="shared" si="21"/>
        <v>-10.218871644033285</v>
      </c>
      <c r="AK8" s="71">
        <v>31682475508.089699</v>
      </c>
      <c r="AL8" s="71">
        <f t="shared" si="22"/>
        <v>-467875056.38169861</v>
      </c>
      <c r="AM8" s="71">
        <f t="shared" si="23"/>
        <v>-1.4552720208865668</v>
      </c>
      <c r="AN8" s="71">
        <v>38227513204.345299</v>
      </c>
      <c r="AO8" s="71">
        <f t="shared" si="24"/>
        <v>6077162639.8739014</v>
      </c>
      <c r="AP8" s="71">
        <f t="shared" si="25"/>
        <v>19.181464018877499</v>
      </c>
      <c r="AQ8" s="71">
        <v>46471090491.555397</v>
      </c>
      <c r="AR8" s="71">
        <f t="shared" si="26"/>
        <v>8243577287.2100983</v>
      </c>
      <c r="AS8" s="71">
        <f t="shared" si="27"/>
        <v>21.564513608677675</v>
      </c>
    </row>
    <row r="9" spans="1:45">
      <c r="A9" s="65" t="s">
        <v>218</v>
      </c>
      <c r="B9" s="66" t="s">
        <v>193</v>
      </c>
      <c r="C9" s="67">
        <v>72105846</v>
      </c>
      <c r="D9" s="67">
        <v>32870473</v>
      </c>
      <c r="E9" s="68">
        <f t="shared" si="0"/>
        <v>-39235373</v>
      </c>
      <c r="F9" s="69">
        <f t="shared" si="1"/>
        <v>-54.413581112410768</v>
      </c>
      <c r="G9" s="67">
        <v>30239476</v>
      </c>
      <c r="H9" s="69">
        <f t="shared" si="2"/>
        <v>-2630997</v>
      </c>
      <c r="I9" s="69">
        <f t="shared" si="3"/>
        <v>-8.0041348963855796</v>
      </c>
      <c r="J9" s="67">
        <v>11143756</v>
      </c>
      <c r="K9" s="69">
        <f t="shared" si="4"/>
        <v>-19095720</v>
      </c>
      <c r="L9" s="69">
        <f t="shared" si="5"/>
        <v>-63.148316458922771</v>
      </c>
      <c r="M9" s="67">
        <v>14539694</v>
      </c>
      <c r="N9" s="69">
        <f t="shared" si="6"/>
        <v>3395938</v>
      </c>
      <c r="O9" s="69">
        <f t="shared" si="7"/>
        <v>30.473908438052668</v>
      </c>
      <c r="P9" s="67">
        <v>7086550</v>
      </c>
      <c r="Q9" s="69">
        <f t="shared" si="8"/>
        <v>-7453144</v>
      </c>
      <c r="R9" s="69">
        <f t="shared" si="9"/>
        <v>-51.260666146068822</v>
      </c>
      <c r="S9" s="67">
        <v>6682744</v>
      </c>
      <c r="T9" s="69">
        <f t="shared" si="10"/>
        <v>-403806</v>
      </c>
      <c r="U9" s="69">
        <f t="shared" si="11"/>
        <v>-5.6982029337265665</v>
      </c>
      <c r="V9" s="67">
        <v>12321827</v>
      </c>
      <c r="W9" s="69">
        <f t="shared" si="12"/>
        <v>5639083</v>
      </c>
      <c r="X9" s="69">
        <f t="shared" si="13"/>
        <v>84.382747565969908</v>
      </c>
      <c r="Y9" s="67">
        <v>671373</v>
      </c>
      <c r="Z9" s="69">
        <f t="shared" si="14"/>
        <v>-11650454</v>
      </c>
      <c r="AA9" s="69">
        <f t="shared" si="15"/>
        <v>-94.551351840924241</v>
      </c>
      <c r="AB9" s="67">
        <v>5555564</v>
      </c>
      <c r="AC9" s="69">
        <f t="shared" si="16"/>
        <v>4884191</v>
      </c>
      <c r="AD9" s="69">
        <f t="shared" si="17"/>
        <v>727.49291377520399</v>
      </c>
      <c r="AE9" s="70">
        <v>2719653.3769999999</v>
      </c>
      <c r="AF9" s="69">
        <f t="shared" si="18"/>
        <v>-2835910.6230000001</v>
      </c>
      <c r="AG9" s="69">
        <f t="shared" si="19"/>
        <v>-51.046313623603289</v>
      </c>
      <c r="AH9" s="71">
        <v>0</v>
      </c>
      <c r="AI9" s="71">
        <f t="shared" si="20"/>
        <v>-2719653.3769999999</v>
      </c>
      <c r="AJ9" s="71">
        <f t="shared" si="21"/>
        <v>-100</v>
      </c>
      <c r="AK9" s="71">
        <v>0</v>
      </c>
      <c r="AL9" s="71">
        <f t="shared" si="22"/>
        <v>0</v>
      </c>
      <c r="AM9" s="71">
        <f t="shared" si="23"/>
        <v>0</v>
      </c>
      <c r="AN9" s="71">
        <v>0</v>
      </c>
      <c r="AO9" s="71">
        <f t="shared" si="24"/>
        <v>0</v>
      </c>
      <c r="AP9" s="71">
        <f t="shared" si="25"/>
        <v>0</v>
      </c>
      <c r="AQ9" s="71">
        <v>0</v>
      </c>
      <c r="AR9" s="71">
        <f t="shared" si="26"/>
        <v>0</v>
      </c>
      <c r="AS9" s="71">
        <f t="shared" si="27"/>
        <v>0</v>
      </c>
    </row>
    <row r="10" spans="1:45" ht="30">
      <c r="A10" s="65" t="s">
        <v>219</v>
      </c>
      <c r="B10" s="66" t="s">
        <v>166</v>
      </c>
      <c r="C10" s="67">
        <v>790053</v>
      </c>
      <c r="D10" s="67">
        <v>250474</v>
      </c>
      <c r="E10" s="68">
        <f t="shared" si="0"/>
        <v>-539579</v>
      </c>
      <c r="F10" s="69">
        <f t="shared" si="1"/>
        <v>-68.29655731957223</v>
      </c>
      <c r="G10" s="67">
        <v>0</v>
      </c>
      <c r="H10" s="69">
        <f t="shared" si="2"/>
        <v>-250474</v>
      </c>
      <c r="I10" s="69">
        <f t="shared" si="3"/>
        <v>-100</v>
      </c>
      <c r="J10" s="67">
        <v>0</v>
      </c>
      <c r="K10" s="69">
        <f t="shared" si="4"/>
        <v>0</v>
      </c>
      <c r="L10" s="69">
        <f t="shared" si="5"/>
        <v>0</v>
      </c>
      <c r="M10" s="67">
        <v>0</v>
      </c>
      <c r="N10" s="69">
        <f t="shared" si="6"/>
        <v>0</v>
      </c>
      <c r="O10" s="69">
        <f t="shared" si="7"/>
        <v>0</v>
      </c>
      <c r="P10" s="67">
        <v>0</v>
      </c>
      <c r="Q10" s="69">
        <f t="shared" si="8"/>
        <v>0</v>
      </c>
      <c r="R10" s="69">
        <f t="shared" si="9"/>
        <v>0</v>
      </c>
      <c r="S10" s="67">
        <v>0</v>
      </c>
      <c r="T10" s="69">
        <f t="shared" si="10"/>
        <v>0</v>
      </c>
      <c r="U10" s="69">
        <f t="shared" si="11"/>
        <v>0</v>
      </c>
      <c r="V10" s="67">
        <v>0</v>
      </c>
      <c r="W10" s="69">
        <f t="shared" si="12"/>
        <v>0</v>
      </c>
      <c r="X10" s="69">
        <f t="shared" si="13"/>
        <v>0</v>
      </c>
      <c r="Y10" s="67">
        <v>0</v>
      </c>
      <c r="Z10" s="69">
        <f t="shared" si="14"/>
        <v>0</v>
      </c>
      <c r="AA10" s="69">
        <f t="shared" si="15"/>
        <v>0</v>
      </c>
      <c r="AB10" s="67">
        <v>0</v>
      </c>
      <c r="AC10" s="69">
        <f t="shared" si="16"/>
        <v>0</v>
      </c>
      <c r="AD10" s="69">
        <f t="shared" si="17"/>
        <v>0</v>
      </c>
      <c r="AE10" s="69">
        <v>0</v>
      </c>
      <c r="AF10" s="69">
        <f t="shared" si="18"/>
        <v>0</v>
      </c>
      <c r="AG10" s="69">
        <f t="shared" si="19"/>
        <v>0</v>
      </c>
      <c r="AH10" s="71">
        <v>0</v>
      </c>
      <c r="AI10" s="71">
        <f t="shared" si="20"/>
        <v>0</v>
      </c>
      <c r="AJ10" s="71">
        <f t="shared" si="21"/>
        <v>0</v>
      </c>
      <c r="AK10" s="71">
        <v>0</v>
      </c>
      <c r="AL10" s="71">
        <f t="shared" si="22"/>
        <v>0</v>
      </c>
      <c r="AM10" s="71">
        <f t="shared" si="23"/>
        <v>0</v>
      </c>
      <c r="AN10" s="71">
        <v>0</v>
      </c>
      <c r="AO10" s="71">
        <f t="shared" si="24"/>
        <v>0</v>
      </c>
      <c r="AP10" s="71">
        <f t="shared" si="25"/>
        <v>0</v>
      </c>
      <c r="AQ10" s="71">
        <v>0</v>
      </c>
      <c r="AR10" s="71">
        <f t="shared" si="26"/>
        <v>0</v>
      </c>
      <c r="AS10" s="71">
        <f t="shared" si="27"/>
        <v>0</v>
      </c>
    </row>
    <row r="11" spans="1:45">
      <c r="A11" s="65" t="s">
        <v>220</v>
      </c>
      <c r="B11" s="66" t="s">
        <v>151</v>
      </c>
      <c r="C11" s="67">
        <v>106349953</v>
      </c>
      <c r="D11" s="67">
        <v>159361252</v>
      </c>
      <c r="E11" s="68">
        <f t="shared" si="0"/>
        <v>53011299</v>
      </c>
      <c r="F11" s="69">
        <f t="shared" si="1"/>
        <v>49.846095371570122</v>
      </c>
      <c r="G11" s="67">
        <v>221921166</v>
      </c>
      <c r="H11" s="69">
        <f t="shared" si="2"/>
        <v>62559914</v>
      </c>
      <c r="I11" s="69">
        <f t="shared" si="3"/>
        <v>39.256665729508697</v>
      </c>
      <c r="J11" s="67">
        <v>126127979</v>
      </c>
      <c r="K11" s="69">
        <f t="shared" si="4"/>
        <v>-95793187</v>
      </c>
      <c r="L11" s="69">
        <f t="shared" si="5"/>
        <v>-43.165412622246222</v>
      </c>
      <c r="M11" s="67">
        <v>106204625</v>
      </c>
      <c r="N11" s="69">
        <f t="shared" si="6"/>
        <v>-19923354</v>
      </c>
      <c r="O11" s="69">
        <f t="shared" si="7"/>
        <v>-15.796141473098526</v>
      </c>
      <c r="P11" s="67">
        <v>106426971</v>
      </c>
      <c r="Q11" s="69">
        <f t="shared" si="8"/>
        <v>222346</v>
      </c>
      <c r="R11" s="69">
        <f t="shared" si="9"/>
        <v>0.209356230955102</v>
      </c>
      <c r="S11" s="67">
        <v>97762849</v>
      </c>
      <c r="T11" s="69">
        <f t="shared" si="10"/>
        <v>-8664122</v>
      </c>
      <c r="U11" s="69">
        <f t="shared" si="11"/>
        <v>-8.1409081914019712</v>
      </c>
      <c r="V11" s="67">
        <v>100947428</v>
      </c>
      <c r="W11" s="69">
        <f t="shared" si="12"/>
        <v>3184579</v>
      </c>
      <c r="X11" s="69">
        <f t="shared" si="13"/>
        <v>3.2574531456218097</v>
      </c>
      <c r="Y11" s="67">
        <v>101876204</v>
      </c>
      <c r="Z11" s="69">
        <f t="shared" si="14"/>
        <v>928776</v>
      </c>
      <c r="AA11" s="69">
        <f t="shared" si="15"/>
        <v>0.92005910244686973</v>
      </c>
      <c r="AB11" s="67">
        <v>216678206</v>
      </c>
      <c r="AC11" s="69">
        <f t="shared" si="16"/>
        <v>114802002</v>
      </c>
      <c r="AD11" s="69">
        <f t="shared" si="17"/>
        <v>112.6877499283346</v>
      </c>
      <c r="AE11" s="70">
        <v>179063236.44723001</v>
      </c>
      <c r="AF11" s="69">
        <f t="shared" si="18"/>
        <v>-37614969.552769989</v>
      </c>
      <c r="AG11" s="69">
        <f t="shared" si="19"/>
        <v>-17.359830620330126</v>
      </c>
      <c r="AH11" s="71">
        <v>114303534.02655999</v>
      </c>
      <c r="AI11" s="71">
        <f t="shared" si="20"/>
        <v>-64759702.420670018</v>
      </c>
      <c r="AJ11" s="71">
        <f t="shared" si="21"/>
        <v>-36.165828176435717</v>
      </c>
      <c r="AK11" s="71">
        <v>124275275.22688</v>
      </c>
      <c r="AL11" s="71">
        <f t="shared" si="22"/>
        <v>9971741.2003200054</v>
      </c>
      <c r="AM11" s="71">
        <f t="shared" si="23"/>
        <v>8.7239132938820028</v>
      </c>
      <c r="AN11" s="71">
        <v>142249022.39745</v>
      </c>
      <c r="AO11" s="71">
        <f t="shared" si="24"/>
        <v>27945488.370890006</v>
      </c>
      <c r="AP11" s="71">
        <f t="shared" si="25"/>
        <v>22.486764418644043</v>
      </c>
      <c r="AQ11" s="71">
        <v>179007175.41253</v>
      </c>
      <c r="AR11" s="71">
        <f t="shared" si="26"/>
        <v>36758153.015080005</v>
      </c>
      <c r="AS11" s="71">
        <f t="shared" si="27"/>
        <v>25.840706948674917</v>
      </c>
    </row>
    <row r="12" spans="1:45">
      <c r="A12" s="65" t="s">
        <v>426</v>
      </c>
      <c r="B12" s="66" t="s">
        <v>427</v>
      </c>
      <c r="C12" s="67"/>
      <c r="D12" s="67"/>
      <c r="E12" s="68"/>
      <c r="F12" s="69"/>
      <c r="G12" s="67"/>
      <c r="H12" s="69"/>
      <c r="I12" s="69"/>
      <c r="J12" s="67"/>
      <c r="K12" s="69"/>
      <c r="L12" s="69"/>
      <c r="M12" s="67"/>
      <c r="N12" s="69"/>
      <c r="O12" s="69"/>
      <c r="P12" s="67"/>
      <c r="Q12" s="69"/>
      <c r="R12" s="69"/>
      <c r="S12" s="67"/>
      <c r="T12" s="69"/>
      <c r="U12" s="69"/>
      <c r="V12" s="67"/>
      <c r="W12" s="69"/>
      <c r="X12" s="69"/>
      <c r="Y12" s="67"/>
      <c r="Z12" s="69"/>
      <c r="AA12" s="69"/>
      <c r="AB12" s="67"/>
      <c r="AC12" s="69"/>
      <c r="AD12" s="69"/>
      <c r="AE12" s="70"/>
      <c r="AF12" s="69"/>
      <c r="AG12" s="69"/>
      <c r="AH12" s="71">
        <v>8900124250.7558689</v>
      </c>
      <c r="AI12" s="71">
        <f t="shared" si="20"/>
        <v>8900124250.7558689</v>
      </c>
      <c r="AJ12" s="71">
        <f t="shared" si="21"/>
        <v>0</v>
      </c>
      <c r="AK12" s="71">
        <v>2939092460.8201799</v>
      </c>
      <c r="AL12" s="71">
        <f t="shared" si="22"/>
        <v>-5961031789.935689</v>
      </c>
      <c r="AM12" s="71">
        <f t="shared" si="23"/>
        <v>-66.976950231109768</v>
      </c>
      <c r="AN12" s="71">
        <v>1381129159.3303301</v>
      </c>
      <c r="AO12" s="71">
        <f t="shared" si="24"/>
        <v>-7518995091.425539</v>
      </c>
      <c r="AP12" s="71">
        <f t="shared" si="25"/>
        <v>-255.82710281007274</v>
      </c>
      <c r="AQ12" s="71">
        <v>2000753455.81601</v>
      </c>
      <c r="AR12" s="71">
        <f t="shared" si="26"/>
        <v>619624296.48567986</v>
      </c>
      <c r="AS12" s="71">
        <f t="shared" si="27"/>
        <v>44.863602531288088</v>
      </c>
    </row>
    <row r="13" spans="1:45">
      <c r="A13" s="65" t="s">
        <v>428</v>
      </c>
      <c r="B13" s="66" t="s">
        <v>429</v>
      </c>
      <c r="C13" s="67"/>
      <c r="D13" s="67"/>
      <c r="E13" s="68"/>
      <c r="F13" s="69"/>
      <c r="G13" s="67"/>
      <c r="H13" s="69"/>
      <c r="I13" s="69"/>
      <c r="J13" s="67"/>
      <c r="K13" s="69"/>
      <c r="L13" s="69"/>
      <c r="M13" s="67"/>
      <c r="N13" s="69"/>
      <c r="O13" s="69"/>
      <c r="P13" s="67"/>
      <c r="Q13" s="69"/>
      <c r="R13" s="69"/>
      <c r="S13" s="67"/>
      <c r="T13" s="69"/>
      <c r="U13" s="69"/>
      <c r="V13" s="67"/>
      <c r="W13" s="69"/>
      <c r="X13" s="69"/>
      <c r="Y13" s="67"/>
      <c r="Z13" s="69"/>
      <c r="AA13" s="69"/>
      <c r="AB13" s="67"/>
      <c r="AC13" s="69"/>
      <c r="AD13" s="69"/>
      <c r="AE13" s="70"/>
      <c r="AF13" s="69"/>
      <c r="AG13" s="69"/>
      <c r="AH13" s="71">
        <v>1411590663.1031201</v>
      </c>
      <c r="AI13" s="71">
        <f t="shared" si="20"/>
        <v>1411590663.1031201</v>
      </c>
      <c r="AJ13" s="71">
        <f t="shared" si="21"/>
        <v>0</v>
      </c>
      <c r="AK13" s="71">
        <v>1416891222.55914</v>
      </c>
      <c r="AL13" s="71">
        <f t="shared" si="22"/>
        <v>5300559.4560198784</v>
      </c>
      <c r="AM13" s="71">
        <f t="shared" si="23"/>
        <v>0.3755025868737033</v>
      </c>
      <c r="AN13" s="71">
        <v>637559072.59306991</v>
      </c>
      <c r="AO13" s="71">
        <f t="shared" si="24"/>
        <v>-774031590.51005018</v>
      </c>
      <c r="AP13" s="71">
        <f t="shared" si="25"/>
        <v>-54.628864812361613</v>
      </c>
      <c r="AQ13" s="71">
        <v>1477288393.05357</v>
      </c>
      <c r="AR13" s="71">
        <f t="shared" si="26"/>
        <v>839729320.46050012</v>
      </c>
      <c r="AS13" s="71">
        <f t="shared" si="27"/>
        <v>131.71004171349438</v>
      </c>
    </row>
    <row r="14" spans="1:45" ht="30">
      <c r="A14" s="65" t="s">
        <v>430</v>
      </c>
      <c r="B14" s="66" t="s">
        <v>431</v>
      </c>
      <c r="C14" s="67"/>
      <c r="D14" s="67"/>
      <c r="E14" s="68"/>
      <c r="F14" s="69"/>
      <c r="G14" s="67"/>
      <c r="H14" s="69"/>
      <c r="I14" s="69"/>
      <c r="J14" s="67"/>
      <c r="K14" s="69"/>
      <c r="L14" s="69"/>
      <c r="M14" s="67"/>
      <c r="N14" s="69"/>
      <c r="O14" s="69"/>
      <c r="P14" s="67"/>
      <c r="Q14" s="69"/>
      <c r="R14" s="69"/>
      <c r="S14" s="67"/>
      <c r="T14" s="69"/>
      <c r="U14" s="69"/>
      <c r="V14" s="67"/>
      <c r="W14" s="69"/>
      <c r="X14" s="69"/>
      <c r="Y14" s="67"/>
      <c r="Z14" s="69"/>
      <c r="AA14" s="69"/>
      <c r="AB14" s="67"/>
      <c r="AC14" s="69"/>
      <c r="AD14" s="69"/>
      <c r="AE14" s="70"/>
      <c r="AF14" s="69"/>
      <c r="AG14" s="69"/>
      <c r="AH14" s="71">
        <v>14441892.354830001</v>
      </c>
      <c r="AI14" s="71">
        <f t="shared" si="20"/>
        <v>14441892.354830001</v>
      </c>
      <c r="AJ14" s="71">
        <f t="shared" si="21"/>
        <v>0</v>
      </c>
      <c r="AK14" s="71">
        <v>2711777.5648499997</v>
      </c>
      <c r="AL14" s="71">
        <f t="shared" si="22"/>
        <v>-11730114.789980002</v>
      </c>
      <c r="AM14" s="71">
        <f t="shared" si="23"/>
        <v>-81.222837712517219</v>
      </c>
      <c r="AN14" s="71">
        <v>8993330.4775200002</v>
      </c>
      <c r="AO14" s="71">
        <f t="shared" si="24"/>
        <v>-5448561.8773100004</v>
      </c>
      <c r="AP14" s="71">
        <f t="shared" si="25"/>
        <v>-200.9221533482</v>
      </c>
      <c r="AQ14" s="71">
        <v>16062585.22157</v>
      </c>
      <c r="AR14" s="71">
        <f t="shared" si="26"/>
        <v>7069254.7440499999</v>
      </c>
      <c r="AS14" s="71">
        <f t="shared" si="27"/>
        <v>78.605526192110048</v>
      </c>
    </row>
    <row r="15" spans="1:45" ht="30">
      <c r="A15" s="65" t="s">
        <v>221</v>
      </c>
      <c r="B15" s="66" t="s">
        <v>150</v>
      </c>
      <c r="C15" s="67">
        <v>9548935893</v>
      </c>
      <c r="D15" s="67">
        <v>10667026620</v>
      </c>
      <c r="E15" s="68">
        <f t="shared" si="0"/>
        <v>1118090727</v>
      </c>
      <c r="F15" s="69">
        <f t="shared" si="1"/>
        <v>11.709060983639384</v>
      </c>
      <c r="G15" s="67">
        <v>10803849242</v>
      </c>
      <c r="H15" s="69">
        <f t="shared" si="2"/>
        <v>136822622</v>
      </c>
      <c r="I15" s="69">
        <f t="shared" si="3"/>
        <v>1.2826687967897843</v>
      </c>
      <c r="J15" s="67">
        <v>10617886015</v>
      </c>
      <c r="K15" s="69">
        <f t="shared" si="4"/>
        <v>-185963227</v>
      </c>
      <c r="L15" s="69">
        <f t="shared" si="5"/>
        <v>-1.7212682520325009</v>
      </c>
      <c r="M15" s="67">
        <v>12555269225</v>
      </c>
      <c r="N15" s="69">
        <f t="shared" si="6"/>
        <v>1937383210</v>
      </c>
      <c r="O15" s="69">
        <f t="shared" si="7"/>
        <v>18.246411830594511</v>
      </c>
      <c r="P15" s="67">
        <v>12290531027</v>
      </c>
      <c r="Q15" s="69">
        <f t="shared" si="8"/>
        <v>-264738198</v>
      </c>
      <c r="R15" s="69">
        <f t="shared" si="9"/>
        <v>-2.1085824067623689</v>
      </c>
      <c r="S15" s="67">
        <v>14424965196</v>
      </c>
      <c r="T15" s="69">
        <f t="shared" si="10"/>
        <v>2134434169</v>
      </c>
      <c r="U15" s="69">
        <f t="shared" si="11"/>
        <v>17.36649266261195</v>
      </c>
      <c r="V15" s="67">
        <v>16172660844</v>
      </c>
      <c r="W15" s="69">
        <f t="shared" si="12"/>
        <v>1747695648</v>
      </c>
      <c r="X15" s="69">
        <f t="shared" si="13"/>
        <v>12.115770293051597</v>
      </c>
      <c r="Y15" s="67">
        <v>23330705491</v>
      </c>
      <c r="Z15" s="69">
        <f t="shared" si="14"/>
        <v>7158044647</v>
      </c>
      <c r="AA15" s="69">
        <f t="shared" si="15"/>
        <v>44.260154318734813</v>
      </c>
      <c r="AB15" s="67">
        <v>23219834406</v>
      </c>
      <c r="AC15" s="69">
        <f t="shared" si="16"/>
        <v>-110871085</v>
      </c>
      <c r="AD15" s="69">
        <f t="shared" si="17"/>
        <v>-0.47521531246780935</v>
      </c>
      <c r="AE15" s="70">
        <v>23278953683.772602</v>
      </c>
      <c r="AF15" s="69">
        <f t="shared" si="18"/>
        <v>59119277.772602081</v>
      </c>
      <c r="AG15" s="69">
        <f t="shared" si="19"/>
        <v>0.25460680183544149</v>
      </c>
      <c r="AH15" s="71">
        <v>26099221926.701302</v>
      </c>
      <c r="AI15" s="71">
        <f t="shared" si="20"/>
        <v>2820268242.9286995</v>
      </c>
      <c r="AJ15" s="71">
        <f t="shared" si="21"/>
        <v>12.115098819474282</v>
      </c>
      <c r="AK15" s="71">
        <v>24749243653.883999</v>
      </c>
      <c r="AL15" s="71">
        <f t="shared" si="22"/>
        <v>-1349978272.8173027</v>
      </c>
      <c r="AM15" s="71">
        <f t="shared" si="23"/>
        <v>-5.1724847453639295</v>
      </c>
      <c r="AN15" s="71">
        <v>29290051830.122601</v>
      </c>
      <c r="AO15" s="71">
        <f t="shared" si="24"/>
        <v>3190829903.421299</v>
      </c>
      <c r="AP15" s="71">
        <f t="shared" si="25"/>
        <v>12.89263602575002</v>
      </c>
      <c r="AQ15" s="71">
        <v>27504674148.144699</v>
      </c>
      <c r="AR15" s="71">
        <f t="shared" si="26"/>
        <v>-1785377681.9779015</v>
      </c>
      <c r="AS15" s="71">
        <f t="shared" si="27"/>
        <v>-6.09550878343539</v>
      </c>
    </row>
    <row r="16" spans="1:45" ht="30">
      <c r="A16" s="65" t="s">
        <v>222</v>
      </c>
      <c r="B16" s="66" t="s">
        <v>149</v>
      </c>
      <c r="C16" s="67">
        <v>3428224190</v>
      </c>
      <c r="D16" s="67">
        <v>3951389345</v>
      </c>
      <c r="E16" s="68">
        <f t="shared" si="0"/>
        <v>523165155</v>
      </c>
      <c r="F16" s="69">
        <f t="shared" si="1"/>
        <v>15.260529242108872</v>
      </c>
      <c r="G16" s="67">
        <v>4929486670</v>
      </c>
      <c r="H16" s="69">
        <f t="shared" si="2"/>
        <v>978097325</v>
      </c>
      <c r="I16" s="69">
        <f t="shared" si="3"/>
        <v>24.753251061874288</v>
      </c>
      <c r="J16" s="67">
        <v>4578188884</v>
      </c>
      <c r="K16" s="69">
        <f t="shared" si="4"/>
        <v>-351297786</v>
      </c>
      <c r="L16" s="69">
        <f t="shared" si="5"/>
        <v>-7.1264577737462478</v>
      </c>
      <c r="M16" s="67">
        <v>5468500743</v>
      </c>
      <c r="N16" s="69">
        <f t="shared" si="6"/>
        <v>890311859</v>
      </c>
      <c r="O16" s="69">
        <f t="shared" si="7"/>
        <v>19.446813610322856</v>
      </c>
      <c r="P16" s="67">
        <v>5214665608</v>
      </c>
      <c r="Q16" s="69">
        <f t="shared" si="8"/>
        <v>-253835135</v>
      </c>
      <c r="R16" s="69">
        <f t="shared" si="9"/>
        <v>-4.6417683187649512</v>
      </c>
      <c r="S16" s="67">
        <v>6292981516</v>
      </c>
      <c r="T16" s="69">
        <f t="shared" si="10"/>
        <v>1078315908</v>
      </c>
      <c r="U16" s="69">
        <f t="shared" si="11"/>
        <v>20.678524550945664</v>
      </c>
      <c r="V16" s="67">
        <v>7330288461</v>
      </c>
      <c r="W16" s="69">
        <f t="shared" si="12"/>
        <v>1037306945</v>
      </c>
      <c r="X16" s="69">
        <f t="shared" si="13"/>
        <v>16.483553024311792</v>
      </c>
      <c r="Y16" s="67">
        <v>5306331377</v>
      </c>
      <c r="Z16" s="69">
        <f t="shared" si="14"/>
        <v>-2023957084</v>
      </c>
      <c r="AA16" s="69">
        <f t="shared" si="15"/>
        <v>-27.610879091160502</v>
      </c>
      <c r="AB16" s="67">
        <v>6266267145</v>
      </c>
      <c r="AC16" s="69">
        <f t="shared" si="16"/>
        <v>959935768</v>
      </c>
      <c r="AD16" s="69">
        <f t="shared" si="17"/>
        <v>18.090384859128637</v>
      </c>
      <c r="AE16" s="70">
        <v>5275509071.5933094</v>
      </c>
      <c r="AF16" s="69">
        <f t="shared" si="18"/>
        <v>-990758073.4066906</v>
      </c>
      <c r="AG16" s="69">
        <f t="shared" si="19"/>
        <v>-15.810977260955742</v>
      </c>
      <c r="AH16" s="71">
        <v>0</v>
      </c>
      <c r="AI16" s="71">
        <f t="shared" si="20"/>
        <v>-5275509071.5933094</v>
      </c>
      <c r="AJ16" s="71">
        <f t="shared" si="21"/>
        <v>-100</v>
      </c>
      <c r="AK16" s="71">
        <v>0</v>
      </c>
      <c r="AL16" s="71">
        <f t="shared" si="22"/>
        <v>0</v>
      </c>
      <c r="AM16" s="71">
        <f t="shared" si="23"/>
        <v>0</v>
      </c>
      <c r="AN16" s="71">
        <v>0</v>
      </c>
      <c r="AO16" s="71">
        <f t="shared" si="24"/>
        <v>0</v>
      </c>
      <c r="AP16" s="71">
        <f t="shared" si="25"/>
        <v>0</v>
      </c>
      <c r="AQ16" s="71">
        <v>0</v>
      </c>
      <c r="AR16" s="71">
        <f t="shared" si="26"/>
        <v>0</v>
      </c>
      <c r="AS16" s="71">
        <f t="shared" si="27"/>
        <v>0</v>
      </c>
    </row>
    <row r="17" spans="1:45" ht="30">
      <c r="A17" s="65" t="s">
        <v>223</v>
      </c>
      <c r="B17" s="66" t="s">
        <v>148</v>
      </c>
      <c r="C17" s="67">
        <v>496697182</v>
      </c>
      <c r="D17" s="67">
        <v>703176592</v>
      </c>
      <c r="E17" s="68">
        <f t="shared" si="0"/>
        <v>206479410</v>
      </c>
      <c r="F17" s="69">
        <f t="shared" si="1"/>
        <v>41.570481468928492</v>
      </c>
      <c r="G17" s="67">
        <v>864542489</v>
      </c>
      <c r="H17" s="69">
        <f t="shared" si="2"/>
        <v>161365897</v>
      </c>
      <c r="I17" s="69">
        <f t="shared" si="3"/>
        <v>22.948132636360569</v>
      </c>
      <c r="J17" s="67">
        <v>609921378</v>
      </c>
      <c r="K17" s="69">
        <f t="shared" si="4"/>
        <v>-254621111</v>
      </c>
      <c r="L17" s="69">
        <f t="shared" si="5"/>
        <v>-29.451543936783885</v>
      </c>
      <c r="M17" s="67">
        <v>627167767</v>
      </c>
      <c r="N17" s="69">
        <f t="shared" si="6"/>
        <v>17246389</v>
      </c>
      <c r="O17" s="69">
        <f t="shared" si="7"/>
        <v>2.8276413357657386</v>
      </c>
      <c r="P17" s="67">
        <v>903183900</v>
      </c>
      <c r="Q17" s="69">
        <f t="shared" si="8"/>
        <v>276016133</v>
      </c>
      <c r="R17" s="69">
        <f t="shared" si="9"/>
        <v>44.009936020835077</v>
      </c>
      <c r="S17" s="67">
        <v>589117411</v>
      </c>
      <c r="T17" s="69">
        <f t="shared" si="10"/>
        <v>-314066489</v>
      </c>
      <c r="U17" s="69">
        <f t="shared" si="11"/>
        <v>-34.773260351518665</v>
      </c>
      <c r="V17" s="67">
        <v>666945855</v>
      </c>
      <c r="W17" s="69">
        <f t="shared" si="12"/>
        <v>77828444</v>
      </c>
      <c r="X17" s="69">
        <f t="shared" si="13"/>
        <v>13.211024245216205</v>
      </c>
      <c r="Y17" s="67">
        <v>876821195</v>
      </c>
      <c r="Z17" s="69">
        <f t="shared" si="14"/>
        <v>209875340</v>
      </c>
      <c r="AA17" s="69">
        <f t="shared" si="15"/>
        <v>31.46812270090501</v>
      </c>
      <c r="AB17" s="67">
        <v>1133807178</v>
      </c>
      <c r="AC17" s="69">
        <f t="shared" si="16"/>
        <v>256985983</v>
      </c>
      <c r="AD17" s="69">
        <f t="shared" si="17"/>
        <v>29.308824246658411</v>
      </c>
      <c r="AE17" s="70">
        <v>1530284233.1259198</v>
      </c>
      <c r="AF17" s="69">
        <f t="shared" si="18"/>
        <v>396477055.12591982</v>
      </c>
      <c r="AG17" s="69">
        <f t="shared" si="19"/>
        <v>34.968649239396491</v>
      </c>
      <c r="AH17" s="71">
        <v>0</v>
      </c>
      <c r="AI17" s="71">
        <f t="shared" si="20"/>
        <v>-1530284233.1259198</v>
      </c>
      <c r="AJ17" s="71">
        <f t="shared" si="21"/>
        <v>-100</v>
      </c>
      <c r="AK17" s="71">
        <v>0</v>
      </c>
      <c r="AL17" s="71">
        <f t="shared" si="22"/>
        <v>0</v>
      </c>
      <c r="AM17" s="71">
        <f t="shared" si="23"/>
        <v>0</v>
      </c>
      <c r="AN17" s="71">
        <v>0</v>
      </c>
      <c r="AO17" s="71">
        <f t="shared" si="24"/>
        <v>0</v>
      </c>
      <c r="AP17" s="71">
        <f t="shared" si="25"/>
        <v>0</v>
      </c>
      <c r="AQ17" s="71">
        <v>0</v>
      </c>
      <c r="AR17" s="71">
        <f t="shared" si="26"/>
        <v>0</v>
      </c>
      <c r="AS17" s="71">
        <f t="shared" si="27"/>
        <v>0</v>
      </c>
    </row>
    <row r="18" spans="1:45" ht="30">
      <c r="A18" s="65" t="s">
        <v>224</v>
      </c>
      <c r="B18" s="66" t="s">
        <v>147</v>
      </c>
      <c r="C18" s="67">
        <v>1846574966</v>
      </c>
      <c r="D18" s="67">
        <v>2329390641</v>
      </c>
      <c r="E18" s="68">
        <f t="shared" si="0"/>
        <v>482815675</v>
      </c>
      <c r="F18" s="69">
        <f t="shared" si="1"/>
        <v>26.146551528631523</v>
      </c>
      <c r="G18" s="67">
        <v>996388103</v>
      </c>
      <c r="H18" s="69">
        <f t="shared" si="2"/>
        <v>-1333002538</v>
      </c>
      <c r="I18" s="69">
        <f t="shared" si="3"/>
        <v>-57.225375363736596</v>
      </c>
      <c r="J18" s="67">
        <v>889175091</v>
      </c>
      <c r="K18" s="69">
        <f t="shared" si="4"/>
        <v>-107213012</v>
      </c>
      <c r="L18" s="69">
        <f t="shared" si="5"/>
        <v>-10.760165810610847</v>
      </c>
      <c r="M18" s="67">
        <v>820849236</v>
      </c>
      <c r="N18" s="69">
        <f t="shared" si="6"/>
        <v>-68325855</v>
      </c>
      <c r="O18" s="69">
        <f t="shared" si="7"/>
        <v>-7.6841845539283113</v>
      </c>
      <c r="P18" s="67">
        <v>769486997</v>
      </c>
      <c r="Q18" s="69">
        <f t="shared" si="8"/>
        <v>-51362239</v>
      </c>
      <c r="R18" s="69">
        <f t="shared" si="9"/>
        <v>-6.257207383208188</v>
      </c>
      <c r="S18" s="67">
        <v>1213904692</v>
      </c>
      <c r="T18" s="69">
        <f t="shared" si="10"/>
        <v>444417695</v>
      </c>
      <c r="U18" s="69">
        <f t="shared" si="11"/>
        <v>57.755062363971298</v>
      </c>
      <c r="V18" s="67">
        <v>1320563496</v>
      </c>
      <c r="W18" s="69">
        <f t="shared" si="12"/>
        <v>106658804</v>
      </c>
      <c r="X18" s="69">
        <f t="shared" si="13"/>
        <v>8.7864232425258635</v>
      </c>
      <c r="Y18" s="67">
        <v>676580736</v>
      </c>
      <c r="Z18" s="69">
        <f t="shared" si="14"/>
        <v>-643982760</v>
      </c>
      <c r="AA18" s="69">
        <f t="shared" si="15"/>
        <v>-48.765755069758491</v>
      </c>
      <c r="AB18" s="67">
        <v>745268012</v>
      </c>
      <c r="AC18" s="69">
        <f t="shared" si="16"/>
        <v>68687276</v>
      </c>
      <c r="AD18" s="69">
        <f t="shared" si="17"/>
        <v>10.152118194509162</v>
      </c>
      <c r="AE18" s="70">
        <v>479997708.68397999</v>
      </c>
      <c r="AF18" s="69">
        <f t="shared" si="18"/>
        <v>-265270303.31602001</v>
      </c>
      <c r="AG18" s="69">
        <f t="shared" si="19"/>
        <v>-35.593947284030222</v>
      </c>
      <c r="AH18" s="71">
        <v>0</v>
      </c>
      <c r="AI18" s="71">
        <f t="shared" si="20"/>
        <v>-479997708.68397999</v>
      </c>
      <c r="AJ18" s="71">
        <f t="shared" si="21"/>
        <v>-100</v>
      </c>
      <c r="AK18" s="71">
        <v>0</v>
      </c>
      <c r="AL18" s="71">
        <f t="shared" si="22"/>
        <v>0</v>
      </c>
      <c r="AM18" s="71">
        <f t="shared" si="23"/>
        <v>0</v>
      </c>
      <c r="AN18" s="71">
        <v>0</v>
      </c>
      <c r="AO18" s="71">
        <f t="shared" si="24"/>
        <v>0</v>
      </c>
      <c r="AP18" s="71">
        <f t="shared" si="25"/>
        <v>0</v>
      </c>
      <c r="AQ18" s="71">
        <v>0</v>
      </c>
      <c r="AR18" s="71">
        <f t="shared" si="26"/>
        <v>0</v>
      </c>
      <c r="AS18" s="71">
        <f t="shared" si="27"/>
        <v>0</v>
      </c>
    </row>
    <row r="19" spans="1:45" ht="45">
      <c r="A19" s="65" t="s">
        <v>225</v>
      </c>
      <c r="B19" s="66" t="s">
        <v>146</v>
      </c>
      <c r="C19" s="67">
        <v>94632</v>
      </c>
      <c r="D19" s="67">
        <v>187522</v>
      </c>
      <c r="E19" s="68">
        <f t="shared" si="0"/>
        <v>92890</v>
      </c>
      <c r="F19" s="69">
        <f t="shared" si="1"/>
        <v>98.159185053681625</v>
      </c>
      <c r="G19" s="67">
        <v>94632</v>
      </c>
      <c r="H19" s="69">
        <f t="shared" si="2"/>
        <v>-92890</v>
      </c>
      <c r="I19" s="69">
        <f t="shared" si="3"/>
        <v>-49.535521165516577</v>
      </c>
      <c r="J19" s="67">
        <v>94632</v>
      </c>
      <c r="K19" s="69">
        <f t="shared" si="4"/>
        <v>0</v>
      </c>
      <c r="L19" s="69">
        <f t="shared" si="5"/>
        <v>0</v>
      </c>
      <c r="M19" s="67">
        <v>47685</v>
      </c>
      <c r="N19" s="69">
        <f t="shared" si="6"/>
        <v>-46947</v>
      </c>
      <c r="O19" s="69">
        <f t="shared" si="7"/>
        <v>-49.610068475779862</v>
      </c>
      <c r="P19" s="67">
        <v>47685</v>
      </c>
      <c r="Q19" s="69">
        <f t="shared" si="8"/>
        <v>0</v>
      </c>
      <c r="R19" s="69">
        <f t="shared" si="9"/>
        <v>0</v>
      </c>
      <c r="S19" s="67">
        <v>91072</v>
      </c>
      <c r="T19" s="69">
        <f t="shared" si="10"/>
        <v>43387</v>
      </c>
      <c r="U19" s="69">
        <f t="shared" si="11"/>
        <v>90.986683443430849</v>
      </c>
      <c r="V19" s="67">
        <v>58330</v>
      </c>
      <c r="W19" s="69">
        <f t="shared" si="12"/>
        <v>-32742</v>
      </c>
      <c r="X19" s="69">
        <f t="shared" si="13"/>
        <v>-35.951774420238927</v>
      </c>
      <c r="Y19" s="67">
        <v>11898410</v>
      </c>
      <c r="Z19" s="69">
        <f t="shared" si="14"/>
        <v>11840080</v>
      </c>
      <c r="AA19" s="69">
        <f t="shared" si="15"/>
        <v>20298.439910852048</v>
      </c>
      <c r="AB19" s="67">
        <v>78522</v>
      </c>
      <c r="AC19" s="69">
        <f t="shared" si="16"/>
        <v>-11819888</v>
      </c>
      <c r="AD19" s="69">
        <f t="shared" si="17"/>
        <v>-99.340063084059125</v>
      </c>
      <c r="AE19" s="70">
        <v>87542.992019999991</v>
      </c>
      <c r="AF19" s="69">
        <f t="shared" si="18"/>
        <v>9020.9920199999906</v>
      </c>
      <c r="AG19" s="69">
        <f t="shared" si="19"/>
        <v>11.488489875448908</v>
      </c>
      <c r="AH19" s="71">
        <v>0</v>
      </c>
      <c r="AI19" s="71">
        <f t="shared" si="20"/>
        <v>-87542.992019999991</v>
      </c>
      <c r="AJ19" s="71">
        <f t="shared" si="21"/>
        <v>-100</v>
      </c>
      <c r="AK19" s="71">
        <v>0</v>
      </c>
      <c r="AL19" s="71">
        <f t="shared" si="22"/>
        <v>0</v>
      </c>
      <c r="AM19" s="71">
        <f t="shared" si="23"/>
        <v>0</v>
      </c>
      <c r="AN19" s="71">
        <v>0</v>
      </c>
      <c r="AO19" s="71">
        <f t="shared" si="24"/>
        <v>0</v>
      </c>
      <c r="AP19" s="71">
        <f t="shared" si="25"/>
        <v>0</v>
      </c>
      <c r="AQ19" s="71">
        <v>0</v>
      </c>
      <c r="AR19" s="71">
        <f t="shared" si="26"/>
        <v>0</v>
      </c>
      <c r="AS19" s="71">
        <f t="shared" si="27"/>
        <v>0</v>
      </c>
    </row>
    <row r="20" spans="1:45" ht="30">
      <c r="A20" s="65" t="s">
        <v>226</v>
      </c>
      <c r="B20" s="66" t="s">
        <v>145</v>
      </c>
      <c r="C20" s="67">
        <v>3238318057</v>
      </c>
      <c r="D20" s="67">
        <v>3115905305</v>
      </c>
      <c r="E20" s="68">
        <f t="shared" si="0"/>
        <v>-122412752</v>
      </c>
      <c r="F20" s="69">
        <f t="shared" si="1"/>
        <v>-3.7801336942611501</v>
      </c>
      <c r="G20" s="67">
        <v>3147897203</v>
      </c>
      <c r="H20" s="69">
        <f t="shared" si="2"/>
        <v>31991898</v>
      </c>
      <c r="I20" s="69">
        <f t="shared" si="3"/>
        <v>1.0267288273704454</v>
      </c>
      <c r="J20" s="67">
        <v>3198730240</v>
      </c>
      <c r="K20" s="69">
        <f t="shared" si="4"/>
        <v>50833037</v>
      </c>
      <c r="L20" s="69">
        <f t="shared" si="5"/>
        <v>1.614825190338339</v>
      </c>
      <c r="M20" s="67">
        <v>3677828009</v>
      </c>
      <c r="N20" s="69">
        <f t="shared" si="6"/>
        <v>479097769</v>
      </c>
      <c r="O20" s="69">
        <f t="shared" si="7"/>
        <v>14.977748451835687</v>
      </c>
      <c r="P20" s="67">
        <v>3190386808</v>
      </c>
      <c r="Q20" s="69">
        <f t="shared" si="8"/>
        <v>-487441201</v>
      </c>
      <c r="R20" s="69">
        <f t="shared" si="9"/>
        <v>-13.253507227830783</v>
      </c>
      <c r="S20" s="67">
        <v>3438765100</v>
      </c>
      <c r="T20" s="69">
        <f t="shared" si="10"/>
        <v>248378292</v>
      </c>
      <c r="U20" s="69">
        <f t="shared" si="11"/>
        <v>7.7852093475682409</v>
      </c>
      <c r="V20" s="67">
        <v>3389152864</v>
      </c>
      <c r="W20" s="69">
        <f t="shared" si="12"/>
        <v>-49612236</v>
      </c>
      <c r="X20" s="69">
        <f t="shared" si="13"/>
        <v>-1.44273407916115</v>
      </c>
      <c r="Y20" s="67">
        <v>9437073659</v>
      </c>
      <c r="Z20" s="69">
        <f t="shared" si="14"/>
        <v>6047920795</v>
      </c>
      <c r="AA20" s="69">
        <f t="shared" si="15"/>
        <v>178.44933638850466</v>
      </c>
      <c r="AB20" s="67">
        <v>9466093373</v>
      </c>
      <c r="AC20" s="69">
        <f t="shared" si="16"/>
        <v>29019714</v>
      </c>
      <c r="AD20" s="69">
        <f t="shared" si="17"/>
        <v>0.30750754999484742</v>
      </c>
      <c r="AE20" s="70">
        <v>9493738452.988699</v>
      </c>
      <c r="AF20" s="69">
        <f t="shared" si="18"/>
        <v>27645079.988698959</v>
      </c>
      <c r="AG20" s="69">
        <f t="shared" si="19"/>
        <v>0.29204317873675978</v>
      </c>
      <c r="AH20" s="71">
        <v>0</v>
      </c>
      <c r="AI20" s="71">
        <f t="shared" si="20"/>
        <v>-9493738452.988699</v>
      </c>
      <c r="AJ20" s="71">
        <f t="shared" si="21"/>
        <v>-100</v>
      </c>
      <c r="AK20" s="71">
        <v>0</v>
      </c>
      <c r="AL20" s="71">
        <f t="shared" si="22"/>
        <v>0</v>
      </c>
      <c r="AM20" s="71">
        <f t="shared" si="23"/>
        <v>0</v>
      </c>
      <c r="AN20" s="71">
        <v>0</v>
      </c>
      <c r="AO20" s="71">
        <f t="shared" si="24"/>
        <v>0</v>
      </c>
      <c r="AP20" s="71">
        <f t="shared" si="25"/>
        <v>0</v>
      </c>
      <c r="AQ20" s="71">
        <v>0</v>
      </c>
      <c r="AR20" s="71">
        <f t="shared" si="26"/>
        <v>0</v>
      </c>
      <c r="AS20" s="71">
        <f t="shared" si="27"/>
        <v>0</v>
      </c>
    </row>
    <row r="21" spans="1:45" ht="30">
      <c r="A21" s="65" t="s">
        <v>227</v>
      </c>
      <c r="B21" s="66" t="s">
        <v>144</v>
      </c>
      <c r="C21" s="67">
        <v>772962447</v>
      </c>
      <c r="D21" s="67">
        <v>766770560</v>
      </c>
      <c r="E21" s="68">
        <f t="shared" si="0"/>
        <v>-6191887</v>
      </c>
      <c r="F21" s="69">
        <f t="shared" si="1"/>
        <v>-0.8010592266198413</v>
      </c>
      <c r="G21" s="67">
        <v>1018965682</v>
      </c>
      <c r="H21" s="69">
        <f t="shared" si="2"/>
        <v>252195122</v>
      </c>
      <c r="I21" s="69">
        <f t="shared" si="3"/>
        <v>32.890558813316986</v>
      </c>
      <c r="J21" s="67">
        <v>1543615502</v>
      </c>
      <c r="K21" s="69">
        <f t="shared" si="4"/>
        <v>524649820</v>
      </c>
      <c r="L21" s="69">
        <f t="shared" si="5"/>
        <v>51.48846808758374</v>
      </c>
      <c r="M21" s="67">
        <v>2194596413</v>
      </c>
      <c r="N21" s="69">
        <f t="shared" si="6"/>
        <v>650980911</v>
      </c>
      <c r="O21" s="69">
        <f t="shared" si="7"/>
        <v>42.172478195285706</v>
      </c>
      <c r="P21" s="67">
        <v>2397142600</v>
      </c>
      <c r="Q21" s="69">
        <f t="shared" si="8"/>
        <v>202546187</v>
      </c>
      <c r="R21" s="69">
        <f t="shared" si="9"/>
        <v>9.22931368155845</v>
      </c>
      <c r="S21" s="67">
        <v>3084315198</v>
      </c>
      <c r="T21" s="69">
        <f t="shared" si="10"/>
        <v>687172598</v>
      </c>
      <c r="U21" s="69">
        <f t="shared" si="11"/>
        <v>28.666321227614912</v>
      </c>
      <c r="V21" s="67">
        <v>3627621019</v>
      </c>
      <c r="W21" s="69">
        <f t="shared" si="12"/>
        <v>543305821</v>
      </c>
      <c r="X21" s="69">
        <f t="shared" si="13"/>
        <v>17.615119925236641</v>
      </c>
      <c r="Y21" s="67">
        <v>7118442003</v>
      </c>
      <c r="Z21" s="69">
        <f t="shared" si="14"/>
        <v>3490820984</v>
      </c>
      <c r="AA21" s="69">
        <f t="shared" si="15"/>
        <v>96.228932562594125</v>
      </c>
      <c r="AB21" s="67">
        <v>5657429020</v>
      </c>
      <c r="AC21" s="69">
        <f t="shared" si="16"/>
        <v>-1461012983</v>
      </c>
      <c r="AD21" s="69">
        <f t="shared" si="17"/>
        <v>-20.524336398108883</v>
      </c>
      <c r="AE21" s="70">
        <v>6578907940.0001793</v>
      </c>
      <c r="AF21" s="69">
        <f t="shared" si="18"/>
        <v>921478920.00017929</v>
      </c>
      <c r="AG21" s="69">
        <f t="shared" si="19"/>
        <v>16.287944872884669</v>
      </c>
      <c r="AH21" s="71">
        <v>0</v>
      </c>
      <c r="AI21" s="71">
        <f t="shared" si="20"/>
        <v>-6578907940.0001793</v>
      </c>
      <c r="AJ21" s="71">
        <f t="shared" si="21"/>
        <v>-100</v>
      </c>
      <c r="AK21" s="71">
        <v>0</v>
      </c>
      <c r="AL21" s="71">
        <f t="shared" si="22"/>
        <v>0</v>
      </c>
      <c r="AM21" s="71">
        <f t="shared" si="23"/>
        <v>0</v>
      </c>
      <c r="AN21" s="71">
        <v>0</v>
      </c>
      <c r="AO21" s="71">
        <f t="shared" si="24"/>
        <v>0</v>
      </c>
      <c r="AP21" s="71">
        <f t="shared" si="25"/>
        <v>0</v>
      </c>
      <c r="AQ21" s="71">
        <v>0</v>
      </c>
      <c r="AR21" s="71">
        <f t="shared" si="26"/>
        <v>0</v>
      </c>
      <c r="AS21" s="71">
        <f t="shared" si="27"/>
        <v>0</v>
      </c>
    </row>
    <row r="22" spans="1:45" ht="90">
      <c r="A22" s="65" t="s">
        <v>432</v>
      </c>
      <c r="B22" s="66" t="s">
        <v>433</v>
      </c>
      <c r="C22" s="67"/>
      <c r="D22" s="67"/>
      <c r="E22" s="68"/>
      <c r="F22" s="69"/>
      <c r="G22" s="67"/>
      <c r="H22" s="69"/>
      <c r="I22" s="69"/>
      <c r="J22" s="67"/>
      <c r="K22" s="69"/>
      <c r="L22" s="69"/>
      <c r="M22" s="67"/>
      <c r="N22" s="69"/>
      <c r="O22" s="69"/>
      <c r="P22" s="67"/>
      <c r="Q22" s="69"/>
      <c r="R22" s="69"/>
      <c r="S22" s="67"/>
      <c r="T22" s="69"/>
      <c r="U22" s="69"/>
      <c r="V22" s="67"/>
      <c r="W22" s="69"/>
      <c r="X22" s="69"/>
      <c r="Y22" s="67"/>
      <c r="Z22" s="69"/>
      <c r="AA22" s="69"/>
      <c r="AB22" s="67"/>
      <c r="AC22" s="69"/>
      <c r="AD22" s="69"/>
      <c r="AE22" s="70"/>
      <c r="AF22" s="69"/>
      <c r="AG22" s="69"/>
      <c r="AH22" s="71">
        <v>260357303.89970002</v>
      </c>
      <c r="AI22" s="71">
        <f t="shared" si="20"/>
        <v>260357303.89970002</v>
      </c>
      <c r="AJ22" s="71">
        <f t="shared" si="21"/>
        <v>0</v>
      </c>
      <c r="AK22" s="71">
        <v>252565758.8432</v>
      </c>
      <c r="AL22" s="71">
        <f t="shared" si="22"/>
        <v>-7791545.0565000176</v>
      </c>
      <c r="AM22" s="71">
        <f t="shared" si="23"/>
        <v>-2.9926354820073073</v>
      </c>
      <c r="AN22" s="71">
        <v>237146548.92648003</v>
      </c>
      <c r="AO22" s="71">
        <f t="shared" si="24"/>
        <v>-23210754.973219991</v>
      </c>
      <c r="AP22" s="71">
        <f t="shared" si="25"/>
        <v>-9.1899848497000303</v>
      </c>
      <c r="AQ22" s="71">
        <v>12858035.946839999</v>
      </c>
      <c r="AR22" s="71">
        <f t="shared" si="26"/>
        <v>-224288512.97964004</v>
      </c>
      <c r="AS22" s="71">
        <f t="shared" si="27"/>
        <v>-94.57802105700209</v>
      </c>
    </row>
    <row r="23" spans="1:45" ht="30">
      <c r="A23" s="65" t="s">
        <v>228</v>
      </c>
      <c r="B23" s="66" t="s">
        <v>143</v>
      </c>
      <c r="C23" s="67">
        <v>75908914</v>
      </c>
      <c r="D23" s="67">
        <v>75778312</v>
      </c>
      <c r="E23" s="68">
        <f t="shared" si="0"/>
        <v>-130602</v>
      </c>
      <c r="F23" s="69">
        <f t="shared" si="1"/>
        <v>-0.17205093989356771</v>
      </c>
      <c r="G23" s="67">
        <v>24743123</v>
      </c>
      <c r="H23" s="69">
        <f t="shared" si="2"/>
        <v>-51035189</v>
      </c>
      <c r="I23" s="69">
        <f t="shared" si="3"/>
        <v>-67.348015089066649</v>
      </c>
      <c r="J23" s="67">
        <v>11090951</v>
      </c>
      <c r="K23" s="69">
        <f t="shared" si="4"/>
        <v>-13652172</v>
      </c>
      <c r="L23" s="69">
        <f t="shared" si="5"/>
        <v>-55.175621929374074</v>
      </c>
      <c r="M23" s="67">
        <v>9382040</v>
      </c>
      <c r="N23" s="69">
        <f t="shared" si="6"/>
        <v>-1708911</v>
      </c>
      <c r="O23" s="69">
        <f t="shared" si="7"/>
        <v>-15.408155711805055</v>
      </c>
      <c r="P23" s="67">
        <v>19214577</v>
      </c>
      <c r="Q23" s="69">
        <f t="shared" si="8"/>
        <v>9832537</v>
      </c>
      <c r="R23" s="69">
        <f t="shared" si="9"/>
        <v>104.80169558006574</v>
      </c>
      <c r="S23" s="67">
        <v>33856118</v>
      </c>
      <c r="T23" s="69">
        <f t="shared" si="10"/>
        <v>14641541</v>
      </c>
      <c r="U23" s="69">
        <f t="shared" si="11"/>
        <v>76.200173441236828</v>
      </c>
      <c r="V23" s="67">
        <v>55328678</v>
      </c>
      <c r="W23" s="69">
        <f t="shared" si="12"/>
        <v>21472560</v>
      </c>
      <c r="X23" s="69">
        <f t="shared" si="13"/>
        <v>63.422983107513971</v>
      </c>
      <c r="Y23" s="67">
        <v>86387832</v>
      </c>
      <c r="Z23" s="69">
        <f t="shared" si="14"/>
        <v>31059154</v>
      </c>
      <c r="AA23" s="69">
        <f t="shared" si="15"/>
        <v>56.135724045313353</v>
      </c>
      <c r="AB23" s="67">
        <v>83817893</v>
      </c>
      <c r="AC23" s="69">
        <f t="shared" si="16"/>
        <v>-2569939</v>
      </c>
      <c r="AD23" s="69">
        <f t="shared" si="17"/>
        <v>-2.9748853982121002</v>
      </c>
      <c r="AE23" s="70">
        <v>54883636.655249998</v>
      </c>
      <c r="AF23" s="69">
        <f t="shared" si="18"/>
        <v>-28934256.344750002</v>
      </c>
      <c r="AG23" s="69">
        <f t="shared" si="19"/>
        <v>-34.520381399649359</v>
      </c>
      <c r="AH23" s="71">
        <v>40403457.899570003</v>
      </c>
      <c r="AI23" s="71">
        <f t="shared" si="20"/>
        <v>-14480178.755679995</v>
      </c>
      <c r="AJ23" s="71">
        <f t="shared" si="21"/>
        <v>-26.383417058597676</v>
      </c>
      <c r="AK23" s="71">
        <v>38296830.545110002</v>
      </c>
      <c r="AL23" s="71">
        <f t="shared" si="22"/>
        <v>-2106627.354460001</v>
      </c>
      <c r="AM23" s="71">
        <f t="shared" si="23"/>
        <v>-5.2139778721326246</v>
      </c>
      <c r="AN23" s="71">
        <v>40393648.495389998</v>
      </c>
      <c r="AO23" s="71">
        <f t="shared" si="24"/>
        <v>-9809.4041800051928</v>
      </c>
      <c r="AP23" s="71">
        <f t="shared" si="25"/>
        <v>-2.5614141014752258E-2</v>
      </c>
      <c r="AQ23" s="71">
        <v>39995540.575570002</v>
      </c>
      <c r="AR23" s="71">
        <f t="shared" si="26"/>
        <v>-398107.91981999576</v>
      </c>
      <c r="AS23" s="71">
        <f t="shared" si="27"/>
        <v>-0.98557059005311332</v>
      </c>
    </row>
    <row r="24" spans="1:45" ht="30">
      <c r="A24" s="65" t="s">
        <v>229</v>
      </c>
      <c r="B24" s="66" t="s">
        <v>142</v>
      </c>
      <c r="C24" s="67">
        <v>1295782</v>
      </c>
      <c r="D24" s="67">
        <v>1475197</v>
      </c>
      <c r="E24" s="68">
        <f t="shared" si="0"/>
        <v>179415</v>
      </c>
      <c r="F24" s="69">
        <f t="shared" si="1"/>
        <v>13.846079047247144</v>
      </c>
      <c r="G24" s="67">
        <v>0</v>
      </c>
      <c r="H24" s="69">
        <f t="shared" si="2"/>
        <v>-1475197</v>
      </c>
      <c r="I24" s="69">
        <f t="shared" si="3"/>
        <v>-100</v>
      </c>
      <c r="J24" s="67">
        <v>0</v>
      </c>
      <c r="K24" s="69">
        <f t="shared" si="4"/>
        <v>0</v>
      </c>
      <c r="L24" s="69">
        <f t="shared" si="5"/>
        <v>0</v>
      </c>
      <c r="M24" s="67">
        <v>0</v>
      </c>
      <c r="N24" s="69">
        <f t="shared" si="6"/>
        <v>0</v>
      </c>
      <c r="O24" s="69">
        <f t="shared" si="7"/>
        <v>0</v>
      </c>
      <c r="P24" s="67">
        <v>0</v>
      </c>
      <c r="Q24" s="69">
        <f t="shared" si="8"/>
        <v>0</v>
      </c>
      <c r="R24" s="69">
        <f t="shared" si="9"/>
        <v>0</v>
      </c>
      <c r="S24" s="67">
        <v>0</v>
      </c>
      <c r="T24" s="69">
        <f t="shared" si="10"/>
        <v>0</v>
      </c>
      <c r="U24" s="69">
        <f t="shared" si="11"/>
        <v>0</v>
      </c>
      <c r="V24" s="67">
        <v>0</v>
      </c>
      <c r="W24" s="69">
        <f t="shared" si="12"/>
        <v>0</v>
      </c>
      <c r="X24" s="69">
        <f t="shared" si="13"/>
        <v>0</v>
      </c>
      <c r="Y24" s="67">
        <v>7585801</v>
      </c>
      <c r="Z24" s="69">
        <f t="shared" si="14"/>
        <v>7585801</v>
      </c>
      <c r="AA24" s="69">
        <f t="shared" si="15"/>
        <v>0</v>
      </c>
      <c r="AB24" s="67">
        <v>18490</v>
      </c>
      <c r="AC24" s="69">
        <f t="shared" si="16"/>
        <v>-7567311</v>
      </c>
      <c r="AD24" s="69">
        <f t="shared" si="17"/>
        <v>-99.756255140360267</v>
      </c>
      <c r="AE24" s="70">
        <v>47707623.361330003</v>
      </c>
      <c r="AF24" s="69">
        <f t="shared" si="18"/>
        <v>47689133.361330003</v>
      </c>
      <c r="AG24" s="69">
        <f t="shared" si="19"/>
        <v>257918.51466376419</v>
      </c>
      <c r="AH24" s="71">
        <v>0</v>
      </c>
      <c r="AI24" s="71">
        <f t="shared" si="20"/>
        <v>-47707623.361330003</v>
      </c>
      <c r="AJ24" s="71">
        <f t="shared" si="21"/>
        <v>-100</v>
      </c>
      <c r="AK24" s="71">
        <v>0</v>
      </c>
      <c r="AL24" s="71">
        <f t="shared" si="22"/>
        <v>0</v>
      </c>
      <c r="AM24" s="71">
        <f t="shared" si="23"/>
        <v>0</v>
      </c>
      <c r="AN24" s="71">
        <v>0</v>
      </c>
      <c r="AO24" s="71">
        <f t="shared" si="24"/>
        <v>0</v>
      </c>
      <c r="AP24" s="71">
        <f t="shared" si="25"/>
        <v>0</v>
      </c>
      <c r="AQ24" s="71">
        <v>0</v>
      </c>
      <c r="AR24" s="71">
        <f t="shared" si="26"/>
        <v>0</v>
      </c>
      <c r="AS24" s="71">
        <f t="shared" si="27"/>
        <v>0</v>
      </c>
    </row>
    <row r="25" spans="1:45" ht="30">
      <c r="A25" s="65" t="s">
        <v>230</v>
      </c>
      <c r="B25" s="66" t="s">
        <v>141</v>
      </c>
      <c r="C25" s="67">
        <v>0</v>
      </c>
      <c r="D25" s="67">
        <v>0</v>
      </c>
      <c r="E25" s="68">
        <f t="shared" si="0"/>
        <v>0</v>
      </c>
      <c r="F25" s="69">
        <f t="shared" si="1"/>
        <v>0</v>
      </c>
      <c r="G25" s="67">
        <v>0</v>
      </c>
      <c r="H25" s="69">
        <f t="shared" si="2"/>
        <v>0</v>
      </c>
      <c r="I25" s="69">
        <f t="shared" si="3"/>
        <v>0</v>
      </c>
      <c r="J25" s="67">
        <v>351580</v>
      </c>
      <c r="K25" s="69">
        <f t="shared" si="4"/>
        <v>351580</v>
      </c>
      <c r="L25" s="69">
        <f t="shared" si="5"/>
        <v>0</v>
      </c>
      <c r="M25" s="67">
        <v>0</v>
      </c>
      <c r="N25" s="69">
        <f t="shared" si="6"/>
        <v>-351580</v>
      </c>
      <c r="O25" s="69">
        <f t="shared" si="7"/>
        <v>-100</v>
      </c>
      <c r="P25" s="67">
        <v>0</v>
      </c>
      <c r="Q25" s="69">
        <f t="shared" si="8"/>
        <v>0</v>
      </c>
      <c r="R25" s="69">
        <f t="shared" si="9"/>
        <v>0</v>
      </c>
      <c r="S25" s="67">
        <v>0</v>
      </c>
      <c r="T25" s="69">
        <f t="shared" si="10"/>
        <v>0</v>
      </c>
      <c r="U25" s="69">
        <f t="shared" si="11"/>
        <v>0</v>
      </c>
      <c r="V25" s="67">
        <v>0</v>
      </c>
      <c r="W25" s="69">
        <f t="shared" si="12"/>
        <v>0</v>
      </c>
      <c r="X25" s="69">
        <f t="shared" si="13"/>
        <v>0</v>
      </c>
      <c r="Y25" s="67">
        <v>0</v>
      </c>
      <c r="Z25" s="69">
        <f t="shared" si="14"/>
        <v>0</v>
      </c>
      <c r="AA25" s="69">
        <f t="shared" si="15"/>
        <v>0</v>
      </c>
      <c r="AB25" s="67">
        <v>0</v>
      </c>
      <c r="AC25" s="69">
        <f t="shared" si="16"/>
        <v>0</v>
      </c>
      <c r="AD25" s="69">
        <f t="shared" si="17"/>
        <v>0</v>
      </c>
      <c r="AE25" s="69">
        <v>0</v>
      </c>
      <c r="AF25" s="69">
        <f t="shared" si="18"/>
        <v>0</v>
      </c>
      <c r="AG25" s="69">
        <f t="shared" si="19"/>
        <v>0</v>
      </c>
      <c r="AH25" s="71">
        <v>48821.884050000001</v>
      </c>
      <c r="AI25" s="71">
        <f t="shared" si="20"/>
        <v>48821.884050000001</v>
      </c>
      <c r="AJ25" s="71">
        <f t="shared" si="21"/>
        <v>0</v>
      </c>
      <c r="AK25" s="71">
        <v>49833.317350000005</v>
      </c>
      <c r="AL25" s="71">
        <f t="shared" si="22"/>
        <v>1011.4333000000042</v>
      </c>
      <c r="AM25" s="71">
        <f t="shared" si="23"/>
        <v>2.0716801894907704</v>
      </c>
      <c r="AN25" s="71">
        <v>37236.374000000003</v>
      </c>
      <c r="AO25" s="71">
        <f t="shared" si="24"/>
        <v>-11585.510049999997</v>
      </c>
      <c r="AP25" s="71">
        <f t="shared" si="25"/>
        <v>-23.248522607134838</v>
      </c>
      <c r="AQ25" s="71">
        <v>65185.57</v>
      </c>
      <c r="AR25" s="71">
        <f t="shared" si="26"/>
        <v>27949.195999999996</v>
      </c>
      <c r="AS25" s="71">
        <f t="shared" si="27"/>
        <v>75.058855086158488</v>
      </c>
    </row>
    <row r="26" spans="1:45" ht="60">
      <c r="A26" s="65" t="s">
        <v>435</v>
      </c>
      <c r="B26" s="66" t="s">
        <v>436</v>
      </c>
      <c r="C26" s="67"/>
      <c r="D26" s="67"/>
      <c r="E26" s="68"/>
      <c r="F26" s="69"/>
      <c r="G26" s="67"/>
      <c r="H26" s="69"/>
      <c r="I26" s="69"/>
      <c r="J26" s="67"/>
      <c r="K26" s="69"/>
      <c r="L26" s="69"/>
      <c r="M26" s="67"/>
      <c r="N26" s="69"/>
      <c r="O26" s="69"/>
      <c r="P26" s="67"/>
      <c r="Q26" s="69"/>
      <c r="R26" s="69"/>
      <c r="S26" s="67"/>
      <c r="T26" s="69"/>
      <c r="U26" s="69"/>
      <c r="V26" s="67"/>
      <c r="W26" s="69"/>
      <c r="X26" s="69"/>
      <c r="Y26" s="67"/>
      <c r="Z26" s="69"/>
      <c r="AA26" s="69"/>
      <c r="AB26" s="67"/>
      <c r="AC26" s="69"/>
      <c r="AD26" s="69"/>
      <c r="AE26" s="69"/>
      <c r="AF26" s="69"/>
      <c r="AG26" s="69"/>
      <c r="AH26" s="71">
        <v>4212016847.8557901</v>
      </c>
      <c r="AI26" s="71">
        <f t="shared" si="20"/>
        <v>4212016847.8557901</v>
      </c>
      <c r="AJ26" s="71">
        <f t="shared" si="21"/>
        <v>0</v>
      </c>
      <c r="AK26" s="71">
        <v>2864088753.05585</v>
      </c>
      <c r="AL26" s="71">
        <f t="shared" si="22"/>
        <v>-1347928094.7999401</v>
      </c>
      <c r="AM26" s="71">
        <f t="shared" si="23"/>
        <v>-32.001963512708393</v>
      </c>
      <c r="AN26" s="71">
        <v>3176850397.4713998</v>
      </c>
      <c r="AO26" s="71">
        <f t="shared" si="24"/>
        <v>-1035166450.3843904</v>
      </c>
      <c r="AP26" s="71">
        <f t="shared" si="25"/>
        <v>-36.142959930271559</v>
      </c>
      <c r="AQ26" s="71">
        <v>1211655098.80739</v>
      </c>
      <c r="AR26" s="71">
        <f t="shared" si="26"/>
        <v>-1965195298.6640098</v>
      </c>
      <c r="AS26" s="71">
        <f t="shared" si="27"/>
        <v>-61.859862844917046</v>
      </c>
    </row>
    <row r="27" spans="1:45" ht="75">
      <c r="A27" s="65" t="s">
        <v>437</v>
      </c>
      <c r="B27" s="66" t="s">
        <v>438</v>
      </c>
      <c r="C27" s="67"/>
      <c r="D27" s="67"/>
      <c r="E27" s="68"/>
      <c r="F27" s="69"/>
      <c r="G27" s="67"/>
      <c r="H27" s="69"/>
      <c r="I27" s="69"/>
      <c r="J27" s="67"/>
      <c r="K27" s="69"/>
      <c r="L27" s="69"/>
      <c r="M27" s="67"/>
      <c r="N27" s="69"/>
      <c r="O27" s="69"/>
      <c r="P27" s="67"/>
      <c r="Q27" s="69"/>
      <c r="R27" s="69"/>
      <c r="S27" s="67"/>
      <c r="T27" s="69"/>
      <c r="U27" s="69"/>
      <c r="V27" s="67"/>
      <c r="W27" s="69"/>
      <c r="X27" s="69"/>
      <c r="Y27" s="67"/>
      <c r="Z27" s="69"/>
      <c r="AA27" s="69"/>
      <c r="AB27" s="67"/>
      <c r="AC27" s="69"/>
      <c r="AD27" s="69"/>
      <c r="AE27" s="69"/>
      <c r="AF27" s="69"/>
      <c r="AG27" s="69"/>
      <c r="AH27" s="71">
        <v>9019310252.1589489</v>
      </c>
      <c r="AI27" s="71">
        <f t="shared" si="20"/>
        <v>9019310252.1589489</v>
      </c>
      <c r="AJ27" s="71">
        <f t="shared" si="21"/>
        <v>0</v>
      </c>
      <c r="AK27" s="71">
        <v>9816897758.8246899</v>
      </c>
      <c r="AL27" s="71">
        <f t="shared" si="22"/>
        <v>797587506.66574097</v>
      </c>
      <c r="AM27" s="71">
        <f t="shared" si="23"/>
        <v>8.8431097763248889</v>
      </c>
      <c r="AN27" s="71">
        <v>12406380104.909199</v>
      </c>
      <c r="AO27" s="71">
        <f t="shared" si="24"/>
        <v>3387069852.7502499</v>
      </c>
      <c r="AP27" s="71">
        <f t="shared" si="25"/>
        <v>34.502446047230308</v>
      </c>
      <c r="AQ27" s="71">
        <v>3655675623.2364001</v>
      </c>
      <c r="AR27" s="71">
        <f t="shared" si="26"/>
        <v>-8750704481.6727982</v>
      </c>
      <c r="AS27" s="71">
        <f t="shared" si="27"/>
        <v>-70.533906003816114</v>
      </c>
    </row>
    <row r="28" spans="1:45" ht="30">
      <c r="A28" s="65" t="s">
        <v>439</v>
      </c>
      <c r="B28" s="66" t="s">
        <v>440</v>
      </c>
      <c r="C28" s="67"/>
      <c r="D28" s="67"/>
      <c r="E28" s="68"/>
      <c r="F28" s="69"/>
      <c r="G28" s="67"/>
      <c r="H28" s="69"/>
      <c r="I28" s="69"/>
      <c r="J28" s="67"/>
      <c r="K28" s="69"/>
      <c r="L28" s="69"/>
      <c r="M28" s="67"/>
      <c r="N28" s="69"/>
      <c r="O28" s="69"/>
      <c r="P28" s="67"/>
      <c r="Q28" s="69"/>
      <c r="R28" s="69"/>
      <c r="S28" s="67"/>
      <c r="T28" s="69"/>
      <c r="U28" s="69"/>
      <c r="V28" s="67"/>
      <c r="W28" s="69"/>
      <c r="X28" s="69"/>
      <c r="Y28" s="67"/>
      <c r="Z28" s="69"/>
      <c r="AA28" s="69"/>
      <c r="AB28" s="67"/>
      <c r="AC28" s="69"/>
      <c r="AD28" s="69"/>
      <c r="AE28" s="69"/>
      <c r="AF28" s="69"/>
      <c r="AG28" s="69"/>
      <c r="AH28" s="71">
        <v>2564633401.9988799</v>
      </c>
      <c r="AI28" s="71">
        <f t="shared" si="20"/>
        <v>2564633401.9988799</v>
      </c>
      <c r="AJ28" s="71">
        <f t="shared" si="21"/>
        <v>0</v>
      </c>
      <c r="AK28" s="71">
        <v>2790411683.5941701</v>
      </c>
      <c r="AL28" s="71">
        <f t="shared" si="22"/>
        <v>225778281.59529018</v>
      </c>
      <c r="AM28" s="71">
        <f t="shared" si="23"/>
        <v>8.8035304156655751</v>
      </c>
      <c r="AN28" s="71">
        <v>3302357108.3383102</v>
      </c>
      <c r="AO28" s="71">
        <f t="shared" si="24"/>
        <v>737723706.33943033</v>
      </c>
      <c r="AP28" s="71">
        <f t="shared" si="25"/>
        <v>26.437808825012176</v>
      </c>
      <c r="AQ28" s="71">
        <v>2425408650.2051702</v>
      </c>
      <c r="AR28" s="71">
        <f t="shared" si="26"/>
        <v>-876948458.13314009</v>
      </c>
      <c r="AS28" s="71">
        <f t="shared" si="27"/>
        <v>-26.555227958808054</v>
      </c>
    </row>
    <row r="29" spans="1:45" ht="30">
      <c r="A29" s="65" t="s">
        <v>441</v>
      </c>
      <c r="B29" s="66" t="s">
        <v>442</v>
      </c>
      <c r="C29" s="67"/>
      <c r="D29" s="67"/>
      <c r="E29" s="68"/>
      <c r="F29" s="69"/>
      <c r="G29" s="67"/>
      <c r="H29" s="69"/>
      <c r="I29" s="69"/>
      <c r="J29" s="67"/>
      <c r="K29" s="69"/>
      <c r="L29" s="69"/>
      <c r="M29" s="67"/>
      <c r="N29" s="69"/>
      <c r="O29" s="69"/>
      <c r="P29" s="67"/>
      <c r="Q29" s="69"/>
      <c r="R29" s="69"/>
      <c r="S29" s="67"/>
      <c r="T29" s="69"/>
      <c r="U29" s="69"/>
      <c r="V29" s="67"/>
      <c r="W29" s="69"/>
      <c r="X29" s="69"/>
      <c r="Y29" s="67"/>
      <c r="Z29" s="69"/>
      <c r="AA29" s="69"/>
      <c r="AB29" s="67"/>
      <c r="AC29" s="69"/>
      <c r="AD29" s="69"/>
      <c r="AE29" s="69"/>
      <c r="AF29" s="69"/>
      <c r="AG29" s="69"/>
      <c r="AH29" s="71">
        <v>653876661.91330004</v>
      </c>
      <c r="AI29" s="71">
        <f t="shared" si="20"/>
        <v>653876661.91330004</v>
      </c>
      <c r="AJ29" s="71">
        <f t="shared" si="21"/>
        <v>0</v>
      </c>
      <c r="AK29" s="71">
        <v>752008460.39560997</v>
      </c>
      <c r="AL29" s="71">
        <f t="shared" si="22"/>
        <v>98131798.482309937</v>
      </c>
      <c r="AM29" s="71">
        <f t="shared" si="23"/>
        <v>15.007692459181484</v>
      </c>
      <c r="AN29" s="71">
        <v>783474883.71438003</v>
      </c>
      <c r="AO29" s="71">
        <f t="shared" si="24"/>
        <v>129598221.80107999</v>
      </c>
      <c r="AP29" s="71">
        <f t="shared" si="25"/>
        <v>17.233612203365649</v>
      </c>
      <c r="AQ29" s="71">
        <v>740009011.04919994</v>
      </c>
      <c r="AR29" s="71">
        <f t="shared" si="26"/>
        <v>-43465872.665180087</v>
      </c>
      <c r="AS29" s="71">
        <f t="shared" si="27"/>
        <v>-5.5478323005215575</v>
      </c>
    </row>
    <row r="30" spans="1:45" ht="30">
      <c r="A30" s="65" t="s">
        <v>443</v>
      </c>
      <c r="B30" s="66" t="s">
        <v>444</v>
      </c>
      <c r="C30" s="67"/>
      <c r="D30" s="67"/>
      <c r="E30" s="68"/>
      <c r="F30" s="69"/>
      <c r="G30" s="67"/>
      <c r="H30" s="69"/>
      <c r="I30" s="69"/>
      <c r="J30" s="67"/>
      <c r="K30" s="69"/>
      <c r="L30" s="69"/>
      <c r="M30" s="67"/>
      <c r="N30" s="69"/>
      <c r="O30" s="69"/>
      <c r="P30" s="67"/>
      <c r="Q30" s="69"/>
      <c r="R30" s="69"/>
      <c r="S30" s="67"/>
      <c r="T30" s="69"/>
      <c r="U30" s="69"/>
      <c r="V30" s="67"/>
      <c r="W30" s="69"/>
      <c r="X30" s="69"/>
      <c r="Y30" s="67"/>
      <c r="Z30" s="69"/>
      <c r="AA30" s="69"/>
      <c r="AB30" s="67"/>
      <c r="AC30" s="69"/>
      <c r="AD30" s="69"/>
      <c r="AE30" s="69"/>
      <c r="AF30" s="69"/>
      <c r="AG30" s="69"/>
      <c r="AH30" s="71">
        <v>2419949443.6880002</v>
      </c>
      <c r="AI30" s="71">
        <f t="shared" si="20"/>
        <v>2419949443.6880002</v>
      </c>
      <c r="AJ30" s="71">
        <f t="shared" si="21"/>
        <v>0</v>
      </c>
      <c r="AK30" s="71">
        <v>3269546798.0619998</v>
      </c>
      <c r="AL30" s="71">
        <f t="shared" si="22"/>
        <v>849597354.3739996</v>
      </c>
      <c r="AM30" s="71">
        <f t="shared" si="23"/>
        <v>35.108062137001269</v>
      </c>
      <c r="AN30" s="71">
        <v>3324245168.1230001</v>
      </c>
      <c r="AO30" s="71">
        <f t="shared" si="24"/>
        <v>904295724.43499994</v>
      </c>
      <c r="AP30" s="71">
        <f t="shared" si="25"/>
        <v>27.65813674760718</v>
      </c>
      <c r="AQ30" s="71">
        <v>529554588.13700002</v>
      </c>
      <c r="AR30" s="71">
        <f t="shared" si="26"/>
        <v>-2794690579.9860001</v>
      </c>
      <c r="AS30" s="71">
        <f t="shared" si="27"/>
        <v>-84.069929823015812</v>
      </c>
    </row>
    <row r="31" spans="1:45" ht="45">
      <c r="A31" s="65" t="s">
        <v>445</v>
      </c>
      <c r="B31" s="66" t="s">
        <v>446</v>
      </c>
      <c r="C31" s="67"/>
      <c r="D31" s="67"/>
      <c r="E31" s="68"/>
      <c r="F31" s="69"/>
      <c r="G31" s="67"/>
      <c r="H31" s="69"/>
      <c r="I31" s="69"/>
      <c r="J31" s="67"/>
      <c r="K31" s="69"/>
      <c r="L31" s="69"/>
      <c r="M31" s="67"/>
      <c r="N31" s="69"/>
      <c r="O31" s="69"/>
      <c r="P31" s="67"/>
      <c r="Q31" s="69"/>
      <c r="R31" s="69"/>
      <c r="S31" s="67"/>
      <c r="T31" s="69"/>
      <c r="U31" s="69"/>
      <c r="V31" s="67"/>
      <c r="W31" s="69"/>
      <c r="X31" s="69"/>
      <c r="Y31" s="67"/>
      <c r="Z31" s="69"/>
      <c r="AA31" s="69"/>
      <c r="AB31" s="67"/>
      <c r="AC31" s="69"/>
      <c r="AD31" s="69"/>
      <c r="AE31" s="69"/>
      <c r="AF31" s="69"/>
      <c r="AG31" s="69"/>
      <c r="AH31" s="71">
        <v>6297264538.1013403</v>
      </c>
      <c r="AI31" s="71">
        <f t="shared" si="20"/>
        <v>6297264538.1013403</v>
      </c>
      <c r="AJ31" s="71">
        <f t="shared" si="21"/>
        <v>0</v>
      </c>
      <c r="AK31" s="71">
        <v>4791875856.9244299</v>
      </c>
      <c r="AL31" s="71">
        <f t="shared" si="22"/>
        <v>-1505388681.1769104</v>
      </c>
      <c r="AM31" s="71">
        <f t="shared" si="23"/>
        <v>-23.90543817984171</v>
      </c>
      <c r="AN31" s="71">
        <v>5659095912.9049196</v>
      </c>
      <c r="AO31" s="71">
        <f t="shared" si="24"/>
        <v>-638168625.19642067</v>
      </c>
      <c r="AP31" s="71">
        <f t="shared" si="25"/>
        <v>-13.317720330217748</v>
      </c>
      <c r="AQ31" s="71">
        <v>9817205717.2695503</v>
      </c>
      <c r="AR31" s="71">
        <f t="shared" si="26"/>
        <v>4158109804.3646307</v>
      </c>
      <c r="AS31" s="71">
        <f t="shared" si="27"/>
        <v>73.476574144688684</v>
      </c>
    </row>
    <row r="32" spans="1:45" ht="30">
      <c r="A32" s="65" t="s">
        <v>447</v>
      </c>
      <c r="B32" s="66" t="s">
        <v>448</v>
      </c>
      <c r="C32" s="67"/>
      <c r="D32" s="67"/>
      <c r="E32" s="68"/>
      <c r="F32" s="69"/>
      <c r="G32" s="67"/>
      <c r="H32" s="69"/>
      <c r="I32" s="69"/>
      <c r="J32" s="67"/>
      <c r="K32" s="69"/>
      <c r="L32" s="69"/>
      <c r="M32" s="67"/>
      <c r="N32" s="69"/>
      <c r="O32" s="69"/>
      <c r="P32" s="67"/>
      <c r="Q32" s="69"/>
      <c r="R32" s="69"/>
      <c r="S32" s="67"/>
      <c r="T32" s="69"/>
      <c r="U32" s="69"/>
      <c r="V32" s="67"/>
      <c r="W32" s="69"/>
      <c r="X32" s="69"/>
      <c r="Y32" s="67"/>
      <c r="Z32" s="69"/>
      <c r="AA32" s="69"/>
      <c r="AB32" s="67"/>
      <c r="AC32" s="69"/>
      <c r="AD32" s="69"/>
      <c r="AE32" s="69"/>
      <c r="AF32" s="69"/>
      <c r="AG32" s="69"/>
      <c r="AH32" s="71">
        <v>6477360</v>
      </c>
      <c r="AI32" s="71">
        <f t="shared" si="20"/>
        <v>6477360</v>
      </c>
      <c r="AJ32" s="71">
        <f t="shared" si="21"/>
        <v>0</v>
      </c>
      <c r="AK32" s="71">
        <v>6477360</v>
      </c>
      <c r="AL32" s="71">
        <f t="shared" si="22"/>
        <v>0</v>
      </c>
      <c r="AM32" s="71">
        <f t="shared" si="23"/>
        <v>0</v>
      </c>
      <c r="AN32" s="71">
        <v>6477360</v>
      </c>
      <c r="AO32" s="71">
        <f t="shared" si="24"/>
        <v>0</v>
      </c>
      <c r="AP32" s="71">
        <f t="shared" si="25"/>
        <v>0</v>
      </c>
      <c r="AQ32" s="71">
        <v>6477360</v>
      </c>
      <c r="AR32" s="71">
        <f t="shared" si="26"/>
        <v>0</v>
      </c>
      <c r="AS32" s="71">
        <f t="shared" si="27"/>
        <v>0</v>
      </c>
    </row>
    <row r="33" spans="1:45" ht="45">
      <c r="A33" s="65" t="s">
        <v>449</v>
      </c>
      <c r="B33" s="66" t="s">
        <v>450</v>
      </c>
      <c r="C33" s="67"/>
      <c r="D33" s="67"/>
      <c r="E33" s="68"/>
      <c r="F33" s="69"/>
      <c r="G33" s="67"/>
      <c r="H33" s="69"/>
      <c r="I33" s="69"/>
      <c r="J33" s="67"/>
      <c r="K33" s="69"/>
      <c r="L33" s="69"/>
      <c r="M33" s="67"/>
      <c r="N33" s="69"/>
      <c r="O33" s="69"/>
      <c r="P33" s="67"/>
      <c r="Q33" s="69"/>
      <c r="R33" s="69"/>
      <c r="S33" s="67"/>
      <c r="T33" s="69"/>
      <c r="U33" s="69"/>
      <c r="V33" s="67"/>
      <c r="W33" s="69"/>
      <c r="X33" s="69"/>
      <c r="Y33" s="67"/>
      <c r="Z33" s="69"/>
      <c r="AA33" s="69"/>
      <c r="AB33" s="67"/>
      <c r="AC33" s="69"/>
      <c r="AD33" s="69"/>
      <c r="AE33" s="69"/>
      <c r="AF33" s="69"/>
      <c r="AG33" s="69"/>
      <c r="AH33" s="71">
        <v>624891848.5670501</v>
      </c>
      <c r="AI33" s="71">
        <f t="shared" si="20"/>
        <v>624891848.5670501</v>
      </c>
      <c r="AJ33" s="71">
        <f t="shared" si="21"/>
        <v>0</v>
      </c>
      <c r="AK33" s="71">
        <v>609683595.28478003</v>
      </c>
      <c r="AL33" s="71">
        <f t="shared" si="22"/>
        <v>-15208253.282270074</v>
      </c>
      <c r="AM33" s="71">
        <f t="shared" si="23"/>
        <v>-2.4337416654008805</v>
      </c>
      <c r="AN33" s="71">
        <v>635826823.03755009</v>
      </c>
      <c r="AO33" s="71">
        <f t="shared" si="24"/>
        <v>10934974.470499992</v>
      </c>
      <c r="AP33" s="71">
        <f t="shared" si="25"/>
        <v>1.793549072842008</v>
      </c>
      <c r="AQ33" s="71">
        <v>7983337427.31705</v>
      </c>
      <c r="AR33" s="71">
        <f t="shared" si="26"/>
        <v>7347510604.2795</v>
      </c>
      <c r="AS33" s="71">
        <f t="shared" si="27"/>
        <v>1155.5836177495735</v>
      </c>
    </row>
    <row r="34" spans="1:45" ht="30">
      <c r="A34" s="65" t="s">
        <v>451</v>
      </c>
      <c r="B34" s="66" t="s">
        <v>452</v>
      </c>
      <c r="C34" s="67"/>
      <c r="D34" s="67"/>
      <c r="E34" s="68"/>
      <c r="F34" s="69"/>
      <c r="G34" s="67"/>
      <c r="H34" s="69"/>
      <c r="I34" s="69"/>
      <c r="J34" s="67"/>
      <c r="K34" s="69"/>
      <c r="L34" s="69"/>
      <c r="M34" s="67"/>
      <c r="N34" s="69"/>
      <c r="O34" s="69"/>
      <c r="P34" s="67"/>
      <c r="Q34" s="69"/>
      <c r="R34" s="69"/>
      <c r="S34" s="67"/>
      <c r="T34" s="69"/>
      <c r="U34" s="69"/>
      <c r="V34" s="67"/>
      <c r="W34" s="69"/>
      <c r="X34" s="69"/>
      <c r="Y34" s="67"/>
      <c r="Z34" s="69"/>
      <c r="AA34" s="69"/>
      <c r="AB34" s="67"/>
      <c r="AC34" s="69"/>
      <c r="AD34" s="69"/>
      <c r="AE34" s="69"/>
      <c r="AF34" s="69"/>
      <c r="AG34" s="69"/>
      <c r="AH34" s="71">
        <v>99000</v>
      </c>
      <c r="AI34" s="71">
        <f t="shared" si="20"/>
        <v>99000</v>
      </c>
      <c r="AJ34" s="71">
        <f t="shared" si="21"/>
        <v>0</v>
      </c>
      <c r="AK34" s="71">
        <v>99000</v>
      </c>
      <c r="AL34" s="71">
        <f t="shared" si="22"/>
        <v>0</v>
      </c>
      <c r="AM34" s="71">
        <f t="shared" si="23"/>
        <v>0</v>
      </c>
      <c r="AN34" s="71">
        <v>99000</v>
      </c>
      <c r="AO34" s="71">
        <f t="shared" si="24"/>
        <v>0</v>
      </c>
      <c r="AP34" s="71">
        <f t="shared" si="25"/>
        <v>0</v>
      </c>
      <c r="AQ34" s="71">
        <v>29966761.798999999</v>
      </c>
      <c r="AR34" s="71">
        <f t="shared" si="26"/>
        <v>29867761.798999999</v>
      </c>
      <c r="AS34" s="71">
        <f t="shared" si="27"/>
        <v>30169.456362626261</v>
      </c>
    </row>
    <row r="35" spans="1:45" ht="60">
      <c r="A35" s="65" t="s">
        <v>453</v>
      </c>
      <c r="B35" s="66" t="s">
        <v>454</v>
      </c>
      <c r="C35" s="67"/>
      <c r="D35" s="67"/>
      <c r="E35" s="68"/>
      <c r="F35" s="69"/>
      <c r="G35" s="67"/>
      <c r="H35" s="69"/>
      <c r="I35" s="69"/>
      <c r="J35" s="67"/>
      <c r="K35" s="69"/>
      <c r="L35" s="69"/>
      <c r="M35" s="67"/>
      <c r="N35" s="69"/>
      <c r="O35" s="69"/>
      <c r="P35" s="67"/>
      <c r="Q35" s="69"/>
      <c r="R35" s="69"/>
      <c r="S35" s="67"/>
      <c r="T35" s="69"/>
      <c r="U35" s="69"/>
      <c r="V35" s="67"/>
      <c r="W35" s="69"/>
      <c r="X35" s="69"/>
      <c r="Y35" s="67"/>
      <c r="Z35" s="69"/>
      <c r="AA35" s="69"/>
      <c r="AB35" s="67"/>
      <c r="AC35" s="69"/>
      <c r="AD35" s="69"/>
      <c r="AE35" s="69"/>
      <c r="AF35" s="69"/>
      <c r="AG35" s="69"/>
      <c r="AH35" s="71">
        <v>20671512.384500001</v>
      </c>
      <c r="AI35" s="71">
        <f t="shared" si="20"/>
        <v>20671512.384500001</v>
      </c>
      <c r="AJ35" s="71">
        <f t="shared" si="21"/>
        <v>0</v>
      </c>
      <c r="AK35" s="71">
        <v>28015715.064270001</v>
      </c>
      <c r="AL35" s="71">
        <f t="shared" si="22"/>
        <v>7344202.6797700003</v>
      </c>
      <c r="AM35" s="71">
        <f t="shared" si="23"/>
        <v>35.528134290149282</v>
      </c>
      <c r="AN35" s="71">
        <v>50318849.001730002</v>
      </c>
      <c r="AO35" s="71">
        <f t="shared" si="24"/>
        <v>29647336.617230002</v>
      </c>
      <c r="AP35" s="71">
        <f t="shared" si="25"/>
        <v>105.82395112606244</v>
      </c>
      <c r="AQ35" s="71">
        <v>1439148990.4546599</v>
      </c>
      <c r="AR35" s="71">
        <f t="shared" si="26"/>
        <v>1388830141.45293</v>
      </c>
      <c r="AS35" s="71">
        <f t="shared" si="27"/>
        <v>2760.0594389692437</v>
      </c>
    </row>
    <row r="36" spans="1:45" ht="30">
      <c r="A36" s="65" t="s">
        <v>455</v>
      </c>
      <c r="B36" s="66" t="s">
        <v>456</v>
      </c>
      <c r="C36" s="67"/>
      <c r="D36" s="67"/>
      <c r="E36" s="68"/>
      <c r="F36" s="69"/>
      <c r="G36" s="67"/>
      <c r="H36" s="69"/>
      <c r="I36" s="69"/>
      <c r="J36" s="67"/>
      <c r="K36" s="69"/>
      <c r="L36" s="69"/>
      <c r="M36" s="67"/>
      <c r="N36" s="69"/>
      <c r="O36" s="69"/>
      <c r="P36" s="67"/>
      <c r="Q36" s="69"/>
      <c r="R36" s="69"/>
      <c r="S36" s="67"/>
      <c r="T36" s="69"/>
      <c r="U36" s="69"/>
      <c r="V36" s="67"/>
      <c r="W36" s="69"/>
      <c r="X36" s="69"/>
      <c r="Y36" s="67"/>
      <c r="Z36" s="69"/>
      <c r="AA36" s="69"/>
      <c r="AB36" s="67"/>
      <c r="AC36" s="69"/>
      <c r="AD36" s="69"/>
      <c r="AE36" s="69"/>
      <c r="AF36" s="69"/>
      <c r="AG36" s="69"/>
      <c r="AH36" s="71">
        <v>1.0000000000000001E-5</v>
      </c>
      <c r="AI36" s="71">
        <f t="shared" si="20"/>
        <v>1.0000000000000001E-5</v>
      </c>
      <c r="AJ36" s="71">
        <f t="shared" si="21"/>
        <v>0</v>
      </c>
      <c r="AK36" s="71">
        <v>0</v>
      </c>
      <c r="AL36" s="71">
        <f t="shared" si="22"/>
        <v>-1.0000000000000001E-5</v>
      </c>
      <c r="AM36" s="71">
        <f t="shared" si="23"/>
        <v>-100</v>
      </c>
      <c r="AN36" s="71">
        <v>128204151.62494001</v>
      </c>
      <c r="AO36" s="71">
        <f t="shared" si="24"/>
        <v>128204151.62493001</v>
      </c>
      <c r="AP36" s="71">
        <f t="shared" si="25"/>
        <v>0</v>
      </c>
      <c r="AQ36" s="71">
        <v>102209554.44072001</v>
      </c>
      <c r="AR36" s="71">
        <f t="shared" si="26"/>
        <v>-25994597.184220001</v>
      </c>
      <c r="AS36" s="71">
        <f t="shared" si="27"/>
        <v>-20.275940252127668</v>
      </c>
    </row>
    <row r="37" spans="1:45" ht="45">
      <c r="A37" s="65" t="s">
        <v>457</v>
      </c>
      <c r="B37" s="66" t="s">
        <v>458</v>
      </c>
      <c r="C37" s="67"/>
      <c r="D37" s="67"/>
      <c r="E37" s="68"/>
      <c r="F37" s="69"/>
      <c r="G37" s="67"/>
      <c r="H37" s="69"/>
      <c r="I37" s="69"/>
      <c r="J37" s="67"/>
      <c r="K37" s="69"/>
      <c r="L37" s="69"/>
      <c r="M37" s="67"/>
      <c r="N37" s="69"/>
      <c r="O37" s="69"/>
      <c r="P37" s="67"/>
      <c r="Q37" s="69"/>
      <c r="R37" s="69"/>
      <c r="S37" s="67"/>
      <c r="T37" s="69"/>
      <c r="U37" s="69"/>
      <c r="V37" s="67"/>
      <c r="W37" s="69"/>
      <c r="X37" s="69"/>
      <c r="Y37" s="67"/>
      <c r="Z37" s="69"/>
      <c r="AA37" s="69"/>
      <c r="AB37" s="67"/>
      <c r="AC37" s="69"/>
      <c r="AD37" s="69"/>
      <c r="AE37" s="69"/>
      <c r="AF37" s="69"/>
      <c r="AG37" s="69"/>
      <c r="AH37" s="71">
        <v>186229885.23632997</v>
      </c>
      <c r="AI37" s="71">
        <f t="shared" si="20"/>
        <v>186229885.23632997</v>
      </c>
      <c r="AJ37" s="71">
        <f t="shared" si="21"/>
        <v>0</v>
      </c>
      <c r="AK37" s="71">
        <v>45064061.797940001</v>
      </c>
      <c r="AL37" s="71">
        <f t="shared" si="22"/>
        <v>-141165823.43838996</v>
      </c>
      <c r="AM37" s="71">
        <f t="shared" si="23"/>
        <v>-75.80191721605118</v>
      </c>
      <c r="AN37" s="71">
        <v>62575299.805710003</v>
      </c>
      <c r="AO37" s="71">
        <f t="shared" si="24"/>
        <v>-123654585.43061997</v>
      </c>
      <c r="AP37" s="71">
        <f t="shared" si="25"/>
        <v>-274.39733680702648</v>
      </c>
      <c r="AQ37" s="71">
        <v>194584107.81832001</v>
      </c>
      <c r="AR37" s="71">
        <f t="shared" si="26"/>
        <v>132008808.01261</v>
      </c>
      <c r="AS37" s="71">
        <f t="shared" si="27"/>
        <v>210.95992895357119</v>
      </c>
    </row>
    <row r="38" spans="1:45" ht="45">
      <c r="A38" s="65" t="s">
        <v>459</v>
      </c>
      <c r="B38" s="66" t="s">
        <v>460</v>
      </c>
      <c r="C38" s="67"/>
      <c r="D38" s="67"/>
      <c r="E38" s="68"/>
      <c r="F38" s="69"/>
      <c r="G38" s="67"/>
      <c r="H38" s="69"/>
      <c r="I38" s="69"/>
      <c r="J38" s="67"/>
      <c r="K38" s="69"/>
      <c r="L38" s="69"/>
      <c r="M38" s="67"/>
      <c r="N38" s="69"/>
      <c r="O38" s="69"/>
      <c r="P38" s="67"/>
      <c r="Q38" s="69"/>
      <c r="R38" s="69"/>
      <c r="S38" s="67"/>
      <c r="T38" s="69"/>
      <c r="U38" s="69"/>
      <c r="V38" s="67"/>
      <c r="W38" s="69"/>
      <c r="X38" s="69"/>
      <c r="Y38" s="67"/>
      <c r="Z38" s="69"/>
      <c r="AA38" s="69"/>
      <c r="AB38" s="67"/>
      <c r="AC38" s="69"/>
      <c r="AD38" s="69"/>
      <c r="AE38" s="69"/>
      <c r="AF38" s="69"/>
      <c r="AG38" s="69"/>
      <c r="AH38" s="71">
        <v>413</v>
      </c>
      <c r="AI38" s="71">
        <f t="shared" si="20"/>
        <v>413</v>
      </c>
      <c r="AJ38" s="71">
        <f t="shared" si="21"/>
        <v>0</v>
      </c>
      <c r="AK38" s="71">
        <v>0</v>
      </c>
      <c r="AL38" s="71">
        <f t="shared" si="22"/>
        <v>-413</v>
      </c>
      <c r="AM38" s="71">
        <f t="shared" si="23"/>
        <v>-100</v>
      </c>
      <c r="AN38" s="71">
        <v>0</v>
      </c>
      <c r="AO38" s="71">
        <f t="shared" si="24"/>
        <v>-413</v>
      </c>
      <c r="AP38" s="71">
        <f t="shared" si="25"/>
        <v>0</v>
      </c>
      <c r="AQ38" s="71">
        <v>0</v>
      </c>
      <c r="AR38" s="71">
        <f t="shared" si="26"/>
        <v>0</v>
      </c>
      <c r="AS38" s="71">
        <f t="shared" si="27"/>
        <v>0</v>
      </c>
    </row>
    <row r="39" spans="1:45" ht="30">
      <c r="A39" s="65" t="s">
        <v>231</v>
      </c>
      <c r="B39" s="66" t="s">
        <v>140</v>
      </c>
      <c r="C39" s="67">
        <v>-311140277</v>
      </c>
      <c r="D39" s="67">
        <v>-277046854</v>
      </c>
      <c r="E39" s="68">
        <f t="shared" si="0"/>
        <v>34093423</v>
      </c>
      <c r="F39" s="69">
        <f t="shared" si="1"/>
        <v>-10.957573004924722</v>
      </c>
      <c r="G39" s="67">
        <v>-178268660</v>
      </c>
      <c r="H39" s="69">
        <f t="shared" si="2"/>
        <v>98778194</v>
      </c>
      <c r="I39" s="69">
        <f t="shared" si="3"/>
        <v>-35.653967036203923</v>
      </c>
      <c r="J39" s="67">
        <v>-213282243</v>
      </c>
      <c r="K39" s="69">
        <f t="shared" si="4"/>
        <v>-35013583</v>
      </c>
      <c r="L39" s="69">
        <f t="shared" si="5"/>
        <v>19.640907717598818</v>
      </c>
      <c r="M39" s="67">
        <v>-243102668</v>
      </c>
      <c r="N39" s="69">
        <f t="shared" si="6"/>
        <v>-29820425</v>
      </c>
      <c r="O39" s="69">
        <f t="shared" si="7"/>
        <v>13.981672632728268</v>
      </c>
      <c r="P39" s="67">
        <v>-203597148</v>
      </c>
      <c r="Q39" s="69">
        <f t="shared" si="8"/>
        <v>39505520</v>
      </c>
      <c r="R39" s="69">
        <f t="shared" si="9"/>
        <v>-16.250549747154565</v>
      </c>
      <c r="S39" s="67">
        <v>-228065911</v>
      </c>
      <c r="T39" s="69">
        <f t="shared" si="10"/>
        <v>-24468763</v>
      </c>
      <c r="U39" s="69">
        <f t="shared" si="11"/>
        <v>12.018224832894024</v>
      </c>
      <c r="V39" s="67">
        <v>-217297859</v>
      </c>
      <c r="W39" s="69">
        <f t="shared" si="12"/>
        <v>10768052</v>
      </c>
      <c r="X39" s="69">
        <f t="shared" si="13"/>
        <v>-4.7214649277418754</v>
      </c>
      <c r="Y39" s="67">
        <v>-190415522</v>
      </c>
      <c r="Z39" s="69">
        <f t="shared" si="14"/>
        <v>26882337</v>
      </c>
      <c r="AA39" s="69">
        <f t="shared" si="15"/>
        <v>-12.371192759888167</v>
      </c>
      <c r="AB39" s="67">
        <v>-132945227</v>
      </c>
      <c r="AC39" s="69">
        <f t="shared" si="16"/>
        <v>57470295</v>
      </c>
      <c r="AD39" s="69">
        <f t="shared" si="17"/>
        <v>-30.181517975199522</v>
      </c>
      <c r="AE39" s="69">
        <v>-182162525.62806001</v>
      </c>
      <c r="AF39" s="69">
        <f t="shared" si="18"/>
        <v>-49217298.628060013</v>
      </c>
      <c r="AG39" s="69">
        <f t="shared" si="19"/>
        <v>37.020733830527078</v>
      </c>
      <c r="AH39" s="71">
        <v>207008821.88620999</v>
      </c>
      <c r="AI39" s="71">
        <f t="shared" si="20"/>
        <v>389171347.51427001</v>
      </c>
      <c r="AJ39" s="71">
        <f t="shared" si="21"/>
        <v>-213.63963096827126</v>
      </c>
      <c r="AK39" s="71">
        <v>515837811.82539999</v>
      </c>
      <c r="AL39" s="71">
        <f t="shared" si="22"/>
        <v>308828989.93919003</v>
      </c>
      <c r="AM39" s="71">
        <f t="shared" si="23"/>
        <v>149.18639076596904</v>
      </c>
      <c r="AN39" s="71">
        <v>528487390.16246998</v>
      </c>
      <c r="AO39" s="71">
        <f t="shared" si="24"/>
        <v>321478568.27626002</v>
      </c>
      <c r="AP39" s="71">
        <f t="shared" si="25"/>
        <v>62.321636938292848</v>
      </c>
      <c r="AQ39" s="71">
        <v>683477504.48216999</v>
      </c>
      <c r="AR39" s="71">
        <f t="shared" si="26"/>
        <v>154990114.3197</v>
      </c>
      <c r="AS39" s="71">
        <f t="shared" si="27"/>
        <v>29.327116825257129</v>
      </c>
    </row>
    <row r="40" spans="1:45">
      <c r="A40" s="65" t="s">
        <v>232</v>
      </c>
      <c r="B40" s="66" t="s">
        <v>139</v>
      </c>
      <c r="C40" s="67">
        <v>4326802818</v>
      </c>
      <c r="D40" s="67">
        <v>4759653902</v>
      </c>
      <c r="E40" s="68">
        <f t="shared" si="0"/>
        <v>432851084</v>
      </c>
      <c r="F40" s="69">
        <f t="shared" si="1"/>
        <v>10.00394753833684</v>
      </c>
      <c r="G40" s="67">
        <v>5123915696</v>
      </c>
      <c r="H40" s="69">
        <f t="shared" si="2"/>
        <v>364261794</v>
      </c>
      <c r="I40" s="69">
        <f t="shared" si="3"/>
        <v>7.6531151529092849</v>
      </c>
      <c r="J40" s="67">
        <v>5495679549</v>
      </c>
      <c r="K40" s="69">
        <f t="shared" si="4"/>
        <v>371763853</v>
      </c>
      <c r="L40" s="69">
        <f t="shared" si="5"/>
        <v>7.2554638884909552</v>
      </c>
      <c r="M40" s="67">
        <v>6312594543</v>
      </c>
      <c r="N40" s="69">
        <f t="shared" si="6"/>
        <v>816914994</v>
      </c>
      <c r="O40" s="69">
        <f t="shared" si="7"/>
        <v>14.864676637644326</v>
      </c>
      <c r="P40" s="67">
        <v>7159944579</v>
      </c>
      <c r="Q40" s="69">
        <f t="shared" si="8"/>
        <v>847350036</v>
      </c>
      <c r="R40" s="69">
        <f t="shared" si="9"/>
        <v>13.42316586671358</v>
      </c>
      <c r="S40" s="67">
        <v>8007626293</v>
      </c>
      <c r="T40" s="69">
        <f t="shared" si="10"/>
        <v>847681714</v>
      </c>
      <c r="U40" s="69">
        <f t="shared" si="11"/>
        <v>11.839221723674182</v>
      </c>
      <c r="V40" s="67">
        <v>8912732260</v>
      </c>
      <c r="W40" s="69">
        <f t="shared" si="12"/>
        <v>905105967</v>
      </c>
      <c r="X40" s="69">
        <f t="shared" si="13"/>
        <v>11.303049541550328</v>
      </c>
      <c r="Y40" s="67">
        <v>9457398178</v>
      </c>
      <c r="Z40" s="69">
        <f t="shared" si="14"/>
        <v>544665918</v>
      </c>
      <c r="AA40" s="69">
        <f t="shared" si="15"/>
        <v>6.1110992915656146</v>
      </c>
      <c r="AB40" s="67">
        <v>10623381801</v>
      </c>
      <c r="AC40" s="69">
        <f t="shared" si="16"/>
        <v>1165983623</v>
      </c>
      <c r="AD40" s="69">
        <f t="shared" si="17"/>
        <v>12.328799116360944</v>
      </c>
      <c r="AE40" s="69">
        <v>12262115955.640699</v>
      </c>
      <c r="AF40" s="69">
        <f t="shared" si="18"/>
        <v>1638734154.6406994</v>
      </c>
      <c r="AG40" s="69">
        <f t="shared" si="19"/>
        <v>15.425729634290676</v>
      </c>
      <c r="AH40" s="71">
        <v>54053524187.123001</v>
      </c>
      <c r="AI40" s="71">
        <f t="shared" si="20"/>
        <v>41791408231.4823</v>
      </c>
      <c r="AJ40" s="71">
        <f t="shared" si="21"/>
        <v>340.81726500276505</v>
      </c>
      <c r="AK40" s="71">
        <v>62056576485.004997</v>
      </c>
      <c r="AL40" s="71">
        <f t="shared" si="22"/>
        <v>8003052297.8819962</v>
      </c>
      <c r="AM40" s="71">
        <f t="shared" si="23"/>
        <v>14.805791885422593</v>
      </c>
      <c r="AN40" s="71">
        <v>64160478938.135201</v>
      </c>
      <c r="AO40" s="71">
        <f t="shared" si="24"/>
        <v>10106954751.012199</v>
      </c>
      <c r="AP40" s="71">
        <f t="shared" si="25"/>
        <v>16.286677937276135</v>
      </c>
      <c r="AQ40" s="71">
        <v>76700176284.115707</v>
      </c>
      <c r="AR40" s="71">
        <f t="shared" si="26"/>
        <v>12539697345.980507</v>
      </c>
      <c r="AS40" s="71">
        <f t="shared" si="27"/>
        <v>19.544270169914927</v>
      </c>
    </row>
    <row r="41" spans="1:45">
      <c r="A41" s="65" t="s">
        <v>233</v>
      </c>
      <c r="B41" s="66" t="s">
        <v>138</v>
      </c>
      <c r="C41" s="67">
        <v>1311158791</v>
      </c>
      <c r="D41" s="67">
        <v>1304141085</v>
      </c>
      <c r="E41" s="68">
        <f t="shared" si="0"/>
        <v>-7017706</v>
      </c>
      <c r="F41" s="69">
        <f t="shared" si="1"/>
        <v>-0.53522929855412149</v>
      </c>
      <c r="G41" s="67">
        <v>1516746715</v>
      </c>
      <c r="H41" s="69">
        <f t="shared" si="2"/>
        <v>212605630</v>
      </c>
      <c r="I41" s="69">
        <f t="shared" si="3"/>
        <v>16.302348913422968</v>
      </c>
      <c r="J41" s="67">
        <v>1542568594</v>
      </c>
      <c r="K41" s="69">
        <f t="shared" si="4"/>
        <v>25821879</v>
      </c>
      <c r="L41" s="69">
        <f t="shared" si="5"/>
        <v>1.7024516186277021</v>
      </c>
      <c r="M41" s="67">
        <v>1852737042</v>
      </c>
      <c r="N41" s="69">
        <f t="shared" si="6"/>
        <v>310168448</v>
      </c>
      <c r="O41" s="69">
        <f t="shared" si="7"/>
        <v>20.107271028752709</v>
      </c>
      <c r="P41" s="67">
        <v>1989517041</v>
      </c>
      <c r="Q41" s="69">
        <f t="shared" si="8"/>
        <v>136779999</v>
      </c>
      <c r="R41" s="69">
        <f t="shared" si="9"/>
        <v>7.3825910476938583</v>
      </c>
      <c r="S41" s="67">
        <v>2526480314</v>
      </c>
      <c r="T41" s="69">
        <f t="shared" si="10"/>
        <v>536963273</v>
      </c>
      <c r="U41" s="69">
        <f t="shared" si="11"/>
        <v>26.989629238365492</v>
      </c>
      <c r="V41" s="67">
        <v>2465401942</v>
      </c>
      <c r="W41" s="69">
        <f t="shared" si="12"/>
        <v>-61078372</v>
      </c>
      <c r="X41" s="69">
        <f t="shared" si="13"/>
        <v>-2.4175281185270299</v>
      </c>
      <c r="Y41" s="67">
        <v>2427800787</v>
      </c>
      <c r="Z41" s="69">
        <f t="shared" si="14"/>
        <v>-37601155</v>
      </c>
      <c r="AA41" s="69">
        <f t="shared" si="15"/>
        <v>-1.5251531346445253</v>
      </c>
      <c r="AB41" s="67">
        <v>2653442466</v>
      </c>
      <c r="AC41" s="69">
        <f t="shared" si="16"/>
        <v>225641679</v>
      </c>
      <c r="AD41" s="69">
        <f t="shared" si="17"/>
        <v>9.2940771832775582</v>
      </c>
      <c r="AE41" s="69">
        <v>3167271517.32094</v>
      </c>
      <c r="AF41" s="69">
        <f t="shared" si="18"/>
        <v>513829051.32094002</v>
      </c>
      <c r="AG41" s="69">
        <f t="shared" si="19"/>
        <v>19.364620032463897</v>
      </c>
      <c r="AH41" s="71">
        <v>11685543793.2185</v>
      </c>
      <c r="AI41" s="71">
        <f t="shared" si="20"/>
        <v>8518272275.8975601</v>
      </c>
      <c r="AJ41" s="71">
        <f t="shared" si="21"/>
        <v>268.94670157937088</v>
      </c>
      <c r="AK41" s="71">
        <v>11966629088.949499</v>
      </c>
      <c r="AL41" s="71">
        <f t="shared" si="22"/>
        <v>281085295.73099899</v>
      </c>
      <c r="AM41" s="71">
        <f t="shared" si="23"/>
        <v>2.4054104858528014</v>
      </c>
      <c r="AN41" s="71">
        <v>12788746589.806599</v>
      </c>
      <c r="AO41" s="71">
        <f t="shared" si="24"/>
        <v>1103202796.5880985</v>
      </c>
      <c r="AP41" s="71">
        <f t="shared" si="25"/>
        <v>9.2189938234723385</v>
      </c>
      <c r="AQ41" s="71">
        <v>13677014775.998899</v>
      </c>
      <c r="AR41" s="71">
        <f t="shared" si="26"/>
        <v>888268186.1923008</v>
      </c>
      <c r="AS41" s="71">
        <f t="shared" si="27"/>
        <v>6.9457016757240631</v>
      </c>
    </row>
    <row r="42" spans="1:45">
      <c r="A42" s="65" t="s">
        <v>234</v>
      </c>
      <c r="B42" s="66" t="s">
        <v>137</v>
      </c>
      <c r="C42" s="67">
        <v>3015644027</v>
      </c>
      <c r="D42" s="67">
        <v>3455512817</v>
      </c>
      <c r="E42" s="68">
        <f t="shared" si="0"/>
        <v>439868790</v>
      </c>
      <c r="F42" s="69">
        <f t="shared" si="1"/>
        <v>14.586230538542274</v>
      </c>
      <c r="G42" s="67">
        <v>3607168981</v>
      </c>
      <c r="H42" s="69">
        <f t="shared" si="2"/>
        <v>151656164</v>
      </c>
      <c r="I42" s="69">
        <f t="shared" si="3"/>
        <v>4.3888178696343125</v>
      </c>
      <c r="J42" s="67">
        <v>3953110955</v>
      </c>
      <c r="K42" s="69">
        <f t="shared" si="4"/>
        <v>345941974</v>
      </c>
      <c r="L42" s="69">
        <f t="shared" si="5"/>
        <v>9.5904011101829774</v>
      </c>
      <c r="M42" s="67">
        <v>4459857501</v>
      </c>
      <c r="N42" s="69">
        <f t="shared" si="6"/>
        <v>506746546</v>
      </c>
      <c r="O42" s="69">
        <f t="shared" si="7"/>
        <v>12.818930502293476</v>
      </c>
      <c r="P42" s="67">
        <v>5170427538</v>
      </c>
      <c r="Q42" s="69">
        <f t="shared" si="8"/>
        <v>710570037</v>
      </c>
      <c r="R42" s="69">
        <f t="shared" si="9"/>
        <v>15.932572662706695</v>
      </c>
      <c r="S42" s="67">
        <v>5481145979</v>
      </c>
      <c r="T42" s="69">
        <f t="shared" si="10"/>
        <v>310718441</v>
      </c>
      <c r="U42" s="69">
        <f t="shared" si="11"/>
        <v>6.0095309085443755</v>
      </c>
      <c r="V42" s="67">
        <v>6447330318</v>
      </c>
      <c r="W42" s="69">
        <f t="shared" si="12"/>
        <v>966184339</v>
      </c>
      <c r="X42" s="69">
        <f t="shared" si="13"/>
        <v>17.627414827150329</v>
      </c>
      <c r="Y42" s="67">
        <v>7029597391</v>
      </c>
      <c r="Z42" s="69">
        <f t="shared" si="14"/>
        <v>582267073</v>
      </c>
      <c r="AA42" s="69">
        <f t="shared" si="15"/>
        <v>9.0311345049965226</v>
      </c>
      <c r="AB42" s="67">
        <v>7969939335</v>
      </c>
      <c r="AC42" s="69">
        <f t="shared" si="16"/>
        <v>940341944</v>
      </c>
      <c r="AD42" s="69">
        <f t="shared" si="17"/>
        <v>13.376896167679824</v>
      </c>
      <c r="AE42" s="69">
        <v>9094844438.3197689</v>
      </c>
      <c r="AF42" s="69">
        <f t="shared" si="18"/>
        <v>1124905103.3197689</v>
      </c>
      <c r="AG42" s="69">
        <f t="shared" si="19"/>
        <v>14.114349633500304</v>
      </c>
      <c r="AH42" s="71">
        <v>0</v>
      </c>
      <c r="AI42" s="71">
        <f t="shared" si="20"/>
        <v>-9094844438.3197689</v>
      </c>
      <c r="AJ42" s="71">
        <f t="shared" si="21"/>
        <v>-100</v>
      </c>
      <c r="AK42" s="71">
        <v>0</v>
      </c>
      <c r="AL42" s="71">
        <f t="shared" si="22"/>
        <v>0</v>
      </c>
      <c r="AM42" s="71">
        <f t="shared" si="23"/>
        <v>0</v>
      </c>
      <c r="AN42" s="71">
        <v>0</v>
      </c>
      <c r="AO42" s="71">
        <f t="shared" si="24"/>
        <v>0</v>
      </c>
      <c r="AP42" s="71">
        <f t="shared" si="25"/>
        <v>0</v>
      </c>
      <c r="AQ42" s="71">
        <v>0</v>
      </c>
      <c r="AR42" s="71">
        <f t="shared" si="26"/>
        <v>0</v>
      </c>
      <c r="AS42" s="71">
        <f t="shared" si="27"/>
        <v>0</v>
      </c>
    </row>
    <row r="43" spans="1:45" ht="30">
      <c r="A43" s="65" t="s">
        <v>464</v>
      </c>
      <c r="B43" s="66" t="s">
        <v>465</v>
      </c>
      <c r="C43" s="67"/>
      <c r="D43" s="67"/>
      <c r="E43" s="68"/>
      <c r="F43" s="69"/>
      <c r="G43" s="67"/>
      <c r="H43" s="69"/>
      <c r="I43" s="69"/>
      <c r="J43" s="67"/>
      <c r="K43" s="69"/>
      <c r="L43" s="69"/>
      <c r="M43" s="67"/>
      <c r="N43" s="69"/>
      <c r="O43" s="69"/>
      <c r="P43" s="67"/>
      <c r="Q43" s="69"/>
      <c r="R43" s="69"/>
      <c r="S43" s="67"/>
      <c r="T43" s="69"/>
      <c r="U43" s="69"/>
      <c r="V43" s="67"/>
      <c r="W43" s="69"/>
      <c r="X43" s="69"/>
      <c r="Y43" s="67"/>
      <c r="Z43" s="69"/>
      <c r="AA43" s="69"/>
      <c r="AB43" s="67"/>
      <c r="AC43" s="69"/>
      <c r="AD43" s="69"/>
      <c r="AE43" s="69"/>
      <c r="AF43" s="69"/>
      <c r="AG43" s="69"/>
      <c r="AH43" s="71">
        <v>14028268075.152699</v>
      </c>
      <c r="AI43" s="71">
        <f t="shared" si="20"/>
        <v>14028268075.152699</v>
      </c>
      <c r="AJ43" s="71">
        <f t="shared" si="21"/>
        <v>0</v>
      </c>
      <c r="AK43" s="71">
        <v>15407574186.8391</v>
      </c>
      <c r="AL43" s="71">
        <f t="shared" si="22"/>
        <v>1379306111.6864014</v>
      </c>
      <c r="AM43" s="71">
        <f t="shared" si="23"/>
        <v>9.8323335731619714</v>
      </c>
      <c r="AN43" s="71">
        <v>15023484369.9995</v>
      </c>
      <c r="AO43" s="71">
        <f t="shared" si="24"/>
        <v>995216294.84680176</v>
      </c>
      <c r="AP43" s="71">
        <f t="shared" si="25"/>
        <v>6.4592666099047529</v>
      </c>
      <c r="AQ43" s="71">
        <v>15545076631.91</v>
      </c>
      <c r="AR43" s="71">
        <f t="shared" si="26"/>
        <v>521592261.91049957</v>
      </c>
      <c r="AS43" s="71">
        <f t="shared" si="27"/>
        <v>3.4718461381174048</v>
      </c>
    </row>
    <row r="44" spans="1:45">
      <c r="A44" s="65" t="s">
        <v>466</v>
      </c>
      <c r="B44" s="66" t="s">
        <v>134</v>
      </c>
      <c r="C44" s="67"/>
      <c r="D44" s="67"/>
      <c r="E44" s="68"/>
      <c r="F44" s="69"/>
      <c r="G44" s="67"/>
      <c r="H44" s="69"/>
      <c r="I44" s="69"/>
      <c r="J44" s="67"/>
      <c r="K44" s="69"/>
      <c r="L44" s="69"/>
      <c r="M44" s="67"/>
      <c r="N44" s="69"/>
      <c r="O44" s="69"/>
      <c r="P44" s="67"/>
      <c r="Q44" s="69"/>
      <c r="R44" s="69"/>
      <c r="S44" s="67"/>
      <c r="T44" s="69"/>
      <c r="U44" s="69"/>
      <c r="V44" s="67"/>
      <c r="W44" s="69"/>
      <c r="X44" s="69"/>
      <c r="Y44" s="67"/>
      <c r="Z44" s="69"/>
      <c r="AA44" s="69"/>
      <c r="AB44" s="67"/>
      <c r="AC44" s="69"/>
      <c r="AD44" s="69"/>
      <c r="AE44" s="69"/>
      <c r="AF44" s="69"/>
      <c r="AG44" s="69"/>
      <c r="AH44" s="71">
        <v>18454.016</v>
      </c>
      <c r="AI44" s="71">
        <f t="shared" si="20"/>
        <v>18454.016</v>
      </c>
      <c r="AJ44" s="71">
        <f t="shared" si="21"/>
        <v>0</v>
      </c>
      <c r="AK44" s="71">
        <v>84.099000000000004</v>
      </c>
      <c r="AL44" s="71">
        <f t="shared" si="22"/>
        <v>-18369.917000000001</v>
      </c>
      <c r="AM44" s="71">
        <f t="shared" si="23"/>
        <v>-99.544278058499586</v>
      </c>
      <c r="AN44" s="71">
        <v>84.099000000000004</v>
      </c>
      <c r="AO44" s="71">
        <f t="shared" si="24"/>
        <v>-18369.917000000001</v>
      </c>
      <c r="AP44" s="71">
        <f t="shared" si="25"/>
        <v>-21843.205032164475</v>
      </c>
      <c r="AQ44" s="71">
        <v>84.099000000000004</v>
      </c>
      <c r="AR44" s="71">
        <f t="shared" si="26"/>
        <v>0</v>
      </c>
      <c r="AS44" s="71">
        <f t="shared" si="27"/>
        <v>0</v>
      </c>
    </row>
    <row r="45" spans="1:45">
      <c r="A45" s="65" t="s">
        <v>467</v>
      </c>
      <c r="B45" s="66" t="s">
        <v>167</v>
      </c>
      <c r="C45" s="67"/>
      <c r="D45" s="67"/>
      <c r="E45" s="68"/>
      <c r="F45" s="69"/>
      <c r="G45" s="67"/>
      <c r="H45" s="69"/>
      <c r="I45" s="69"/>
      <c r="J45" s="67"/>
      <c r="K45" s="69"/>
      <c r="L45" s="69"/>
      <c r="M45" s="67"/>
      <c r="N45" s="69"/>
      <c r="O45" s="69"/>
      <c r="P45" s="67"/>
      <c r="Q45" s="69"/>
      <c r="R45" s="69"/>
      <c r="S45" s="67"/>
      <c r="T45" s="69"/>
      <c r="U45" s="69"/>
      <c r="V45" s="67"/>
      <c r="W45" s="69"/>
      <c r="X45" s="69"/>
      <c r="Y45" s="67"/>
      <c r="Z45" s="69"/>
      <c r="AA45" s="69"/>
      <c r="AB45" s="67"/>
      <c r="AC45" s="69"/>
      <c r="AD45" s="69"/>
      <c r="AE45" s="69"/>
      <c r="AF45" s="69"/>
      <c r="AG45" s="69"/>
      <c r="AH45" s="71">
        <v>257455.31200000001</v>
      </c>
      <c r="AI45" s="71">
        <f t="shared" si="20"/>
        <v>257455.31200000001</v>
      </c>
      <c r="AJ45" s="71">
        <f t="shared" si="21"/>
        <v>0</v>
      </c>
      <c r="AK45" s="71">
        <v>187.6</v>
      </c>
      <c r="AL45" s="71">
        <f t="shared" si="22"/>
        <v>-257267.712</v>
      </c>
      <c r="AM45" s="71">
        <f t="shared" si="23"/>
        <v>-99.927132985315907</v>
      </c>
      <c r="AN45" s="71">
        <v>411831.27</v>
      </c>
      <c r="AO45" s="71">
        <f t="shared" si="24"/>
        <v>154375.95800000001</v>
      </c>
      <c r="AP45" s="71">
        <f t="shared" si="25"/>
        <v>82289.956289978698</v>
      </c>
      <c r="AQ45" s="71">
        <v>451578.90600000002</v>
      </c>
      <c r="AR45" s="71">
        <f t="shared" si="26"/>
        <v>39747.635999999999</v>
      </c>
      <c r="AS45" s="71">
        <f t="shared" si="27"/>
        <v>9.65143710432673</v>
      </c>
    </row>
    <row r="46" spans="1:45">
      <c r="A46" s="65" t="s">
        <v>468</v>
      </c>
      <c r="B46" s="66" t="s">
        <v>155</v>
      </c>
      <c r="C46" s="67"/>
      <c r="D46" s="67"/>
      <c r="E46" s="68"/>
      <c r="F46" s="69"/>
      <c r="G46" s="67"/>
      <c r="H46" s="69"/>
      <c r="I46" s="69"/>
      <c r="J46" s="67"/>
      <c r="K46" s="69"/>
      <c r="L46" s="69"/>
      <c r="M46" s="67"/>
      <c r="N46" s="69"/>
      <c r="O46" s="69"/>
      <c r="P46" s="67"/>
      <c r="Q46" s="69"/>
      <c r="R46" s="69"/>
      <c r="S46" s="67"/>
      <c r="T46" s="69"/>
      <c r="U46" s="69"/>
      <c r="V46" s="67"/>
      <c r="W46" s="69"/>
      <c r="X46" s="69"/>
      <c r="Y46" s="67"/>
      <c r="Z46" s="69"/>
      <c r="AA46" s="69"/>
      <c r="AB46" s="67"/>
      <c r="AC46" s="69"/>
      <c r="AD46" s="69"/>
      <c r="AE46" s="69"/>
      <c r="AF46" s="69"/>
      <c r="AG46" s="69"/>
      <c r="AH46" s="71">
        <v>96010.490909999993</v>
      </c>
      <c r="AI46" s="71">
        <f t="shared" si="20"/>
        <v>96010.490909999993</v>
      </c>
      <c r="AJ46" s="71">
        <f t="shared" si="21"/>
        <v>0</v>
      </c>
      <c r="AK46" s="71">
        <v>1642087.926</v>
      </c>
      <c r="AL46" s="71">
        <f t="shared" si="22"/>
        <v>1546077.43509</v>
      </c>
      <c r="AM46" s="71">
        <f t="shared" si="23"/>
        <v>1610.3213517982003</v>
      </c>
      <c r="AN46" s="71">
        <v>1077143.7549999999</v>
      </c>
      <c r="AO46" s="71">
        <f t="shared" si="24"/>
        <v>981133.26408999995</v>
      </c>
      <c r="AP46" s="71">
        <f t="shared" si="25"/>
        <v>59.749130881192535</v>
      </c>
      <c r="AQ46" s="71">
        <v>1104443.6510000001</v>
      </c>
      <c r="AR46" s="71">
        <f t="shared" si="26"/>
        <v>27299.896000000183</v>
      </c>
      <c r="AS46" s="71">
        <f t="shared" si="27"/>
        <v>2.5344709908289063</v>
      </c>
    </row>
    <row r="47" spans="1:45">
      <c r="A47" s="65" t="s">
        <v>469</v>
      </c>
      <c r="B47" s="66" t="s">
        <v>133</v>
      </c>
      <c r="C47" s="67"/>
      <c r="D47" s="67"/>
      <c r="E47" s="68"/>
      <c r="F47" s="69"/>
      <c r="G47" s="67"/>
      <c r="H47" s="69"/>
      <c r="I47" s="69"/>
      <c r="J47" s="67"/>
      <c r="K47" s="69"/>
      <c r="L47" s="69"/>
      <c r="M47" s="67"/>
      <c r="N47" s="69"/>
      <c r="O47" s="69"/>
      <c r="P47" s="67"/>
      <c r="Q47" s="69"/>
      <c r="R47" s="69"/>
      <c r="S47" s="67"/>
      <c r="T47" s="69"/>
      <c r="U47" s="69"/>
      <c r="V47" s="67"/>
      <c r="W47" s="69"/>
      <c r="X47" s="69"/>
      <c r="Y47" s="67"/>
      <c r="Z47" s="69"/>
      <c r="AA47" s="69"/>
      <c r="AB47" s="67"/>
      <c r="AC47" s="69"/>
      <c r="AD47" s="69"/>
      <c r="AE47" s="69"/>
      <c r="AF47" s="69"/>
      <c r="AG47" s="69"/>
      <c r="AH47" s="71">
        <v>405577486.26996005</v>
      </c>
      <c r="AI47" s="71">
        <f t="shared" si="20"/>
        <v>405577486.26996005</v>
      </c>
      <c r="AJ47" s="71">
        <f t="shared" si="21"/>
        <v>0</v>
      </c>
      <c r="AK47" s="71">
        <v>407303601.03915995</v>
      </c>
      <c r="AL47" s="71">
        <f t="shared" si="22"/>
        <v>1726114.7691999078</v>
      </c>
      <c r="AM47" s="71">
        <f t="shared" si="23"/>
        <v>0.42559432602503317</v>
      </c>
      <c r="AN47" s="71">
        <v>285832618.21360999</v>
      </c>
      <c r="AO47" s="71">
        <f t="shared" si="24"/>
        <v>-119744868.05635005</v>
      </c>
      <c r="AP47" s="71">
        <f t="shared" si="25"/>
        <v>-29.399413054744205</v>
      </c>
      <c r="AQ47" s="71">
        <v>419651837.92457002</v>
      </c>
      <c r="AR47" s="71">
        <f t="shared" si="26"/>
        <v>133819219.71096003</v>
      </c>
      <c r="AS47" s="71">
        <f t="shared" si="27"/>
        <v>46.81733685514979</v>
      </c>
    </row>
    <row r="48" spans="1:45">
      <c r="A48" s="65" t="s">
        <v>470</v>
      </c>
      <c r="B48" s="66" t="s">
        <v>132</v>
      </c>
      <c r="C48" s="67"/>
      <c r="D48" s="67"/>
      <c r="E48" s="68"/>
      <c r="F48" s="69"/>
      <c r="G48" s="67"/>
      <c r="H48" s="69"/>
      <c r="I48" s="69"/>
      <c r="J48" s="67"/>
      <c r="K48" s="69"/>
      <c r="L48" s="69"/>
      <c r="M48" s="67"/>
      <c r="N48" s="69"/>
      <c r="O48" s="69"/>
      <c r="P48" s="67"/>
      <c r="Q48" s="69"/>
      <c r="R48" s="69"/>
      <c r="S48" s="67"/>
      <c r="T48" s="69"/>
      <c r="U48" s="69"/>
      <c r="V48" s="67"/>
      <c r="W48" s="69"/>
      <c r="X48" s="69"/>
      <c r="Y48" s="67"/>
      <c r="Z48" s="69"/>
      <c r="AA48" s="69"/>
      <c r="AB48" s="67"/>
      <c r="AC48" s="69"/>
      <c r="AD48" s="69"/>
      <c r="AE48" s="69"/>
      <c r="AF48" s="69"/>
      <c r="AG48" s="69"/>
      <c r="AH48" s="71">
        <v>926234884.67043006</v>
      </c>
      <c r="AI48" s="71">
        <f t="shared" si="20"/>
        <v>926234884.67043006</v>
      </c>
      <c r="AJ48" s="71">
        <f t="shared" si="21"/>
        <v>0</v>
      </c>
      <c r="AK48" s="71">
        <v>1130660344.65396</v>
      </c>
      <c r="AL48" s="71">
        <f t="shared" si="22"/>
        <v>204425459.98352993</v>
      </c>
      <c r="AM48" s="71">
        <f t="shared" si="23"/>
        <v>22.070585265881874</v>
      </c>
      <c r="AN48" s="71">
        <v>1202770301.36146</v>
      </c>
      <c r="AO48" s="71">
        <f t="shared" si="24"/>
        <v>276535416.69102991</v>
      </c>
      <c r="AP48" s="71">
        <f t="shared" si="25"/>
        <v>24.457868182832922</v>
      </c>
      <c r="AQ48" s="71">
        <v>1372253046.92837</v>
      </c>
      <c r="AR48" s="71">
        <f t="shared" si="26"/>
        <v>169482745.56691003</v>
      </c>
      <c r="AS48" s="71">
        <f t="shared" si="27"/>
        <v>14.091031793441047</v>
      </c>
    </row>
    <row r="49" spans="1:45">
      <c r="A49" s="65" t="s">
        <v>471</v>
      </c>
      <c r="B49" s="66" t="s">
        <v>472</v>
      </c>
      <c r="C49" s="67"/>
      <c r="D49" s="67"/>
      <c r="E49" s="68"/>
      <c r="F49" s="69"/>
      <c r="G49" s="67"/>
      <c r="H49" s="69"/>
      <c r="I49" s="69"/>
      <c r="J49" s="67"/>
      <c r="K49" s="69"/>
      <c r="L49" s="69"/>
      <c r="M49" s="67"/>
      <c r="N49" s="69"/>
      <c r="O49" s="69"/>
      <c r="P49" s="67"/>
      <c r="Q49" s="69"/>
      <c r="R49" s="69"/>
      <c r="S49" s="67"/>
      <c r="T49" s="69"/>
      <c r="U49" s="69"/>
      <c r="V49" s="67"/>
      <c r="W49" s="69"/>
      <c r="X49" s="69"/>
      <c r="Y49" s="67"/>
      <c r="Z49" s="69"/>
      <c r="AA49" s="69"/>
      <c r="AB49" s="67"/>
      <c r="AC49" s="69"/>
      <c r="AD49" s="69"/>
      <c r="AE49" s="69"/>
      <c r="AF49" s="69"/>
      <c r="AG49" s="69"/>
      <c r="AH49" s="71">
        <v>2249627240.0403299</v>
      </c>
      <c r="AI49" s="71">
        <f t="shared" si="20"/>
        <v>2249627240.0403299</v>
      </c>
      <c r="AJ49" s="71">
        <f t="shared" si="21"/>
        <v>0</v>
      </c>
      <c r="AK49" s="71">
        <v>2718080562.5651202</v>
      </c>
      <c r="AL49" s="71">
        <f t="shared" si="22"/>
        <v>468453322.52479029</v>
      </c>
      <c r="AM49" s="71">
        <f t="shared" si="23"/>
        <v>20.823597535936315</v>
      </c>
      <c r="AN49" s="71">
        <v>2816881261.0650897</v>
      </c>
      <c r="AO49" s="71">
        <f t="shared" si="24"/>
        <v>567254021.02475977</v>
      </c>
      <c r="AP49" s="71">
        <f t="shared" si="25"/>
        <v>20.869654447969271</v>
      </c>
      <c r="AQ49" s="71">
        <v>3224385653.6121097</v>
      </c>
      <c r="AR49" s="71">
        <f t="shared" si="26"/>
        <v>407504392.54701996</v>
      </c>
      <c r="AS49" s="71">
        <f t="shared" si="27"/>
        <v>14.46650940455114</v>
      </c>
    </row>
    <row r="50" spans="1:45">
      <c r="A50" s="65" t="s">
        <v>473</v>
      </c>
      <c r="B50" s="66" t="s">
        <v>474</v>
      </c>
      <c r="C50" s="67"/>
      <c r="D50" s="67"/>
      <c r="E50" s="68"/>
      <c r="F50" s="69"/>
      <c r="G50" s="67"/>
      <c r="H50" s="69"/>
      <c r="I50" s="69"/>
      <c r="J50" s="67"/>
      <c r="K50" s="69"/>
      <c r="L50" s="69"/>
      <c r="M50" s="67"/>
      <c r="N50" s="69"/>
      <c r="O50" s="69"/>
      <c r="P50" s="67"/>
      <c r="Q50" s="69"/>
      <c r="R50" s="69"/>
      <c r="S50" s="67"/>
      <c r="T50" s="69"/>
      <c r="U50" s="69"/>
      <c r="V50" s="67"/>
      <c r="W50" s="69"/>
      <c r="X50" s="69"/>
      <c r="Y50" s="67"/>
      <c r="Z50" s="69"/>
      <c r="AA50" s="69"/>
      <c r="AB50" s="67"/>
      <c r="AC50" s="69"/>
      <c r="AD50" s="69"/>
      <c r="AE50" s="69"/>
      <c r="AF50" s="69"/>
      <c r="AG50" s="69"/>
      <c r="AH50" s="71">
        <v>7166110485.2497597</v>
      </c>
      <c r="AI50" s="71">
        <f t="shared" si="20"/>
        <v>7166110485.2497597</v>
      </c>
      <c r="AJ50" s="71">
        <f t="shared" si="21"/>
        <v>0</v>
      </c>
      <c r="AK50" s="71">
        <v>7719961151.2332697</v>
      </c>
      <c r="AL50" s="71">
        <f t="shared" si="22"/>
        <v>553850665.98351002</v>
      </c>
      <c r="AM50" s="71">
        <f t="shared" si="23"/>
        <v>7.7287486304253754</v>
      </c>
      <c r="AN50" s="71">
        <v>7759884693.3359699</v>
      </c>
      <c r="AO50" s="71">
        <f t="shared" si="24"/>
        <v>593774208.08621025</v>
      </c>
      <c r="AP50" s="71">
        <f t="shared" si="25"/>
        <v>7.6914144573299357</v>
      </c>
      <c r="AQ50" s="71">
        <v>8505558183.3482504</v>
      </c>
      <c r="AR50" s="71">
        <f t="shared" si="26"/>
        <v>745673490.01228046</v>
      </c>
      <c r="AS50" s="71">
        <f t="shared" si="27"/>
        <v>9.609337245083676</v>
      </c>
    </row>
    <row r="51" spans="1:45" ht="45">
      <c r="A51" s="65" t="s">
        <v>475</v>
      </c>
      <c r="B51" s="66" t="s">
        <v>476</v>
      </c>
      <c r="C51" s="67"/>
      <c r="D51" s="67"/>
      <c r="E51" s="68"/>
      <c r="F51" s="69"/>
      <c r="G51" s="67"/>
      <c r="H51" s="69"/>
      <c r="I51" s="69"/>
      <c r="J51" s="67"/>
      <c r="K51" s="69"/>
      <c r="L51" s="69"/>
      <c r="M51" s="67"/>
      <c r="N51" s="69"/>
      <c r="O51" s="69"/>
      <c r="P51" s="67"/>
      <c r="Q51" s="69"/>
      <c r="R51" s="69"/>
      <c r="S51" s="67"/>
      <c r="T51" s="69"/>
      <c r="U51" s="69"/>
      <c r="V51" s="67"/>
      <c r="W51" s="69"/>
      <c r="X51" s="69"/>
      <c r="Y51" s="67"/>
      <c r="Z51" s="69"/>
      <c r="AA51" s="69"/>
      <c r="AB51" s="67"/>
      <c r="AC51" s="69"/>
      <c r="AD51" s="69"/>
      <c r="AE51" s="69"/>
      <c r="AF51" s="69"/>
      <c r="AG51" s="69"/>
      <c r="AH51" s="71">
        <v>492236.17</v>
      </c>
      <c r="AI51" s="71">
        <f t="shared" si="20"/>
        <v>492236.17</v>
      </c>
      <c r="AJ51" s="71">
        <f t="shared" si="21"/>
        <v>0</v>
      </c>
      <c r="AK51" s="71">
        <v>0</v>
      </c>
      <c r="AL51" s="71">
        <f t="shared" si="22"/>
        <v>-492236.17</v>
      </c>
      <c r="AM51" s="71">
        <f t="shared" si="23"/>
        <v>-100</v>
      </c>
      <c r="AN51" s="71">
        <v>0</v>
      </c>
      <c r="AO51" s="71">
        <f t="shared" si="24"/>
        <v>-492236.17</v>
      </c>
      <c r="AP51" s="71">
        <f t="shared" si="25"/>
        <v>0</v>
      </c>
      <c r="AQ51" s="71">
        <v>0</v>
      </c>
      <c r="AR51" s="71">
        <f t="shared" si="26"/>
        <v>0</v>
      </c>
      <c r="AS51" s="71">
        <f t="shared" si="27"/>
        <v>0</v>
      </c>
    </row>
    <row r="52" spans="1:45" ht="30">
      <c r="A52" s="65" t="s">
        <v>477</v>
      </c>
      <c r="B52" s="66" t="s">
        <v>128</v>
      </c>
      <c r="C52" s="67"/>
      <c r="D52" s="67"/>
      <c r="E52" s="68"/>
      <c r="F52" s="69"/>
      <c r="G52" s="67"/>
      <c r="H52" s="69"/>
      <c r="I52" s="69"/>
      <c r="J52" s="67"/>
      <c r="K52" s="69"/>
      <c r="L52" s="69"/>
      <c r="M52" s="67"/>
      <c r="N52" s="69"/>
      <c r="O52" s="69"/>
      <c r="P52" s="67"/>
      <c r="Q52" s="69"/>
      <c r="R52" s="69"/>
      <c r="S52" s="67"/>
      <c r="T52" s="69"/>
      <c r="U52" s="69"/>
      <c r="V52" s="67"/>
      <c r="W52" s="69"/>
      <c r="X52" s="69"/>
      <c r="Y52" s="67"/>
      <c r="Z52" s="69"/>
      <c r="AA52" s="69"/>
      <c r="AB52" s="67"/>
      <c r="AC52" s="69"/>
      <c r="AD52" s="69"/>
      <c r="AE52" s="69"/>
      <c r="AF52" s="69"/>
      <c r="AG52" s="69"/>
      <c r="AH52" s="71">
        <v>449067673.93281001</v>
      </c>
      <c r="AI52" s="71">
        <f t="shared" si="20"/>
        <v>449067673.93281001</v>
      </c>
      <c r="AJ52" s="71">
        <f t="shared" si="21"/>
        <v>0</v>
      </c>
      <c r="AK52" s="71">
        <v>155164086.00220001</v>
      </c>
      <c r="AL52" s="71">
        <f t="shared" si="22"/>
        <v>-293903587.93061</v>
      </c>
      <c r="AM52" s="71">
        <f t="shared" si="23"/>
        <v>-65.447504906484127</v>
      </c>
      <c r="AN52" s="71">
        <v>164142856.96357</v>
      </c>
      <c r="AO52" s="71">
        <f t="shared" si="24"/>
        <v>-284924816.96924001</v>
      </c>
      <c r="AP52" s="71">
        <f t="shared" si="25"/>
        <v>-183.62807032885186</v>
      </c>
      <c r="AQ52" s="71">
        <v>347606825.86372</v>
      </c>
      <c r="AR52" s="71">
        <f t="shared" si="26"/>
        <v>183463968.90015</v>
      </c>
      <c r="AS52" s="71">
        <f t="shared" si="27"/>
        <v>111.77091241982473</v>
      </c>
    </row>
    <row r="53" spans="1:45">
      <c r="A53" s="65" t="s">
        <v>478</v>
      </c>
      <c r="B53" s="66" t="s">
        <v>479</v>
      </c>
      <c r="C53" s="67"/>
      <c r="D53" s="67"/>
      <c r="E53" s="68"/>
      <c r="F53" s="69"/>
      <c r="G53" s="67"/>
      <c r="H53" s="69"/>
      <c r="I53" s="69"/>
      <c r="J53" s="67"/>
      <c r="K53" s="69"/>
      <c r="L53" s="69"/>
      <c r="M53" s="67"/>
      <c r="N53" s="69"/>
      <c r="O53" s="69"/>
      <c r="P53" s="67"/>
      <c r="Q53" s="69"/>
      <c r="R53" s="69"/>
      <c r="S53" s="67"/>
      <c r="T53" s="69"/>
      <c r="U53" s="69"/>
      <c r="V53" s="67"/>
      <c r="W53" s="69"/>
      <c r="X53" s="69"/>
      <c r="Y53" s="67"/>
      <c r="Z53" s="69"/>
      <c r="AA53" s="69"/>
      <c r="AB53" s="67"/>
      <c r="AC53" s="69"/>
      <c r="AD53" s="69"/>
      <c r="AE53" s="69"/>
      <c r="AF53" s="69"/>
      <c r="AG53" s="69"/>
      <c r="AH53" s="71">
        <v>4040753.8820000002</v>
      </c>
      <c r="AI53" s="71">
        <f t="shared" si="20"/>
        <v>4040753.8820000002</v>
      </c>
      <c r="AJ53" s="71">
        <f t="shared" si="21"/>
        <v>0</v>
      </c>
      <c r="AK53" s="71">
        <v>0</v>
      </c>
      <c r="AL53" s="71">
        <f t="shared" si="22"/>
        <v>-4040753.8820000002</v>
      </c>
      <c r="AM53" s="71">
        <f t="shared" si="23"/>
        <v>-100</v>
      </c>
      <c r="AN53" s="71">
        <v>0</v>
      </c>
      <c r="AO53" s="71">
        <f t="shared" si="24"/>
        <v>-4040753.8820000002</v>
      </c>
      <c r="AP53" s="71">
        <f t="shared" si="25"/>
        <v>0</v>
      </c>
      <c r="AQ53" s="71">
        <v>0</v>
      </c>
      <c r="AR53" s="71">
        <f t="shared" si="26"/>
        <v>0</v>
      </c>
      <c r="AS53" s="71">
        <f t="shared" si="27"/>
        <v>0</v>
      </c>
    </row>
    <row r="54" spans="1:45">
      <c r="A54" s="65" t="s">
        <v>480</v>
      </c>
      <c r="B54" s="66" t="s">
        <v>481</v>
      </c>
      <c r="C54" s="67"/>
      <c r="D54" s="67"/>
      <c r="E54" s="68"/>
      <c r="F54" s="69"/>
      <c r="G54" s="67"/>
      <c r="H54" s="69"/>
      <c r="I54" s="69"/>
      <c r="J54" s="67"/>
      <c r="K54" s="69"/>
      <c r="L54" s="69"/>
      <c r="M54" s="67"/>
      <c r="N54" s="69"/>
      <c r="O54" s="69"/>
      <c r="P54" s="67"/>
      <c r="Q54" s="69"/>
      <c r="R54" s="69"/>
      <c r="S54" s="67"/>
      <c r="T54" s="69"/>
      <c r="U54" s="69"/>
      <c r="V54" s="67"/>
      <c r="W54" s="69"/>
      <c r="X54" s="69"/>
      <c r="Y54" s="67"/>
      <c r="Z54" s="69"/>
      <c r="AA54" s="69"/>
      <c r="AB54" s="67"/>
      <c r="AC54" s="69"/>
      <c r="AD54" s="69"/>
      <c r="AE54" s="69"/>
      <c r="AF54" s="69"/>
      <c r="AG54" s="69"/>
      <c r="AH54" s="71">
        <v>78296052.054859996</v>
      </c>
      <c r="AI54" s="71">
        <f t="shared" si="20"/>
        <v>78296052.054859996</v>
      </c>
      <c r="AJ54" s="71">
        <f t="shared" si="21"/>
        <v>0</v>
      </c>
      <c r="AK54" s="71">
        <v>202929237.23774999</v>
      </c>
      <c r="AL54" s="71">
        <f t="shared" si="22"/>
        <v>124633185.18289</v>
      </c>
      <c r="AM54" s="71">
        <f t="shared" si="23"/>
        <v>159.1819535109673</v>
      </c>
      <c r="AN54" s="71">
        <v>50718335.212899998</v>
      </c>
      <c r="AO54" s="71">
        <f t="shared" si="24"/>
        <v>-27577716.841959998</v>
      </c>
      <c r="AP54" s="71">
        <f t="shared" si="25"/>
        <v>-13.589819395837083</v>
      </c>
      <c r="AQ54" s="71">
        <v>184571679.01440001</v>
      </c>
      <c r="AR54" s="71">
        <f t="shared" si="26"/>
        <v>133853343.80150001</v>
      </c>
      <c r="AS54" s="71">
        <f t="shared" si="27"/>
        <v>263.91509744873287</v>
      </c>
    </row>
    <row r="55" spans="1:45" ht="30">
      <c r="A55" s="65" t="s">
        <v>482</v>
      </c>
      <c r="B55" s="66" t="s">
        <v>186</v>
      </c>
      <c r="C55" s="67"/>
      <c r="D55" s="67"/>
      <c r="E55" s="68"/>
      <c r="F55" s="69"/>
      <c r="G55" s="67"/>
      <c r="H55" s="69"/>
      <c r="I55" s="69"/>
      <c r="J55" s="67"/>
      <c r="K55" s="69"/>
      <c r="L55" s="69"/>
      <c r="M55" s="67"/>
      <c r="N55" s="69"/>
      <c r="O55" s="69"/>
      <c r="P55" s="67"/>
      <c r="Q55" s="69"/>
      <c r="R55" s="69"/>
      <c r="S55" s="67"/>
      <c r="T55" s="69"/>
      <c r="U55" s="69"/>
      <c r="V55" s="67"/>
      <c r="W55" s="69"/>
      <c r="X55" s="69"/>
      <c r="Y55" s="67"/>
      <c r="Z55" s="69"/>
      <c r="AA55" s="69"/>
      <c r="AB55" s="67"/>
      <c r="AC55" s="69"/>
      <c r="AD55" s="69"/>
      <c r="AE55" s="69"/>
      <c r="AF55" s="69"/>
      <c r="AG55" s="69"/>
      <c r="AH55" s="71">
        <v>24521735.263</v>
      </c>
      <c r="AI55" s="71">
        <f t="shared" si="20"/>
        <v>24521735.263</v>
      </c>
      <c r="AJ55" s="71">
        <f t="shared" si="21"/>
        <v>0</v>
      </c>
      <c r="AK55" s="71">
        <v>29349421.153000001</v>
      </c>
      <c r="AL55" s="71">
        <f t="shared" si="22"/>
        <v>4827685.8900000006</v>
      </c>
      <c r="AM55" s="71">
        <f t="shared" si="23"/>
        <v>19.687374642219261</v>
      </c>
      <c r="AN55" s="71">
        <v>34831237.004000001</v>
      </c>
      <c r="AO55" s="71">
        <f t="shared" si="24"/>
        <v>10309501.741</v>
      </c>
      <c r="AP55" s="71">
        <f t="shared" si="25"/>
        <v>35.12676344537104</v>
      </c>
      <c r="AQ55" s="71">
        <v>35186732.25</v>
      </c>
      <c r="AR55" s="71">
        <f t="shared" si="26"/>
        <v>355495.24599999934</v>
      </c>
      <c r="AS55" s="71">
        <f t="shared" si="27"/>
        <v>1.0206219375992143</v>
      </c>
    </row>
    <row r="56" spans="1:45" ht="30">
      <c r="A56" s="65" t="s">
        <v>483</v>
      </c>
      <c r="B56" s="66" t="s">
        <v>194</v>
      </c>
      <c r="C56" s="67"/>
      <c r="D56" s="67"/>
      <c r="E56" s="68"/>
      <c r="F56" s="69"/>
      <c r="G56" s="67"/>
      <c r="H56" s="69"/>
      <c r="I56" s="69"/>
      <c r="J56" s="67"/>
      <c r="K56" s="69"/>
      <c r="L56" s="69"/>
      <c r="M56" s="67"/>
      <c r="N56" s="69"/>
      <c r="O56" s="69"/>
      <c r="P56" s="67"/>
      <c r="Q56" s="69"/>
      <c r="R56" s="69"/>
      <c r="S56" s="67"/>
      <c r="T56" s="69"/>
      <c r="U56" s="69"/>
      <c r="V56" s="67"/>
      <c r="W56" s="69"/>
      <c r="X56" s="69"/>
      <c r="Y56" s="67"/>
      <c r="Z56" s="69"/>
      <c r="AA56" s="69"/>
      <c r="AB56" s="67"/>
      <c r="AC56" s="69"/>
      <c r="AD56" s="69"/>
      <c r="AE56" s="69"/>
      <c r="AF56" s="69"/>
      <c r="AG56" s="69"/>
      <c r="AH56" s="71">
        <v>223204212.01894</v>
      </c>
      <c r="AI56" s="71">
        <f t="shared" si="20"/>
        <v>223204212.01894</v>
      </c>
      <c r="AJ56" s="71">
        <f t="shared" si="21"/>
        <v>0</v>
      </c>
      <c r="AK56" s="71">
        <v>563705.60962</v>
      </c>
      <c r="AL56" s="71">
        <f t="shared" si="22"/>
        <v>-222640506.40932</v>
      </c>
      <c r="AM56" s="71">
        <f t="shared" si="23"/>
        <v>-99.747448489201375</v>
      </c>
      <c r="AN56" s="71">
        <v>514030.69164999999</v>
      </c>
      <c r="AO56" s="71">
        <f t="shared" si="24"/>
        <v>-222690181.32729</v>
      </c>
      <c r="AP56" s="71">
        <f t="shared" si="25"/>
        <v>-39504.694919996953</v>
      </c>
      <c r="AQ56" s="71">
        <v>189000</v>
      </c>
      <c r="AR56" s="71">
        <f t="shared" si="26"/>
        <v>-325030.69164999999</v>
      </c>
      <c r="AS56" s="71">
        <f t="shared" si="27"/>
        <v>-63.231767466389186</v>
      </c>
    </row>
    <row r="57" spans="1:45" ht="30">
      <c r="A57" s="65" t="s">
        <v>484</v>
      </c>
      <c r="B57" s="66" t="s">
        <v>485</v>
      </c>
      <c r="C57" s="67"/>
      <c r="D57" s="67"/>
      <c r="E57" s="68"/>
      <c r="F57" s="69"/>
      <c r="G57" s="67"/>
      <c r="H57" s="69"/>
      <c r="I57" s="69"/>
      <c r="J57" s="67"/>
      <c r="K57" s="69"/>
      <c r="L57" s="69"/>
      <c r="M57" s="67"/>
      <c r="N57" s="69"/>
      <c r="O57" s="69"/>
      <c r="P57" s="67"/>
      <c r="Q57" s="69"/>
      <c r="R57" s="69"/>
      <c r="S57" s="67"/>
      <c r="T57" s="69"/>
      <c r="U57" s="69"/>
      <c r="V57" s="67"/>
      <c r="W57" s="69"/>
      <c r="X57" s="69"/>
      <c r="Y57" s="67"/>
      <c r="Z57" s="69"/>
      <c r="AA57" s="69"/>
      <c r="AB57" s="67"/>
      <c r="AC57" s="69"/>
      <c r="AD57" s="69"/>
      <c r="AE57" s="69"/>
      <c r="AF57" s="69"/>
      <c r="AG57" s="69"/>
      <c r="AH57" s="71">
        <v>592.5</v>
      </c>
      <c r="AI57" s="71">
        <f t="shared" si="20"/>
        <v>592.5</v>
      </c>
      <c r="AJ57" s="71">
        <f t="shared" si="21"/>
        <v>0</v>
      </c>
      <c r="AK57" s="71">
        <v>2069041.247</v>
      </c>
      <c r="AL57" s="71">
        <f t="shared" si="22"/>
        <v>2068448.747</v>
      </c>
      <c r="AM57" s="71">
        <f t="shared" si="23"/>
        <v>349105.27375527425</v>
      </c>
      <c r="AN57" s="71">
        <v>46842.119079999997</v>
      </c>
      <c r="AO57" s="71">
        <f t="shared" si="24"/>
        <v>46249.619079999997</v>
      </c>
      <c r="AP57" s="71">
        <f t="shared" si="25"/>
        <v>2.2353164368791334</v>
      </c>
      <c r="AQ57" s="71">
        <v>214047.03353000002</v>
      </c>
      <c r="AR57" s="71">
        <f t="shared" si="26"/>
        <v>167204.91445000001</v>
      </c>
      <c r="AS57" s="71">
        <f t="shared" si="27"/>
        <v>356.95420645773231</v>
      </c>
    </row>
    <row r="58" spans="1:45" ht="60">
      <c r="A58" s="65" t="s">
        <v>486</v>
      </c>
      <c r="B58" s="66" t="s">
        <v>187</v>
      </c>
      <c r="C58" s="67"/>
      <c r="D58" s="67"/>
      <c r="E58" s="68"/>
      <c r="F58" s="69"/>
      <c r="G58" s="67"/>
      <c r="H58" s="69"/>
      <c r="I58" s="69"/>
      <c r="J58" s="67"/>
      <c r="K58" s="69"/>
      <c r="L58" s="69"/>
      <c r="M58" s="67"/>
      <c r="N58" s="69"/>
      <c r="O58" s="69"/>
      <c r="P58" s="67"/>
      <c r="Q58" s="69"/>
      <c r="R58" s="69"/>
      <c r="S58" s="67"/>
      <c r="T58" s="69"/>
      <c r="U58" s="69"/>
      <c r="V58" s="67"/>
      <c r="W58" s="69"/>
      <c r="X58" s="69"/>
      <c r="Y58" s="67"/>
      <c r="Z58" s="69"/>
      <c r="AA58" s="69"/>
      <c r="AB58" s="67"/>
      <c r="AC58" s="69"/>
      <c r="AD58" s="69"/>
      <c r="AE58" s="69"/>
      <c r="AF58" s="69"/>
      <c r="AG58" s="69"/>
      <c r="AH58" s="71">
        <v>84851218.409030005</v>
      </c>
      <c r="AI58" s="71">
        <f t="shared" si="20"/>
        <v>84851218.409030005</v>
      </c>
      <c r="AJ58" s="71">
        <f t="shared" si="21"/>
        <v>0</v>
      </c>
      <c r="AK58" s="71">
        <v>124423368.41402</v>
      </c>
      <c r="AL58" s="71">
        <f t="shared" si="22"/>
        <v>39572150.004989997</v>
      </c>
      <c r="AM58" s="71">
        <f t="shared" si="23"/>
        <v>46.63710285718026</v>
      </c>
      <c r="AN58" s="71">
        <v>120709728.69638</v>
      </c>
      <c r="AO58" s="71">
        <f t="shared" si="24"/>
        <v>35858510.287349999</v>
      </c>
      <c r="AP58" s="71">
        <f t="shared" si="25"/>
        <v>28.819755279434684</v>
      </c>
      <c r="AQ58" s="71">
        <v>121388813.47008</v>
      </c>
      <c r="AR58" s="71">
        <f t="shared" si="26"/>
        <v>679084.77369999886</v>
      </c>
      <c r="AS58" s="71">
        <f t="shared" si="27"/>
        <v>0.56257667135355272</v>
      </c>
    </row>
    <row r="59" spans="1:45">
      <c r="A59" s="65" t="s">
        <v>487</v>
      </c>
      <c r="B59" s="66" t="s">
        <v>127</v>
      </c>
      <c r="C59" s="67"/>
      <c r="D59" s="67"/>
      <c r="E59" s="68"/>
      <c r="F59" s="69"/>
      <c r="G59" s="67"/>
      <c r="H59" s="69"/>
      <c r="I59" s="69"/>
      <c r="J59" s="67"/>
      <c r="K59" s="69"/>
      <c r="L59" s="69"/>
      <c r="M59" s="67"/>
      <c r="N59" s="69"/>
      <c r="O59" s="69"/>
      <c r="P59" s="67"/>
      <c r="Q59" s="69"/>
      <c r="R59" s="69"/>
      <c r="S59" s="67"/>
      <c r="T59" s="69"/>
      <c r="U59" s="69"/>
      <c r="V59" s="67"/>
      <c r="W59" s="69"/>
      <c r="X59" s="69"/>
      <c r="Y59" s="67"/>
      <c r="Z59" s="69"/>
      <c r="AA59" s="69"/>
      <c r="AB59" s="67"/>
      <c r="AC59" s="69"/>
      <c r="AD59" s="69"/>
      <c r="AE59" s="69"/>
      <c r="AF59" s="69"/>
      <c r="AG59" s="69"/>
      <c r="AH59" s="71">
        <v>13738502441.049599</v>
      </c>
      <c r="AI59" s="71">
        <f t="shared" si="20"/>
        <v>13738502441.049599</v>
      </c>
      <c r="AJ59" s="71">
        <f t="shared" si="21"/>
        <v>0</v>
      </c>
      <c r="AK59" s="71">
        <v>17656602159.9268</v>
      </c>
      <c r="AL59" s="71">
        <f t="shared" si="22"/>
        <v>3918099718.8772011</v>
      </c>
      <c r="AM59" s="71">
        <f t="shared" si="23"/>
        <v>28.5191179729329</v>
      </c>
      <c r="AN59" s="71">
        <v>18173930448.435101</v>
      </c>
      <c r="AO59" s="71">
        <f t="shared" si="24"/>
        <v>4435428007.3855019</v>
      </c>
      <c r="AP59" s="71">
        <f t="shared" si="25"/>
        <v>25.120507146341513</v>
      </c>
      <c r="AQ59" s="71">
        <v>24438380545.9189</v>
      </c>
      <c r="AR59" s="71">
        <f t="shared" si="26"/>
        <v>6264450097.483799</v>
      </c>
      <c r="AS59" s="71">
        <f t="shared" si="27"/>
        <v>34.469429247888485</v>
      </c>
    </row>
    <row r="60" spans="1:45">
      <c r="A60" s="65" t="s">
        <v>488</v>
      </c>
      <c r="B60" s="66" t="s">
        <v>489</v>
      </c>
      <c r="C60" s="67"/>
      <c r="D60" s="67"/>
      <c r="E60" s="68"/>
      <c r="F60" s="69"/>
      <c r="G60" s="67"/>
      <c r="H60" s="69"/>
      <c r="I60" s="69"/>
      <c r="J60" s="67"/>
      <c r="K60" s="69"/>
      <c r="L60" s="69"/>
      <c r="M60" s="67"/>
      <c r="N60" s="69"/>
      <c r="O60" s="69"/>
      <c r="P60" s="67"/>
      <c r="Q60" s="69"/>
      <c r="R60" s="69"/>
      <c r="S60" s="67"/>
      <c r="T60" s="69"/>
      <c r="U60" s="69"/>
      <c r="V60" s="67"/>
      <c r="W60" s="69"/>
      <c r="X60" s="69"/>
      <c r="Y60" s="67"/>
      <c r="Z60" s="69"/>
      <c r="AA60" s="69"/>
      <c r="AB60" s="67"/>
      <c r="AC60" s="69"/>
      <c r="AD60" s="69"/>
      <c r="AE60" s="69"/>
      <c r="AF60" s="69"/>
      <c r="AG60" s="69"/>
      <c r="AH60" s="71">
        <v>6248531286.8460703</v>
      </c>
      <c r="AI60" s="71">
        <f t="shared" si="20"/>
        <v>6248531286.8460703</v>
      </c>
      <c r="AJ60" s="71">
        <f t="shared" si="21"/>
        <v>0</v>
      </c>
      <c r="AK60" s="71">
        <v>6928264459.6187897</v>
      </c>
      <c r="AL60" s="71">
        <f t="shared" si="22"/>
        <v>679733172.77271938</v>
      </c>
      <c r="AM60" s="71">
        <f t="shared" si="23"/>
        <v>10.878287097699928</v>
      </c>
      <c r="AN60" s="71">
        <v>7684430090.4025402</v>
      </c>
      <c r="AO60" s="71">
        <f t="shared" si="24"/>
        <v>1435898803.5564699</v>
      </c>
      <c r="AP60" s="71">
        <f t="shared" si="25"/>
        <v>20.725230855801897</v>
      </c>
      <c r="AQ60" s="71">
        <v>9870489388.191679</v>
      </c>
      <c r="AR60" s="71">
        <f t="shared" si="26"/>
        <v>2186059297.7891388</v>
      </c>
      <c r="AS60" s="71">
        <f t="shared" si="27"/>
        <v>28.44790403545235</v>
      </c>
    </row>
    <row r="61" spans="1:45" ht="30">
      <c r="A61" s="65" t="s">
        <v>490</v>
      </c>
      <c r="B61" s="66" t="s">
        <v>491</v>
      </c>
      <c r="C61" s="67"/>
      <c r="D61" s="67"/>
      <c r="E61" s="68"/>
      <c r="F61" s="69"/>
      <c r="G61" s="67"/>
      <c r="H61" s="69"/>
      <c r="I61" s="69"/>
      <c r="J61" s="67"/>
      <c r="K61" s="69"/>
      <c r="L61" s="69"/>
      <c r="M61" s="67"/>
      <c r="N61" s="69"/>
      <c r="O61" s="69"/>
      <c r="P61" s="67"/>
      <c r="Q61" s="69"/>
      <c r="R61" s="69"/>
      <c r="S61" s="67"/>
      <c r="T61" s="69"/>
      <c r="U61" s="69"/>
      <c r="V61" s="67"/>
      <c r="W61" s="69"/>
      <c r="X61" s="69"/>
      <c r="Y61" s="67"/>
      <c r="Z61" s="69"/>
      <c r="AA61" s="69"/>
      <c r="AB61" s="67"/>
      <c r="AC61" s="69"/>
      <c r="AD61" s="69"/>
      <c r="AE61" s="69"/>
      <c r="AF61" s="69"/>
      <c r="AG61" s="69"/>
      <c r="AH61" s="71">
        <v>8216372899.09305</v>
      </c>
      <c r="AI61" s="71">
        <f t="shared" si="20"/>
        <v>8216372899.09305</v>
      </c>
      <c r="AJ61" s="71">
        <f t="shared" si="21"/>
        <v>0</v>
      </c>
      <c r="AK61" s="71">
        <v>9134616857.8564606</v>
      </c>
      <c r="AL61" s="71">
        <f t="shared" si="22"/>
        <v>918243958.76341057</v>
      </c>
      <c r="AM61" s="71">
        <f t="shared" si="23"/>
        <v>11.17578242906635</v>
      </c>
      <c r="AN61" s="71">
        <v>10693877924.8503</v>
      </c>
      <c r="AO61" s="71">
        <f t="shared" si="24"/>
        <v>2477505025.7572498</v>
      </c>
      <c r="AP61" s="71">
        <f t="shared" si="25"/>
        <v>27.122155907682195</v>
      </c>
      <c r="AQ61" s="71">
        <v>11883163957.329699</v>
      </c>
      <c r="AR61" s="71">
        <f t="shared" si="26"/>
        <v>1189286032.4793987</v>
      </c>
      <c r="AS61" s="71">
        <f t="shared" si="27"/>
        <v>11.121185792814698</v>
      </c>
    </row>
    <row r="62" spans="1:45" ht="30">
      <c r="A62" s="65" t="s">
        <v>492</v>
      </c>
      <c r="B62" s="66" t="s">
        <v>493</v>
      </c>
      <c r="C62" s="67"/>
      <c r="D62" s="67"/>
      <c r="E62" s="68"/>
      <c r="F62" s="69"/>
      <c r="G62" s="67"/>
      <c r="H62" s="69"/>
      <c r="I62" s="69"/>
      <c r="J62" s="67"/>
      <c r="K62" s="69"/>
      <c r="L62" s="69"/>
      <c r="M62" s="67"/>
      <c r="N62" s="69"/>
      <c r="O62" s="69"/>
      <c r="P62" s="67"/>
      <c r="Q62" s="69"/>
      <c r="R62" s="69"/>
      <c r="S62" s="67"/>
      <c r="T62" s="69"/>
      <c r="U62" s="69"/>
      <c r="V62" s="67"/>
      <c r="W62" s="69"/>
      <c r="X62" s="69"/>
      <c r="Y62" s="67"/>
      <c r="Z62" s="69"/>
      <c r="AA62" s="69"/>
      <c r="AB62" s="67"/>
      <c r="AC62" s="69"/>
      <c r="AD62" s="69"/>
      <c r="AE62" s="69"/>
      <c r="AF62" s="69"/>
      <c r="AG62" s="69"/>
      <c r="AH62" s="71">
        <v>13261517482.83</v>
      </c>
      <c r="AI62" s="71">
        <f t="shared" si="20"/>
        <v>13261517482.83</v>
      </c>
      <c r="AJ62" s="71">
        <f t="shared" si="21"/>
        <v>0</v>
      </c>
      <c r="AK62" s="71">
        <v>13096172536.254301</v>
      </c>
      <c r="AL62" s="71">
        <f t="shared" si="22"/>
        <v>-165344946.57569885</v>
      </c>
      <c r="AM62" s="71">
        <f t="shared" si="23"/>
        <v>-1.2468026135755192</v>
      </c>
      <c r="AN62" s="71">
        <v>14451196350.3866</v>
      </c>
      <c r="AO62" s="71">
        <f t="shared" si="24"/>
        <v>1189678867.5566006</v>
      </c>
      <c r="AP62" s="71">
        <f t="shared" si="25"/>
        <v>9.0841722210302098</v>
      </c>
      <c r="AQ62" s="71">
        <v>16038919339.1134</v>
      </c>
      <c r="AR62" s="71">
        <f t="shared" si="26"/>
        <v>1587722988.726799</v>
      </c>
      <c r="AS62" s="71">
        <f t="shared" si="27"/>
        <v>10.986792721035336</v>
      </c>
    </row>
    <row r="63" spans="1:45" ht="30">
      <c r="A63" s="65" t="s">
        <v>494</v>
      </c>
      <c r="B63" s="66" t="s">
        <v>495</v>
      </c>
      <c r="C63" s="67"/>
      <c r="D63" s="67"/>
      <c r="E63" s="68"/>
      <c r="F63" s="69"/>
      <c r="G63" s="67"/>
      <c r="H63" s="69"/>
      <c r="I63" s="69"/>
      <c r="J63" s="67"/>
      <c r="K63" s="69"/>
      <c r="L63" s="69"/>
      <c r="M63" s="67"/>
      <c r="N63" s="69"/>
      <c r="O63" s="69"/>
      <c r="P63" s="67"/>
      <c r="Q63" s="69"/>
      <c r="R63" s="69"/>
      <c r="S63" s="67"/>
      <c r="T63" s="69"/>
      <c r="U63" s="69"/>
      <c r="V63" s="67"/>
      <c r="W63" s="69"/>
      <c r="X63" s="69"/>
      <c r="Y63" s="67"/>
      <c r="Z63" s="69"/>
      <c r="AA63" s="69"/>
      <c r="AB63" s="67"/>
      <c r="AC63" s="69"/>
      <c r="AD63" s="69"/>
      <c r="AE63" s="69"/>
      <c r="AF63" s="69"/>
      <c r="AG63" s="69"/>
      <c r="AH63" s="71">
        <v>1857014695.2403798</v>
      </c>
      <c r="AI63" s="71">
        <f t="shared" si="20"/>
        <v>1857014695.2403798</v>
      </c>
      <c r="AJ63" s="71">
        <f t="shared" si="21"/>
        <v>0</v>
      </c>
      <c r="AK63" s="71">
        <v>2099759381.29055</v>
      </c>
      <c r="AL63" s="71">
        <f t="shared" si="22"/>
        <v>242744686.05017018</v>
      </c>
      <c r="AM63" s="71">
        <f t="shared" si="23"/>
        <v>13.071769796563096</v>
      </c>
      <c r="AN63" s="71">
        <v>2370015369.1325002</v>
      </c>
      <c r="AO63" s="71">
        <f t="shared" si="24"/>
        <v>513000673.89212036</v>
      </c>
      <c r="AP63" s="71">
        <f t="shared" si="25"/>
        <v>24.431402877067796</v>
      </c>
      <c r="AQ63" s="71">
        <v>4936080321.3149004</v>
      </c>
      <c r="AR63" s="71">
        <f t="shared" si="26"/>
        <v>2566064952.1824002</v>
      </c>
      <c r="AS63" s="71">
        <f t="shared" si="27"/>
        <v>108.27208066256804</v>
      </c>
    </row>
    <row r="64" spans="1:45" ht="45">
      <c r="A64" s="65" t="s">
        <v>496</v>
      </c>
      <c r="B64" s="66" t="s">
        <v>497</v>
      </c>
      <c r="C64" s="67"/>
      <c r="D64" s="67"/>
      <c r="E64" s="68"/>
      <c r="F64" s="69"/>
      <c r="G64" s="67"/>
      <c r="H64" s="69"/>
      <c r="I64" s="69"/>
      <c r="J64" s="67"/>
      <c r="K64" s="69"/>
      <c r="L64" s="69"/>
      <c r="M64" s="67"/>
      <c r="N64" s="69"/>
      <c r="O64" s="69"/>
      <c r="P64" s="67"/>
      <c r="Q64" s="69"/>
      <c r="R64" s="69"/>
      <c r="S64" s="67"/>
      <c r="T64" s="69"/>
      <c r="U64" s="69"/>
      <c r="V64" s="67"/>
      <c r="W64" s="69"/>
      <c r="X64" s="69"/>
      <c r="Y64" s="67"/>
      <c r="Z64" s="69"/>
      <c r="AA64" s="69"/>
      <c r="AB64" s="67"/>
      <c r="AC64" s="69"/>
      <c r="AD64" s="69"/>
      <c r="AE64" s="69"/>
      <c r="AF64" s="69"/>
      <c r="AG64" s="69"/>
      <c r="AH64" s="71">
        <v>71588010.927399993</v>
      </c>
      <c r="AI64" s="71">
        <f t="shared" si="20"/>
        <v>71588010.927399993</v>
      </c>
      <c r="AJ64" s="71">
        <f t="shared" si="21"/>
        <v>0</v>
      </c>
      <c r="AK64" s="71">
        <v>532843992.00203001</v>
      </c>
      <c r="AL64" s="71">
        <f t="shared" si="22"/>
        <v>461255981.07463002</v>
      </c>
      <c r="AM64" s="71">
        <f t="shared" si="23"/>
        <v>644.3201523540115</v>
      </c>
      <c r="AN64" s="71">
        <v>560630467.89243007</v>
      </c>
      <c r="AO64" s="71">
        <f t="shared" si="24"/>
        <v>489042456.96503007</v>
      </c>
      <c r="AP64" s="71">
        <f t="shared" si="25"/>
        <v>91.779669904426157</v>
      </c>
      <c r="AQ64" s="71">
        <v>1829953820.3499799</v>
      </c>
      <c r="AR64" s="71">
        <f t="shared" si="26"/>
        <v>1269323352.4575498</v>
      </c>
      <c r="AS64" s="71">
        <f t="shared" si="27"/>
        <v>226.40998396489201</v>
      </c>
    </row>
    <row r="65" spans="1:45">
      <c r="A65" s="65" t="s">
        <v>235</v>
      </c>
      <c r="B65" s="66" t="s">
        <v>136</v>
      </c>
      <c r="C65" s="67">
        <v>27180848935</v>
      </c>
      <c r="D65" s="67">
        <v>29048222166</v>
      </c>
      <c r="E65" s="68">
        <f t="shared" si="0"/>
        <v>1867373231</v>
      </c>
      <c r="F65" s="69">
        <f t="shared" si="1"/>
        <v>6.8701799398010603</v>
      </c>
      <c r="G65" s="67">
        <v>32714944279</v>
      </c>
      <c r="H65" s="69">
        <f t="shared" si="2"/>
        <v>3666722113</v>
      </c>
      <c r="I65" s="69">
        <f t="shared" si="3"/>
        <v>12.622879610483629</v>
      </c>
      <c r="J65" s="67">
        <v>35712681370</v>
      </c>
      <c r="K65" s="69">
        <f t="shared" si="4"/>
        <v>2997737091</v>
      </c>
      <c r="L65" s="69">
        <f t="shared" si="5"/>
        <v>9.1632040251533393</v>
      </c>
      <c r="M65" s="67">
        <v>36803510535</v>
      </c>
      <c r="N65" s="69">
        <f t="shared" si="6"/>
        <v>1090829165</v>
      </c>
      <c r="O65" s="69">
        <f t="shared" si="7"/>
        <v>3.0544588733019009</v>
      </c>
      <c r="P65" s="67">
        <v>37282583635</v>
      </c>
      <c r="Q65" s="69">
        <f t="shared" si="8"/>
        <v>479073100</v>
      </c>
      <c r="R65" s="69">
        <f t="shared" si="9"/>
        <v>1.3017048999833949</v>
      </c>
      <c r="S65" s="67">
        <v>40830582143</v>
      </c>
      <c r="T65" s="69">
        <f t="shared" si="10"/>
        <v>3547998508</v>
      </c>
      <c r="U65" s="69">
        <f t="shared" si="11"/>
        <v>9.5165038526708319</v>
      </c>
      <c r="V65" s="67">
        <v>45788028531</v>
      </c>
      <c r="W65" s="69">
        <f t="shared" si="12"/>
        <v>4957446388</v>
      </c>
      <c r="X65" s="69">
        <f t="shared" si="13"/>
        <v>12.141503078838433</v>
      </c>
      <c r="Y65" s="67">
        <v>50622258022</v>
      </c>
      <c r="Z65" s="69">
        <f t="shared" si="14"/>
        <v>4834229491</v>
      </c>
      <c r="AA65" s="69">
        <f t="shared" si="15"/>
        <v>10.55784589573903</v>
      </c>
      <c r="AB65" s="67">
        <v>52208558456</v>
      </c>
      <c r="AC65" s="69">
        <f t="shared" si="16"/>
        <v>1586300434</v>
      </c>
      <c r="AD65" s="69">
        <f t="shared" si="17"/>
        <v>3.1336026798935115</v>
      </c>
      <c r="AE65" s="69">
        <v>54205645960.120598</v>
      </c>
      <c r="AF65" s="69">
        <f t="shared" si="18"/>
        <v>1997087504.1205978</v>
      </c>
      <c r="AG65" s="69">
        <f t="shared" si="19"/>
        <v>3.8252109676686263</v>
      </c>
      <c r="AH65" s="71">
        <v>8836177955.65732</v>
      </c>
      <c r="AI65" s="71">
        <f t="shared" si="20"/>
        <v>-45369468004.46328</v>
      </c>
      <c r="AJ65" s="71">
        <f t="shared" si="21"/>
        <v>-83.698786723880858</v>
      </c>
      <c r="AK65" s="71">
        <v>5425227525.8540707</v>
      </c>
      <c r="AL65" s="71">
        <f t="shared" si="22"/>
        <v>-3410950429.8032494</v>
      </c>
      <c r="AM65" s="71">
        <f t="shared" si="23"/>
        <v>-38.602102027827598</v>
      </c>
      <c r="AN65" s="71">
        <v>3552314239.7823601</v>
      </c>
      <c r="AO65" s="71">
        <f t="shared" si="24"/>
        <v>-5283863715.8749599</v>
      </c>
      <c r="AP65" s="71">
        <f t="shared" si="25"/>
        <v>-97.394324766925664</v>
      </c>
      <c r="AQ65" s="71">
        <v>2932866058.9858503</v>
      </c>
      <c r="AR65" s="71">
        <f t="shared" si="26"/>
        <v>-619448180.79650974</v>
      </c>
      <c r="AS65" s="71">
        <f t="shared" si="27"/>
        <v>-17.437876803220583</v>
      </c>
    </row>
    <row r="66" spans="1:45">
      <c r="A66" s="65" t="s">
        <v>236</v>
      </c>
      <c r="B66" s="66" t="s">
        <v>135</v>
      </c>
      <c r="C66" s="67">
        <v>3958770533</v>
      </c>
      <c r="D66" s="67">
        <v>4377342969</v>
      </c>
      <c r="E66" s="68">
        <f t="shared" si="0"/>
        <v>418572436</v>
      </c>
      <c r="F66" s="69">
        <f t="shared" si="1"/>
        <v>10.573293716087182</v>
      </c>
      <c r="G66" s="67">
        <v>6375439163</v>
      </c>
      <c r="H66" s="69">
        <f t="shared" si="2"/>
        <v>1998096194</v>
      </c>
      <c r="I66" s="69">
        <f t="shared" si="3"/>
        <v>45.646324908748539</v>
      </c>
      <c r="J66" s="67">
        <v>7869933705</v>
      </c>
      <c r="K66" s="69">
        <f t="shared" si="4"/>
        <v>1494494542</v>
      </c>
      <c r="L66" s="69">
        <f t="shared" si="5"/>
        <v>23.441436798163359</v>
      </c>
      <c r="M66" s="67">
        <v>8302847729</v>
      </c>
      <c r="N66" s="69">
        <f t="shared" si="6"/>
        <v>432914024</v>
      </c>
      <c r="O66" s="69">
        <f t="shared" si="7"/>
        <v>5.5008598576244294</v>
      </c>
      <c r="P66" s="67">
        <v>8382229184</v>
      </c>
      <c r="Q66" s="69">
        <f t="shared" si="8"/>
        <v>79381455</v>
      </c>
      <c r="R66" s="69">
        <f t="shared" si="9"/>
        <v>0.95607504305707347</v>
      </c>
      <c r="S66" s="67">
        <v>9224696838</v>
      </c>
      <c r="T66" s="69">
        <f t="shared" si="10"/>
        <v>842467654</v>
      </c>
      <c r="U66" s="69">
        <f t="shared" si="11"/>
        <v>10.050639698662765</v>
      </c>
      <c r="V66" s="67">
        <v>10349822442</v>
      </c>
      <c r="W66" s="69">
        <f t="shared" si="12"/>
        <v>1125125604</v>
      </c>
      <c r="X66" s="69">
        <f t="shared" si="13"/>
        <v>12.196884339495949</v>
      </c>
      <c r="Y66" s="67">
        <v>11345265420</v>
      </c>
      <c r="Z66" s="69">
        <f t="shared" si="14"/>
        <v>995442978</v>
      </c>
      <c r="AA66" s="69">
        <f t="shared" si="15"/>
        <v>9.6179715505113581</v>
      </c>
      <c r="AB66" s="67">
        <v>13044288646</v>
      </c>
      <c r="AC66" s="69">
        <f t="shared" si="16"/>
        <v>1699023226</v>
      </c>
      <c r="AD66" s="69">
        <f t="shared" si="17"/>
        <v>14.975614611932103</v>
      </c>
      <c r="AE66" s="69">
        <v>14377671167.166302</v>
      </c>
      <c r="AF66" s="69">
        <f t="shared" si="18"/>
        <v>1333382521.1663017</v>
      </c>
      <c r="AG66" s="69">
        <f t="shared" si="19"/>
        <v>10.221964243141617</v>
      </c>
      <c r="AH66" s="71">
        <v>0</v>
      </c>
      <c r="AI66" s="71">
        <f t="shared" si="20"/>
        <v>-14377671167.166302</v>
      </c>
      <c r="AJ66" s="71">
        <f t="shared" si="21"/>
        <v>-100</v>
      </c>
      <c r="AK66" s="71">
        <v>0</v>
      </c>
      <c r="AL66" s="71">
        <f t="shared" si="22"/>
        <v>0</v>
      </c>
      <c r="AM66" s="71">
        <f t="shared" si="23"/>
        <v>0</v>
      </c>
      <c r="AN66" s="71">
        <v>0</v>
      </c>
      <c r="AO66" s="71">
        <f t="shared" si="24"/>
        <v>0</v>
      </c>
      <c r="AP66" s="71">
        <f t="shared" si="25"/>
        <v>0</v>
      </c>
      <c r="AQ66" s="71">
        <v>0</v>
      </c>
      <c r="AR66" s="71">
        <f t="shared" si="26"/>
        <v>0</v>
      </c>
      <c r="AS66" s="71">
        <f t="shared" si="27"/>
        <v>0</v>
      </c>
    </row>
    <row r="67" spans="1:45">
      <c r="A67" s="65" t="s">
        <v>237</v>
      </c>
      <c r="B67" s="66" t="s">
        <v>134</v>
      </c>
      <c r="C67" s="67">
        <v>1984</v>
      </c>
      <c r="D67" s="67">
        <v>1987</v>
      </c>
      <c r="E67" s="68">
        <f t="shared" si="0"/>
        <v>3</v>
      </c>
      <c r="F67" s="69">
        <f t="shared" si="1"/>
        <v>0.15120967741935484</v>
      </c>
      <c r="G67" s="67">
        <v>2688</v>
      </c>
      <c r="H67" s="69">
        <f t="shared" si="2"/>
        <v>701</v>
      </c>
      <c r="I67" s="69">
        <f t="shared" si="3"/>
        <v>35.279315551082036</v>
      </c>
      <c r="J67" s="67">
        <v>4827</v>
      </c>
      <c r="K67" s="69">
        <f t="shared" si="4"/>
        <v>2139</v>
      </c>
      <c r="L67" s="69">
        <f t="shared" si="5"/>
        <v>79.575892857142861</v>
      </c>
      <c r="M67" s="67">
        <v>2557</v>
      </c>
      <c r="N67" s="69">
        <f t="shared" si="6"/>
        <v>-2270</v>
      </c>
      <c r="O67" s="69">
        <f t="shared" si="7"/>
        <v>-47.027139009736899</v>
      </c>
      <c r="P67" s="67">
        <v>2287</v>
      </c>
      <c r="Q67" s="69">
        <f t="shared" si="8"/>
        <v>-270</v>
      </c>
      <c r="R67" s="69">
        <f t="shared" si="9"/>
        <v>-10.559249120062573</v>
      </c>
      <c r="S67" s="67">
        <v>3546</v>
      </c>
      <c r="T67" s="69">
        <f t="shared" si="10"/>
        <v>1259</v>
      </c>
      <c r="U67" s="69">
        <f t="shared" si="11"/>
        <v>55.050284215128983</v>
      </c>
      <c r="V67" s="67">
        <v>62382</v>
      </c>
      <c r="W67" s="69">
        <f t="shared" si="12"/>
        <v>58836</v>
      </c>
      <c r="X67" s="69">
        <f t="shared" si="13"/>
        <v>1659.22165820643</v>
      </c>
      <c r="Y67" s="67">
        <v>795</v>
      </c>
      <c r="Z67" s="69">
        <f t="shared" si="14"/>
        <v>-61587</v>
      </c>
      <c r="AA67" s="69">
        <f t="shared" si="15"/>
        <v>-98.725593921323465</v>
      </c>
      <c r="AB67" s="67">
        <v>3256</v>
      </c>
      <c r="AC67" s="69">
        <f t="shared" si="16"/>
        <v>2461</v>
      </c>
      <c r="AD67" s="69">
        <f t="shared" si="17"/>
        <v>309.55974842767296</v>
      </c>
      <c r="AE67" s="69">
        <v>35076.199999999997</v>
      </c>
      <c r="AF67" s="69">
        <f t="shared" si="18"/>
        <v>31820.199999999997</v>
      </c>
      <c r="AG67" s="69">
        <f t="shared" si="19"/>
        <v>977.27886977886965</v>
      </c>
      <c r="AH67" s="71">
        <v>0</v>
      </c>
      <c r="AI67" s="71">
        <f t="shared" si="20"/>
        <v>-35076.199999999997</v>
      </c>
      <c r="AJ67" s="71">
        <f t="shared" si="21"/>
        <v>-100</v>
      </c>
      <c r="AK67" s="71">
        <v>0</v>
      </c>
      <c r="AL67" s="71">
        <f t="shared" si="22"/>
        <v>0</v>
      </c>
      <c r="AM67" s="71">
        <f t="shared" si="23"/>
        <v>0</v>
      </c>
      <c r="AN67" s="71">
        <v>0</v>
      </c>
      <c r="AO67" s="71">
        <f t="shared" si="24"/>
        <v>0</v>
      </c>
      <c r="AP67" s="71">
        <f t="shared" si="25"/>
        <v>0</v>
      </c>
      <c r="AQ67" s="71">
        <v>0</v>
      </c>
      <c r="AR67" s="71">
        <f t="shared" si="26"/>
        <v>0</v>
      </c>
      <c r="AS67" s="71">
        <f t="shared" si="27"/>
        <v>0</v>
      </c>
    </row>
    <row r="68" spans="1:45">
      <c r="A68" s="65" t="s">
        <v>238</v>
      </c>
      <c r="B68" s="66" t="s">
        <v>167</v>
      </c>
      <c r="C68" s="67">
        <v>28199</v>
      </c>
      <c r="D68" s="67">
        <v>13727</v>
      </c>
      <c r="E68" s="68">
        <f t="shared" si="0"/>
        <v>-14472</v>
      </c>
      <c r="F68" s="69">
        <f t="shared" si="1"/>
        <v>-51.32096882868187</v>
      </c>
      <c r="G68" s="67">
        <v>0</v>
      </c>
      <c r="H68" s="69">
        <f t="shared" si="2"/>
        <v>-13727</v>
      </c>
      <c r="I68" s="69">
        <f t="shared" si="3"/>
        <v>-100</v>
      </c>
      <c r="J68" s="67">
        <v>0</v>
      </c>
      <c r="K68" s="69">
        <f t="shared" si="4"/>
        <v>0</v>
      </c>
      <c r="L68" s="69">
        <f t="shared" si="5"/>
        <v>0</v>
      </c>
      <c r="M68" s="67">
        <v>0</v>
      </c>
      <c r="N68" s="69">
        <f t="shared" si="6"/>
        <v>0</v>
      </c>
      <c r="O68" s="69">
        <f t="shared" si="7"/>
        <v>0</v>
      </c>
      <c r="P68" s="67">
        <v>433046</v>
      </c>
      <c r="Q68" s="69">
        <f t="shared" si="8"/>
        <v>433046</v>
      </c>
      <c r="R68" s="69">
        <f t="shared" si="9"/>
        <v>0</v>
      </c>
      <c r="S68" s="67">
        <v>0</v>
      </c>
      <c r="T68" s="69">
        <f t="shared" si="10"/>
        <v>-433046</v>
      </c>
      <c r="U68" s="69">
        <f t="shared" si="11"/>
        <v>-100</v>
      </c>
      <c r="V68" s="67">
        <v>0</v>
      </c>
      <c r="W68" s="69">
        <f t="shared" si="12"/>
        <v>0</v>
      </c>
      <c r="X68" s="69">
        <f t="shared" si="13"/>
        <v>0</v>
      </c>
      <c r="Y68" s="67">
        <v>0</v>
      </c>
      <c r="Z68" s="69">
        <f t="shared" si="14"/>
        <v>0</v>
      </c>
      <c r="AA68" s="69">
        <f t="shared" si="15"/>
        <v>0</v>
      </c>
      <c r="AB68" s="67">
        <v>0</v>
      </c>
      <c r="AC68" s="69">
        <f t="shared" si="16"/>
        <v>0</v>
      </c>
      <c r="AD68" s="69">
        <f t="shared" si="17"/>
        <v>0</v>
      </c>
      <c r="AE68" s="69">
        <v>0</v>
      </c>
      <c r="AF68" s="69">
        <f t="shared" si="18"/>
        <v>0</v>
      </c>
      <c r="AG68" s="69">
        <f t="shared" si="19"/>
        <v>0</v>
      </c>
      <c r="AH68" s="71">
        <v>0</v>
      </c>
      <c r="AI68" s="71">
        <f t="shared" si="20"/>
        <v>0</v>
      </c>
      <c r="AJ68" s="71">
        <f t="shared" si="21"/>
        <v>0</v>
      </c>
      <c r="AK68" s="71">
        <v>0</v>
      </c>
      <c r="AL68" s="71">
        <f t="shared" si="22"/>
        <v>0</v>
      </c>
      <c r="AM68" s="71">
        <f t="shared" si="23"/>
        <v>0</v>
      </c>
      <c r="AN68" s="71">
        <v>0</v>
      </c>
      <c r="AO68" s="71">
        <f t="shared" si="24"/>
        <v>0</v>
      </c>
      <c r="AP68" s="71">
        <f t="shared" si="25"/>
        <v>0</v>
      </c>
      <c r="AQ68" s="71">
        <v>0</v>
      </c>
      <c r="AR68" s="71">
        <f t="shared" si="26"/>
        <v>0</v>
      </c>
      <c r="AS68" s="71">
        <f t="shared" si="27"/>
        <v>0</v>
      </c>
    </row>
    <row r="69" spans="1:45">
      <c r="A69" s="65" t="s">
        <v>239</v>
      </c>
      <c r="B69" s="66" t="s">
        <v>155</v>
      </c>
      <c r="C69" s="67">
        <v>0</v>
      </c>
      <c r="D69" s="67">
        <v>0</v>
      </c>
      <c r="E69" s="68">
        <f t="shared" si="0"/>
        <v>0</v>
      </c>
      <c r="F69" s="69">
        <f t="shared" si="1"/>
        <v>0</v>
      </c>
      <c r="G69" s="67"/>
      <c r="H69" s="69">
        <f t="shared" si="2"/>
        <v>0</v>
      </c>
      <c r="I69" s="69">
        <f t="shared" si="3"/>
        <v>0</v>
      </c>
      <c r="J69" s="67"/>
      <c r="K69" s="69">
        <f t="shared" si="4"/>
        <v>0</v>
      </c>
      <c r="L69" s="69">
        <f t="shared" si="5"/>
        <v>0</v>
      </c>
      <c r="M69" s="67"/>
      <c r="N69" s="69">
        <f t="shared" si="6"/>
        <v>0</v>
      </c>
      <c r="O69" s="69">
        <f t="shared" si="7"/>
        <v>0</v>
      </c>
      <c r="P69" s="67">
        <v>537213312</v>
      </c>
      <c r="Q69" s="69">
        <f t="shared" si="8"/>
        <v>537213312</v>
      </c>
      <c r="R69" s="69">
        <f t="shared" si="9"/>
        <v>0</v>
      </c>
      <c r="S69" s="67">
        <v>340718513</v>
      </c>
      <c r="T69" s="69">
        <f t="shared" si="10"/>
        <v>-196494799</v>
      </c>
      <c r="U69" s="69">
        <f t="shared" si="11"/>
        <v>-36.576680921860699</v>
      </c>
      <c r="V69" s="67">
        <v>243687926</v>
      </c>
      <c r="W69" s="69">
        <f t="shared" si="12"/>
        <v>-97030587</v>
      </c>
      <c r="X69" s="69">
        <f t="shared" si="13"/>
        <v>-28.478225660723052</v>
      </c>
      <c r="Y69" s="67">
        <v>107583539</v>
      </c>
      <c r="Z69" s="69">
        <f t="shared" si="14"/>
        <v>-136104387</v>
      </c>
      <c r="AA69" s="69">
        <f t="shared" si="15"/>
        <v>-55.851920624085416</v>
      </c>
      <c r="AB69" s="67">
        <v>178451652</v>
      </c>
      <c r="AC69" s="69">
        <f t="shared" si="16"/>
        <v>70868113</v>
      </c>
      <c r="AD69" s="69">
        <f t="shared" si="17"/>
        <v>65.872635961529397</v>
      </c>
      <c r="AE69" s="69">
        <v>174522546.77614</v>
      </c>
      <c r="AF69" s="69">
        <f t="shared" si="18"/>
        <v>-3929105.2238599956</v>
      </c>
      <c r="AG69" s="69">
        <f t="shared" si="19"/>
        <v>-2.2017757638130444</v>
      </c>
      <c r="AH69" s="71">
        <v>0</v>
      </c>
      <c r="AI69" s="71">
        <f t="shared" si="20"/>
        <v>-174522546.77614</v>
      </c>
      <c r="AJ69" s="71">
        <f t="shared" si="21"/>
        <v>-100</v>
      </c>
      <c r="AK69" s="71">
        <v>0</v>
      </c>
      <c r="AL69" s="71">
        <f t="shared" si="22"/>
        <v>0</v>
      </c>
      <c r="AM69" s="71">
        <f t="shared" si="23"/>
        <v>0</v>
      </c>
      <c r="AN69" s="71">
        <v>0</v>
      </c>
      <c r="AO69" s="71">
        <f t="shared" si="24"/>
        <v>0</v>
      </c>
      <c r="AP69" s="71">
        <f t="shared" si="25"/>
        <v>0</v>
      </c>
      <c r="AQ69" s="71">
        <v>0</v>
      </c>
      <c r="AR69" s="71">
        <f t="shared" si="26"/>
        <v>0</v>
      </c>
      <c r="AS69" s="71">
        <f t="shared" si="27"/>
        <v>0</v>
      </c>
    </row>
    <row r="70" spans="1:45">
      <c r="A70" s="65" t="s">
        <v>240</v>
      </c>
      <c r="B70" s="66" t="s">
        <v>133</v>
      </c>
      <c r="C70" s="67">
        <v>387092324</v>
      </c>
      <c r="D70" s="67">
        <v>280798496</v>
      </c>
      <c r="E70" s="68">
        <f t="shared" si="0"/>
        <v>-106293828</v>
      </c>
      <c r="F70" s="69">
        <f t="shared" si="1"/>
        <v>-27.459554584192684</v>
      </c>
      <c r="G70" s="67">
        <v>256931338</v>
      </c>
      <c r="H70" s="69">
        <f t="shared" si="2"/>
        <v>-23867158</v>
      </c>
      <c r="I70" s="69">
        <f t="shared" si="3"/>
        <v>-8.4997456681534356</v>
      </c>
      <c r="J70" s="67">
        <v>244857745</v>
      </c>
      <c r="K70" s="69">
        <f t="shared" si="4"/>
        <v>-12073593</v>
      </c>
      <c r="L70" s="69">
        <f t="shared" si="5"/>
        <v>-4.6991515686576157</v>
      </c>
      <c r="M70" s="67">
        <v>247759756</v>
      </c>
      <c r="N70" s="69">
        <f t="shared" si="6"/>
        <v>2902011</v>
      </c>
      <c r="O70" s="69">
        <f t="shared" si="7"/>
        <v>1.1851824413395624</v>
      </c>
      <c r="P70" s="67">
        <v>282639534</v>
      </c>
      <c r="Q70" s="69">
        <f t="shared" si="8"/>
        <v>34879778</v>
      </c>
      <c r="R70" s="69">
        <f t="shared" si="9"/>
        <v>14.078064397189671</v>
      </c>
      <c r="S70" s="67">
        <v>373258833</v>
      </c>
      <c r="T70" s="69">
        <f t="shared" si="10"/>
        <v>90619299</v>
      </c>
      <c r="U70" s="69">
        <f t="shared" si="11"/>
        <v>32.06179182279574</v>
      </c>
      <c r="V70" s="67">
        <v>387247880</v>
      </c>
      <c r="W70" s="69">
        <f t="shared" si="12"/>
        <v>13989047</v>
      </c>
      <c r="X70" s="69">
        <f t="shared" si="13"/>
        <v>3.7478140537400222</v>
      </c>
      <c r="Y70" s="67">
        <v>491967151</v>
      </c>
      <c r="Z70" s="69">
        <f t="shared" si="14"/>
        <v>104719271</v>
      </c>
      <c r="AA70" s="69">
        <f t="shared" si="15"/>
        <v>27.04192234699903</v>
      </c>
      <c r="AB70" s="67">
        <v>511173291</v>
      </c>
      <c r="AC70" s="69">
        <f t="shared" si="16"/>
        <v>19206140</v>
      </c>
      <c r="AD70" s="69">
        <f t="shared" si="17"/>
        <v>3.9039476438539693</v>
      </c>
      <c r="AE70" s="69">
        <v>336006689.24926001</v>
      </c>
      <c r="AF70" s="69">
        <f t="shared" si="18"/>
        <v>-175166601.75073999</v>
      </c>
      <c r="AG70" s="69">
        <f t="shared" si="19"/>
        <v>-34.267557565080217</v>
      </c>
      <c r="AH70" s="71">
        <v>0</v>
      </c>
      <c r="AI70" s="71">
        <f t="shared" ref="AI70:AI133" si="28">+AH70-AE70</f>
        <v>-336006689.24926001</v>
      </c>
      <c r="AJ70" s="71">
        <f t="shared" ref="AJ70:AJ133" si="29">+IFERROR(AI70/AE70*100,0)</f>
        <v>-100</v>
      </c>
      <c r="AK70" s="71">
        <v>0</v>
      </c>
      <c r="AL70" s="71">
        <f t="shared" ref="AL70:AL133" si="30">+AK70-AH70</f>
        <v>0</v>
      </c>
      <c r="AM70" s="71">
        <f t="shared" ref="AM70:AM133" si="31">+IFERROR(AL70/AH70*100,0)</f>
        <v>0</v>
      </c>
      <c r="AN70" s="71">
        <v>0</v>
      </c>
      <c r="AO70" s="71">
        <f t="shared" ref="AO70:AO133" si="32">+AN70-AH70</f>
        <v>0</v>
      </c>
      <c r="AP70" s="71">
        <f t="shared" ref="AP70:AP133" si="33">+IFERROR(AO70/AK70*100,0)</f>
        <v>0</v>
      </c>
      <c r="AQ70" s="71">
        <v>0</v>
      </c>
      <c r="AR70" s="71">
        <f t="shared" ref="AR70:AR133" si="34">+AQ70-AN70</f>
        <v>0</v>
      </c>
      <c r="AS70" s="71">
        <f t="shared" ref="AS70:AS133" si="35">+IFERROR(AR70/AN70*100,0)</f>
        <v>0</v>
      </c>
    </row>
    <row r="71" spans="1:45">
      <c r="A71" s="65" t="s">
        <v>241</v>
      </c>
      <c r="B71" s="66" t="s">
        <v>132</v>
      </c>
      <c r="C71" s="67">
        <v>380218682</v>
      </c>
      <c r="D71" s="67">
        <v>363363355</v>
      </c>
      <c r="E71" s="68">
        <f t="shared" si="0"/>
        <v>-16855327</v>
      </c>
      <c r="F71" s="69">
        <f t="shared" si="1"/>
        <v>-4.4330612350079104</v>
      </c>
      <c r="G71" s="67">
        <v>309327389</v>
      </c>
      <c r="H71" s="69">
        <f t="shared" si="2"/>
        <v>-54035966</v>
      </c>
      <c r="I71" s="69">
        <f t="shared" si="3"/>
        <v>-14.871055448065201</v>
      </c>
      <c r="J71" s="67">
        <v>348649977</v>
      </c>
      <c r="K71" s="69">
        <f t="shared" si="4"/>
        <v>39322588</v>
      </c>
      <c r="L71" s="69">
        <f t="shared" si="5"/>
        <v>12.712287821367156</v>
      </c>
      <c r="M71" s="67">
        <v>422820807</v>
      </c>
      <c r="N71" s="69">
        <f t="shared" si="6"/>
        <v>74170830</v>
      </c>
      <c r="O71" s="69">
        <f t="shared" si="7"/>
        <v>21.27372290060412</v>
      </c>
      <c r="P71" s="67">
        <v>427228348</v>
      </c>
      <c r="Q71" s="69">
        <f t="shared" si="8"/>
        <v>4407541</v>
      </c>
      <c r="R71" s="69">
        <f t="shared" si="9"/>
        <v>1.0424134590897747</v>
      </c>
      <c r="S71" s="67">
        <v>464250078</v>
      </c>
      <c r="T71" s="69">
        <f t="shared" si="10"/>
        <v>37021730</v>
      </c>
      <c r="U71" s="69">
        <f t="shared" si="11"/>
        <v>8.6655602731680155</v>
      </c>
      <c r="V71" s="67">
        <v>509429282</v>
      </c>
      <c r="W71" s="69">
        <f t="shared" si="12"/>
        <v>45179204</v>
      </c>
      <c r="X71" s="69">
        <f t="shared" si="13"/>
        <v>9.7316524306539804</v>
      </c>
      <c r="Y71" s="67">
        <v>573273438</v>
      </c>
      <c r="Z71" s="69">
        <f t="shared" si="14"/>
        <v>63844156</v>
      </c>
      <c r="AA71" s="69">
        <f t="shared" si="15"/>
        <v>12.53248650123728</v>
      </c>
      <c r="AB71" s="67">
        <v>563639234</v>
      </c>
      <c r="AC71" s="69">
        <f t="shared" si="16"/>
        <v>-9634204</v>
      </c>
      <c r="AD71" s="69">
        <f t="shared" si="17"/>
        <v>-1.68055998436125</v>
      </c>
      <c r="AE71" s="69">
        <v>587266919.31974995</v>
      </c>
      <c r="AF71" s="69">
        <f t="shared" si="18"/>
        <v>23627685.319749951</v>
      </c>
      <c r="AG71" s="69">
        <f t="shared" si="19"/>
        <v>4.1919873377285075</v>
      </c>
      <c r="AH71" s="71">
        <v>0</v>
      </c>
      <c r="AI71" s="71">
        <f t="shared" si="28"/>
        <v>-587266919.31974995</v>
      </c>
      <c r="AJ71" s="71">
        <f t="shared" si="29"/>
        <v>-100</v>
      </c>
      <c r="AK71" s="71">
        <v>0</v>
      </c>
      <c r="AL71" s="71">
        <f t="shared" si="30"/>
        <v>0</v>
      </c>
      <c r="AM71" s="71">
        <f t="shared" si="31"/>
        <v>0</v>
      </c>
      <c r="AN71" s="71">
        <v>0</v>
      </c>
      <c r="AO71" s="71">
        <f t="shared" si="32"/>
        <v>0</v>
      </c>
      <c r="AP71" s="71">
        <f t="shared" si="33"/>
        <v>0</v>
      </c>
      <c r="AQ71" s="71">
        <v>0</v>
      </c>
      <c r="AR71" s="71">
        <f t="shared" si="34"/>
        <v>0</v>
      </c>
      <c r="AS71" s="71">
        <f t="shared" si="35"/>
        <v>0</v>
      </c>
    </row>
    <row r="72" spans="1:45">
      <c r="A72" s="65" t="s">
        <v>242</v>
      </c>
      <c r="B72" s="66" t="s">
        <v>131</v>
      </c>
      <c r="C72" s="67">
        <v>2520954566</v>
      </c>
      <c r="D72" s="67">
        <v>2621693279</v>
      </c>
      <c r="E72" s="68">
        <f t="shared" si="0"/>
        <v>100738713</v>
      </c>
      <c r="F72" s="69">
        <f t="shared" si="1"/>
        <v>3.9960542866840387</v>
      </c>
      <c r="G72" s="67">
        <v>2787943901</v>
      </c>
      <c r="H72" s="69">
        <f t="shared" si="2"/>
        <v>166250622</v>
      </c>
      <c r="I72" s="69">
        <f t="shared" si="3"/>
        <v>6.3413452417062848</v>
      </c>
      <c r="J72" s="67">
        <v>2854722963</v>
      </c>
      <c r="K72" s="69">
        <f t="shared" si="4"/>
        <v>66779062</v>
      </c>
      <c r="L72" s="69">
        <f t="shared" si="5"/>
        <v>2.3952799759007779</v>
      </c>
      <c r="M72" s="67">
        <v>3217527182</v>
      </c>
      <c r="N72" s="69">
        <f t="shared" si="6"/>
        <v>362804219</v>
      </c>
      <c r="O72" s="69">
        <f t="shared" si="7"/>
        <v>12.708911642295847</v>
      </c>
      <c r="P72" s="67">
        <v>3010231350</v>
      </c>
      <c r="Q72" s="69">
        <f t="shared" si="8"/>
        <v>-207295832</v>
      </c>
      <c r="R72" s="69">
        <f t="shared" si="9"/>
        <v>-6.4427064722152831</v>
      </c>
      <c r="S72" s="67">
        <v>3032662449</v>
      </c>
      <c r="T72" s="69">
        <f t="shared" si="10"/>
        <v>22431099</v>
      </c>
      <c r="U72" s="69">
        <f t="shared" si="11"/>
        <v>0.74516196238538279</v>
      </c>
      <c r="V72" s="67">
        <v>3165066650</v>
      </c>
      <c r="W72" s="69">
        <f t="shared" si="12"/>
        <v>132404201</v>
      </c>
      <c r="X72" s="69">
        <f t="shared" si="13"/>
        <v>4.3659392770091969</v>
      </c>
      <c r="Y72" s="67">
        <v>3522057048</v>
      </c>
      <c r="Z72" s="69">
        <f t="shared" si="14"/>
        <v>356990398</v>
      </c>
      <c r="AA72" s="69">
        <f t="shared" si="15"/>
        <v>11.279079952392156</v>
      </c>
      <c r="AB72" s="67">
        <v>3672726319</v>
      </c>
      <c r="AC72" s="69">
        <f t="shared" si="16"/>
        <v>150669271</v>
      </c>
      <c r="AD72" s="69">
        <f t="shared" si="17"/>
        <v>4.2778770742954757</v>
      </c>
      <c r="AE72" s="69">
        <v>3951607632.6205001</v>
      </c>
      <c r="AF72" s="69">
        <f t="shared" si="18"/>
        <v>278881313.62050009</v>
      </c>
      <c r="AG72" s="69">
        <f t="shared" si="19"/>
        <v>7.5933050654434053</v>
      </c>
      <c r="AH72" s="71">
        <v>0</v>
      </c>
      <c r="AI72" s="71">
        <f t="shared" si="28"/>
        <v>-3951607632.6205001</v>
      </c>
      <c r="AJ72" s="71">
        <f t="shared" si="29"/>
        <v>-100</v>
      </c>
      <c r="AK72" s="71">
        <v>0</v>
      </c>
      <c r="AL72" s="71">
        <f t="shared" si="30"/>
        <v>0</v>
      </c>
      <c r="AM72" s="71">
        <f t="shared" si="31"/>
        <v>0</v>
      </c>
      <c r="AN72" s="71">
        <v>0</v>
      </c>
      <c r="AO72" s="71">
        <f t="shared" si="32"/>
        <v>0</v>
      </c>
      <c r="AP72" s="71">
        <f t="shared" si="33"/>
        <v>0</v>
      </c>
      <c r="AQ72" s="71">
        <v>0</v>
      </c>
      <c r="AR72" s="71">
        <f t="shared" si="34"/>
        <v>0</v>
      </c>
      <c r="AS72" s="71">
        <f t="shared" si="35"/>
        <v>0</v>
      </c>
    </row>
    <row r="73" spans="1:45">
      <c r="A73" s="65" t="s">
        <v>243</v>
      </c>
      <c r="B73" s="66" t="s">
        <v>130</v>
      </c>
      <c r="C73" s="67">
        <v>1548901160</v>
      </c>
      <c r="D73" s="67">
        <v>1695981604</v>
      </c>
      <c r="E73" s="68">
        <f t="shared" si="0"/>
        <v>147080444</v>
      </c>
      <c r="F73" s="69">
        <f t="shared" si="1"/>
        <v>9.4957927463880267</v>
      </c>
      <c r="G73" s="67">
        <v>1979223790</v>
      </c>
      <c r="H73" s="69">
        <f t="shared" si="2"/>
        <v>283242186</v>
      </c>
      <c r="I73" s="69">
        <f t="shared" si="3"/>
        <v>16.700781737960408</v>
      </c>
      <c r="J73" s="67">
        <v>2382067940</v>
      </c>
      <c r="K73" s="69">
        <f t="shared" si="4"/>
        <v>402844150</v>
      </c>
      <c r="L73" s="69">
        <f t="shared" si="5"/>
        <v>20.353643283562189</v>
      </c>
      <c r="M73" s="67">
        <v>2974895176</v>
      </c>
      <c r="N73" s="69">
        <f t="shared" si="6"/>
        <v>592827236</v>
      </c>
      <c r="O73" s="69">
        <f t="shared" si="7"/>
        <v>24.887083447334422</v>
      </c>
      <c r="P73" s="67">
        <v>3493532023</v>
      </c>
      <c r="Q73" s="69">
        <f t="shared" si="8"/>
        <v>518636847</v>
      </c>
      <c r="R73" s="69">
        <f t="shared" si="9"/>
        <v>17.433785606434423</v>
      </c>
      <c r="S73" s="67">
        <v>3758891957</v>
      </c>
      <c r="T73" s="69">
        <f t="shared" si="10"/>
        <v>265359934</v>
      </c>
      <c r="U73" s="69">
        <f t="shared" si="11"/>
        <v>7.5957492947818324</v>
      </c>
      <c r="V73" s="67">
        <v>3966912976</v>
      </c>
      <c r="W73" s="69">
        <f t="shared" si="12"/>
        <v>208021019</v>
      </c>
      <c r="X73" s="69">
        <f t="shared" si="13"/>
        <v>5.5341047675662152</v>
      </c>
      <c r="Y73" s="67">
        <v>4576689310</v>
      </c>
      <c r="Z73" s="69">
        <f t="shared" si="14"/>
        <v>609776334</v>
      </c>
      <c r="AA73" s="69">
        <f t="shared" si="15"/>
        <v>15.371558128176089</v>
      </c>
      <c r="AB73" s="67">
        <v>5136130731</v>
      </c>
      <c r="AC73" s="69">
        <f t="shared" si="16"/>
        <v>559441421</v>
      </c>
      <c r="AD73" s="69">
        <f t="shared" si="17"/>
        <v>12.22371419833172</v>
      </c>
      <c r="AE73" s="69">
        <v>5394662494.6226902</v>
      </c>
      <c r="AF73" s="69">
        <f t="shared" si="18"/>
        <v>258531763.6226902</v>
      </c>
      <c r="AG73" s="69">
        <f t="shared" si="19"/>
        <v>5.0335900147999988</v>
      </c>
      <c r="AH73" s="71">
        <v>0</v>
      </c>
      <c r="AI73" s="71">
        <f t="shared" si="28"/>
        <v>-5394662494.6226902</v>
      </c>
      <c r="AJ73" s="71">
        <f t="shared" si="29"/>
        <v>-100</v>
      </c>
      <c r="AK73" s="71">
        <v>0</v>
      </c>
      <c r="AL73" s="71">
        <f t="shared" si="30"/>
        <v>0</v>
      </c>
      <c r="AM73" s="71">
        <f t="shared" si="31"/>
        <v>0</v>
      </c>
      <c r="AN73" s="71">
        <v>0</v>
      </c>
      <c r="AO73" s="71">
        <f t="shared" si="32"/>
        <v>0</v>
      </c>
      <c r="AP73" s="71">
        <f t="shared" si="33"/>
        <v>0</v>
      </c>
      <c r="AQ73" s="71">
        <v>0</v>
      </c>
      <c r="AR73" s="71">
        <f t="shared" si="34"/>
        <v>0</v>
      </c>
      <c r="AS73" s="71">
        <f t="shared" si="35"/>
        <v>0</v>
      </c>
    </row>
    <row r="74" spans="1:45" ht="30">
      <c r="A74" s="65" t="s">
        <v>244</v>
      </c>
      <c r="B74" s="66" t="s">
        <v>129</v>
      </c>
      <c r="C74" s="67">
        <v>13981998</v>
      </c>
      <c r="D74" s="67">
        <v>8567544</v>
      </c>
      <c r="E74" s="68">
        <f t="shared" si="0"/>
        <v>-5414454</v>
      </c>
      <c r="F74" s="69">
        <f t="shared" si="1"/>
        <v>-38.724465559214075</v>
      </c>
      <c r="G74" s="67">
        <v>5821829</v>
      </c>
      <c r="H74" s="69">
        <f t="shared" si="2"/>
        <v>-2745715</v>
      </c>
      <c r="I74" s="69">
        <f t="shared" si="3"/>
        <v>-32.047865759428838</v>
      </c>
      <c r="J74" s="67">
        <v>5284731</v>
      </c>
      <c r="K74" s="69">
        <f t="shared" si="4"/>
        <v>-537098</v>
      </c>
      <c r="L74" s="69">
        <f t="shared" si="5"/>
        <v>-9.2255887282158238</v>
      </c>
      <c r="M74" s="67">
        <v>0</v>
      </c>
      <c r="N74" s="69">
        <f t="shared" si="6"/>
        <v>-5284731</v>
      </c>
      <c r="O74" s="69">
        <f t="shared" si="7"/>
        <v>-100</v>
      </c>
      <c r="P74" s="67">
        <v>0</v>
      </c>
      <c r="Q74" s="69">
        <f t="shared" si="8"/>
        <v>0</v>
      </c>
      <c r="R74" s="69">
        <f t="shared" si="9"/>
        <v>0</v>
      </c>
      <c r="S74" s="67">
        <v>0</v>
      </c>
      <c r="T74" s="69">
        <f t="shared" si="10"/>
        <v>0</v>
      </c>
      <c r="U74" s="69">
        <f t="shared" si="11"/>
        <v>0</v>
      </c>
      <c r="V74" s="67">
        <v>0</v>
      </c>
      <c r="W74" s="69">
        <f t="shared" si="12"/>
        <v>0</v>
      </c>
      <c r="X74" s="69">
        <f t="shared" si="13"/>
        <v>0</v>
      </c>
      <c r="Y74" s="67">
        <v>0</v>
      </c>
      <c r="Z74" s="69">
        <f t="shared" si="14"/>
        <v>0</v>
      </c>
      <c r="AA74" s="69">
        <f t="shared" si="15"/>
        <v>0</v>
      </c>
      <c r="AB74" s="67">
        <v>0</v>
      </c>
      <c r="AC74" s="69">
        <f t="shared" si="16"/>
        <v>0</v>
      </c>
      <c r="AD74" s="69">
        <f t="shared" si="17"/>
        <v>0</v>
      </c>
      <c r="AE74" s="69">
        <v>0</v>
      </c>
      <c r="AF74" s="69">
        <f t="shared" si="18"/>
        <v>0</v>
      </c>
      <c r="AG74" s="69">
        <f t="shared" si="19"/>
        <v>0</v>
      </c>
      <c r="AH74" s="71">
        <v>0</v>
      </c>
      <c r="AI74" s="71">
        <f t="shared" si="28"/>
        <v>0</v>
      </c>
      <c r="AJ74" s="71">
        <f t="shared" si="29"/>
        <v>0</v>
      </c>
      <c r="AK74" s="71">
        <v>0</v>
      </c>
      <c r="AL74" s="71">
        <f t="shared" si="30"/>
        <v>0</v>
      </c>
      <c r="AM74" s="71">
        <f t="shared" si="31"/>
        <v>0</v>
      </c>
      <c r="AN74" s="71">
        <v>0</v>
      </c>
      <c r="AO74" s="71">
        <f t="shared" si="32"/>
        <v>0</v>
      </c>
      <c r="AP74" s="71">
        <f t="shared" si="33"/>
        <v>0</v>
      </c>
      <c r="AQ74" s="71">
        <v>0</v>
      </c>
      <c r="AR74" s="71">
        <f t="shared" si="34"/>
        <v>0</v>
      </c>
      <c r="AS74" s="71">
        <f t="shared" si="35"/>
        <v>0</v>
      </c>
    </row>
    <row r="75" spans="1:45" ht="30">
      <c r="A75" s="65" t="s">
        <v>245</v>
      </c>
      <c r="B75" s="66" t="s">
        <v>128</v>
      </c>
      <c r="C75" s="67">
        <v>145640038</v>
      </c>
      <c r="D75" s="67">
        <v>8814609</v>
      </c>
      <c r="E75" s="68">
        <f t="shared" si="0"/>
        <v>-136825429</v>
      </c>
      <c r="F75" s="69">
        <f t="shared" si="1"/>
        <v>-93.947674608544119</v>
      </c>
      <c r="G75" s="67">
        <v>15057391</v>
      </c>
      <c r="H75" s="69">
        <f t="shared" si="2"/>
        <v>6242782</v>
      </c>
      <c r="I75" s="69">
        <f t="shared" si="3"/>
        <v>70.823130101403251</v>
      </c>
      <c r="J75" s="67">
        <v>26417332</v>
      </c>
      <c r="K75" s="69">
        <f t="shared" si="4"/>
        <v>11359941</v>
      </c>
      <c r="L75" s="69">
        <f t="shared" si="5"/>
        <v>75.444285135452745</v>
      </c>
      <c r="M75" s="67">
        <v>64413432</v>
      </c>
      <c r="N75" s="69">
        <f t="shared" si="6"/>
        <v>37996100</v>
      </c>
      <c r="O75" s="69">
        <f t="shared" si="7"/>
        <v>143.83019451017992</v>
      </c>
      <c r="P75" s="67">
        <v>75630127</v>
      </c>
      <c r="Q75" s="69">
        <f t="shared" si="8"/>
        <v>11216695</v>
      </c>
      <c r="R75" s="69">
        <f t="shared" si="9"/>
        <v>17.413596282216417</v>
      </c>
      <c r="S75" s="67">
        <v>123336230</v>
      </c>
      <c r="T75" s="69">
        <f t="shared" si="10"/>
        <v>47706103</v>
      </c>
      <c r="U75" s="69">
        <f t="shared" si="11"/>
        <v>63.07817386053047</v>
      </c>
      <c r="V75" s="67">
        <v>86384745</v>
      </c>
      <c r="W75" s="69">
        <f t="shared" si="12"/>
        <v>-36951485</v>
      </c>
      <c r="X75" s="69">
        <f t="shared" si="13"/>
        <v>-29.959959859321138</v>
      </c>
      <c r="Y75" s="67">
        <v>134549427</v>
      </c>
      <c r="Z75" s="69">
        <f t="shared" si="14"/>
        <v>48164682</v>
      </c>
      <c r="AA75" s="69">
        <f t="shared" si="15"/>
        <v>55.756004141703499</v>
      </c>
      <c r="AB75" s="67">
        <v>157850354</v>
      </c>
      <c r="AC75" s="69">
        <f t="shared" si="16"/>
        <v>23300927</v>
      </c>
      <c r="AD75" s="69">
        <f t="shared" si="17"/>
        <v>17.31774524762562</v>
      </c>
      <c r="AE75" s="69">
        <v>157732866.79482001</v>
      </c>
      <c r="AF75" s="69">
        <f t="shared" si="18"/>
        <v>-117487.20517998934</v>
      </c>
      <c r="AG75" s="69">
        <f t="shared" si="19"/>
        <v>-7.4429484763771481E-2</v>
      </c>
      <c r="AH75" s="71">
        <v>0</v>
      </c>
      <c r="AI75" s="71">
        <f t="shared" si="28"/>
        <v>-157732866.79482001</v>
      </c>
      <c r="AJ75" s="71">
        <f t="shared" si="29"/>
        <v>-100</v>
      </c>
      <c r="AK75" s="71">
        <v>0</v>
      </c>
      <c r="AL75" s="71">
        <f t="shared" si="30"/>
        <v>0</v>
      </c>
      <c r="AM75" s="71">
        <f t="shared" si="31"/>
        <v>0</v>
      </c>
      <c r="AN75" s="71">
        <v>0</v>
      </c>
      <c r="AO75" s="71">
        <f t="shared" si="32"/>
        <v>0</v>
      </c>
      <c r="AP75" s="71">
        <f t="shared" si="33"/>
        <v>0</v>
      </c>
      <c r="AQ75" s="71">
        <v>0</v>
      </c>
      <c r="AR75" s="71">
        <f t="shared" si="34"/>
        <v>0</v>
      </c>
      <c r="AS75" s="71">
        <f t="shared" si="35"/>
        <v>0</v>
      </c>
    </row>
    <row r="76" spans="1:45">
      <c r="A76" s="65" t="s">
        <v>246</v>
      </c>
      <c r="B76" s="66" t="s">
        <v>127</v>
      </c>
      <c r="C76" s="67">
        <v>1446092485</v>
      </c>
      <c r="D76" s="67">
        <v>1711449625</v>
      </c>
      <c r="E76" s="68">
        <f t="shared" si="0"/>
        <v>265357140</v>
      </c>
      <c r="F76" s="69">
        <f t="shared" si="1"/>
        <v>18.34994253496864</v>
      </c>
      <c r="G76" s="67">
        <v>1917829843</v>
      </c>
      <c r="H76" s="69">
        <f t="shared" si="2"/>
        <v>206380218</v>
      </c>
      <c r="I76" s="69">
        <f t="shared" si="3"/>
        <v>12.058795946155881</v>
      </c>
      <c r="J76" s="67">
        <v>1767963389</v>
      </c>
      <c r="K76" s="69">
        <f t="shared" si="4"/>
        <v>-149866454</v>
      </c>
      <c r="L76" s="69">
        <f t="shared" si="5"/>
        <v>-7.8143769921511232</v>
      </c>
      <c r="M76" s="67">
        <v>1809193415</v>
      </c>
      <c r="N76" s="69">
        <f t="shared" si="6"/>
        <v>41230026</v>
      </c>
      <c r="O76" s="69">
        <f t="shared" si="7"/>
        <v>2.3320633366350778</v>
      </c>
      <c r="P76" s="67">
        <v>2975033799</v>
      </c>
      <c r="Q76" s="69">
        <f t="shared" si="8"/>
        <v>1165840384</v>
      </c>
      <c r="R76" s="69">
        <f t="shared" si="9"/>
        <v>64.43978705283979</v>
      </c>
      <c r="S76" s="67">
        <v>3908865863</v>
      </c>
      <c r="T76" s="69">
        <f t="shared" si="10"/>
        <v>933832064</v>
      </c>
      <c r="U76" s="69">
        <f t="shared" si="11"/>
        <v>31.388956465432077</v>
      </c>
      <c r="V76" s="67">
        <v>3058045026</v>
      </c>
      <c r="W76" s="69">
        <f t="shared" si="12"/>
        <v>-850820837</v>
      </c>
      <c r="X76" s="69">
        <f t="shared" si="13"/>
        <v>-21.766437294602042</v>
      </c>
      <c r="Y76" s="67">
        <v>3446840736</v>
      </c>
      <c r="Z76" s="69">
        <f t="shared" si="14"/>
        <v>388795710</v>
      </c>
      <c r="AA76" s="69">
        <f t="shared" si="15"/>
        <v>12.713864795789309</v>
      </c>
      <c r="AB76" s="67">
        <v>3630765368</v>
      </c>
      <c r="AC76" s="69">
        <f t="shared" si="16"/>
        <v>183924632</v>
      </c>
      <c r="AD76" s="69">
        <f t="shared" si="17"/>
        <v>5.3360351140981752</v>
      </c>
      <c r="AE76" s="69">
        <v>3102720172.6216898</v>
      </c>
      <c r="AF76" s="69">
        <f t="shared" si="18"/>
        <v>-528045195.3783102</v>
      </c>
      <c r="AG76" s="69">
        <f t="shared" si="19"/>
        <v>-14.543633142264515</v>
      </c>
      <c r="AH76" s="71">
        <v>0</v>
      </c>
      <c r="AI76" s="71">
        <f t="shared" si="28"/>
        <v>-3102720172.6216898</v>
      </c>
      <c r="AJ76" s="71">
        <f t="shared" si="29"/>
        <v>-100</v>
      </c>
      <c r="AK76" s="71">
        <v>0</v>
      </c>
      <c r="AL76" s="71">
        <f t="shared" si="30"/>
        <v>0</v>
      </c>
      <c r="AM76" s="71">
        <f t="shared" si="31"/>
        <v>0</v>
      </c>
      <c r="AN76" s="71">
        <v>0</v>
      </c>
      <c r="AO76" s="71">
        <f t="shared" si="32"/>
        <v>0</v>
      </c>
      <c r="AP76" s="71">
        <f t="shared" si="33"/>
        <v>0</v>
      </c>
      <c r="AQ76" s="71">
        <v>0</v>
      </c>
      <c r="AR76" s="71">
        <f t="shared" si="34"/>
        <v>0</v>
      </c>
      <c r="AS76" s="71">
        <f t="shared" si="35"/>
        <v>0</v>
      </c>
    </row>
    <row r="77" spans="1:45">
      <c r="A77" s="65" t="s">
        <v>247</v>
      </c>
      <c r="B77" s="66" t="s">
        <v>126</v>
      </c>
      <c r="C77" s="67">
        <v>485879676</v>
      </c>
      <c r="D77" s="67">
        <v>581067649</v>
      </c>
      <c r="E77" s="68">
        <f t="shared" si="0"/>
        <v>95187973</v>
      </c>
      <c r="F77" s="69">
        <f t="shared" si="1"/>
        <v>19.590852983115926</v>
      </c>
      <c r="G77" s="67">
        <v>406916643</v>
      </c>
      <c r="H77" s="69">
        <f t="shared" si="2"/>
        <v>-174151006</v>
      </c>
      <c r="I77" s="69">
        <f t="shared" si="3"/>
        <v>-29.970865922360101</v>
      </c>
      <c r="J77" s="67">
        <v>365060536</v>
      </c>
      <c r="K77" s="69">
        <f t="shared" si="4"/>
        <v>-41856107</v>
      </c>
      <c r="L77" s="69">
        <f t="shared" si="5"/>
        <v>-10.286162465957432</v>
      </c>
      <c r="M77" s="67">
        <v>544516909</v>
      </c>
      <c r="N77" s="69">
        <f t="shared" si="6"/>
        <v>179456373</v>
      </c>
      <c r="O77" s="69">
        <f t="shared" si="7"/>
        <v>49.157976637606211</v>
      </c>
      <c r="P77" s="67">
        <v>466039257</v>
      </c>
      <c r="Q77" s="69">
        <f t="shared" si="8"/>
        <v>-78477652</v>
      </c>
      <c r="R77" s="69">
        <f t="shared" si="9"/>
        <v>-14.41234435568281</v>
      </c>
      <c r="S77" s="67">
        <v>442663602</v>
      </c>
      <c r="T77" s="69">
        <f t="shared" si="10"/>
        <v>-23375655</v>
      </c>
      <c r="U77" s="69">
        <f t="shared" si="11"/>
        <v>-5.0158124340156176</v>
      </c>
      <c r="V77" s="67">
        <v>599115208</v>
      </c>
      <c r="W77" s="69">
        <f t="shared" si="12"/>
        <v>156451606</v>
      </c>
      <c r="X77" s="69">
        <f t="shared" si="13"/>
        <v>35.343227971112931</v>
      </c>
      <c r="Y77" s="67">
        <v>673541996</v>
      </c>
      <c r="Z77" s="69">
        <f t="shared" si="14"/>
        <v>74426788</v>
      </c>
      <c r="AA77" s="69">
        <f t="shared" si="15"/>
        <v>12.422783966452075</v>
      </c>
      <c r="AB77" s="67">
        <v>622188601</v>
      </c>
      <c r="AC77" s="69">
        <f t="shared" si="16"/>
        <v>-51353395</v>
      </c>
      <c r="AD77" s="69">
        <f t="shared" si="17"/>
        <v>-7.6243790743524773</v>
      </c>
      <c r="AE77" s="69">
        <v>798005585.86812997</v>
      </c>
      <c r="AF77" s="69">
        <f t="shared" si="18"/>
        <v>175816984.86812997</v>
      </c>
      <c r="AG77" s="69">
        <f t="shared" si="19"/>
        <v>28.257828026028069</v>
      </c>
      <c r="AH77" s="71">
        <v>8994083788.2747002</v>
      </c>
      <c r="AI77" s="71">
        <f t="shared" si="28"/>
        <v>8196078202.4065704</v>
      </c>
      <c r="AJ77" s="71">
        <f t="shared" si="29"/>
        <v>1027.0702796510209</v>
      </c>
      <c r="AK77" s="71">
        <v>5618053531.9681902</v>
      </c>
      <c r="AL77" s="71">
        <f t="shared" si="30"/>
        <v>-3376030256.30651</v>
      </c>
      <c r="AM77" s="71">
        <f t="shared" si="31"/>
        <v>-37.536121919474809</v>
      </c>
      <c r="AN77" s="71">
        <v>3743275041.3892202</v>
      </c>
      <c r="AO77" s="71">
        <f t="shared" si="32"/>
        <v>-5250808746.8854799</v>
      </c>
      <c r="AP77" s="71">
        <f t="shared" si="33"/>
        <v>-93.463131260800708</v>
      </c>
      <c r="AQ77" s="71">
        <v>3176799888.2534304</v>
      </c>
      <c r="AR77" s="71">
        <f t="shared" si="34"/>
        <v>-566475153.13578987</v>
      </c>
      <c r="AS77" s="71">
        <f t="shared" si="35"/>
        <v>-15.133142685811224</v>
      </c>
    </row>
    <row r="78" spans="1:45" ht="30">
      <c r="A78" s="65" t="s">
        <v>248</v>
      </c>
      <c r="B78" s="66" t="s">
        <v>125</v>
      </c>
      <c r="C78" s="67">
        <v>18938580</v>
      </c>
      <c r="D78" s="67">
        <v>3838525</v>
      </c>
      <c r="E78" s="68">
        <f t="shared" si="0"/>
        <v>-15100055</v>
      </c>
      <c r="F78" s="69">
        <f t="shared" si="1"/>
        <v>-79.731716950267653</v>
      </c>
      <c r="G78" s="67">
        <v>79397926</v>
      </c>
      <c r="H78" s="69">
        <f t="shared" si="2"/>
        <v>75559401</v>
      </c>
      <c r="I78" s="69">
        <f t="shared" si="3"/>
        <v>1968.4488442826346</v>
      </c>
      <c r="J78" s="67">
        <v>59668874</v>
      </c>
      <c r="K78" s="69">
        <f t="shared" si="4"/>
        <v>-19729052</v>
      </c>
      <c r="L78" s="69">
        <f t="shared" si="5"/>
        <v>-24.848321604773403</v>
      </c>
      <c r="M78" s="67">
        <v>35489349</v>
      </c>
      <c r="N78" s="69">
        <f t="shared" si="6"/>
        <v>-24179525</v>
      </c>
      <c r="O78" s="69">
        <f t="shared" si="7"/>
        <v>-40.522844456558708</v>
      </c>
      <c r="P78" s="67">
        <v>52957336</v>
      </c>
      <c r="Q78" s="69">
        <f t="shared" si="8"/>
        <v>17467987</v>
      </c>
      <c r="R78" s="69">
        <f t="shared" si="9"/>
        <v>49.220364678991437</v>
      </c>
      <c r="S78" s="67">
        <v>51199095</v>
      </c>
      <c r="T78" s="69">
        <f t="shared" si="10"/>
        <v>-1758241</v>
      </c>
      <c r="U78" s="69">
        <f t="shared" si="11"/>
        <v>-3.320108473734404</v>
      </c>
      <c r="V78" s="67">
        <v>51661840</v>
      </c>
      <c r="W78" s="69">
        <f t="shared" si="12"/>
        <v>462745</v>
      </c>
      <c r="X78" s="69">
        <f t="shared" si="13"/>
        <v>0.9038148037577618</v>
      </c>
      <c r="Y78" s="67">
        <v>46246050</v>
      </c>
      <c r="Z78" s="69">
        <f t="shared" si="14"/>
        <v>-5415790</v>
      </c>
      <c r="AA78" s="69">
        <f t="shared" si="15"/>
        <v>-10.483153522987179</v>
      </c>
      <c r="AB78" s="67">
        <v>23594812</v>
      </c>
      <c r="AC78" s="69">
        <f t="shared" si="16"/>
        <v>-22651238</v>
      </c>
      <c r="AD78" s="69">
        <f t="shared" si="17"/>
        <v>-48.979832872212867</v>
      </c>
      <c r="AE78" s="69">
        <v>126537.58100000001</v>
      </c>
      <c r="AF78" s="69">
        <f t="shared" si="18"/>
        <v>-23468274.419</v>
      </c>
      <c r="AG78" s="69">
        <f t="shared" si="19"/>
        <v>-99.463705915520748</v>
      </c>
      <c r="AH78" s="71">
        <v>552377.35699999996</v>
      </c>
      <c r="AI78" s="71">
        <f t="shared" si="28"/>
        <v>425839.77599999995</v>
      </c>
      <c r="AJ78" s="71">
        <f t="shared" si="29"/>
        <v>336.53225597856181</v>
      </c>
      <c r="AK78" s="71">
        <v>586946.92515999998</v>
      </c>
      <c r="AL78" s="71">
        <f t="shared" si="30"/>
        <v>34569.568160000024</v>
      </c>
      <c r="AM78" s="71">
        <f t="shared" si="31"/>
        <v>6.2583246257141605</v>
      </c>
      <c r="AN78" s="71">
        <v>450000</v>
      </c>
      <c r="AO78" s="71">
        <f t="shared" si="32"/>
        <v>-102377.35699999996</v>
      </c>
      <c r="AP78" s="71">
        <f t="shared" si="33"/>
        <v>-17.442353407353178</v>
      </c>
      <c r="AQ78" s="71">
        <v>138298.62409</v>
      </c>
      <c r="AR78" s="71">
        <f t="shared" si="34"/>
        <v>-311701.37591</v>
      </c>
      <c r="AS78" s="71">
        <f t="shared" si="35"/>
        <v>-69.266972424444447</v>
      </c>
    </row>
    <row r="79" spans="1:45" ht="30">
      <c r="A79" s="65" t="s">
        <v>249</v>
      </c>
      <c r="B79" s="66" t="s">
        <v>186</v>
      </c>
      <c r="C79" s="67">
        <v>28361370</v>
      </c>
      <c r="D79" s="67">
        <v>1944960</v>
      </c>
      <c r="E79" s="68">
        <f t="shared" si="0"/>
        <v>-26416410</v>
      </c>
      <c r="F79" s="69">
        <f t="shared" si="1"/>
        <v>-93.142221267872458</v>
      </c>
      <c r="G79" s="67">
        <v>0</v>
      </c>
      <c r="H79" s="69">
        <f t="shared" si="2"/>
        <v>-1944960</v>
      </c>
      <c r="I79" s="69">
        <f t="shared" si="3"/>
        <v>-100</v>
      </c>
      <c r="J79" s="67">
        <v>0</v>
      </c>
      <c r="K79" s="69">
        <f t="shared" si="4"/>
        <v>0</v>
      </c>
      <c r="L79" s="69">
        <f t="shared" si="5"/>
        <v>0</v>
      </c>
      <c r="M79" s="67">
        <v>0</v>
      </c>
      <c r="N79" s="69">
        <f t="shared" si="6"/>
        <v>0</v>
      </c>
      <c r="O79" s="69">
        <f t="shared" si="7"/>
        <v>0</v>
      </c>
      <c r="P79" s="67">
        <v>0</v>
      </c>
      <c r="Q79" s="69">
        <f t="shared" si="8"/>
        <v>0</v>
      </c>
      <c r="R79" s="69">
        <f t="shared" si="9"/>
        <v>0</v>
      </c>
      <c r="S79" s="67">
        <v>0</v>
      </c>
      <c r="T79" s="69">
        <f t="shared" si="10"/>
        <v>0</v>
      </c>
      <c r="U79" s="69">
        <f t="shared" si="11"/>
        <v>0</v>
      </c>
      <c r="V79" s="67">
        <v>0</v>
      </c>
      <c r="W79" s="69">
        <f t="shared" si="12"/>
        <v>0</v>
      </c>
      <c r="X79" s="69">
        <f t="shared" si="13"/>
        <v>0</v>
      </c>
      <c r="Y79" s="67">
        <v>0</v>
      </c>
      <c r="Z79" s="69">
        <f t="shared" si="14"/>
        <v>0</v>
      </c>
      <c r="AA79" s="69">
        <f t="shared" si="15"/>
        <v>0</v>
      </c>
      <c r="AB79" s="67">
        <v>0</v>
      </c>
      <c r="AC79" s="69">
        <f t="shared" si="16"/>
        <v>0</v>
      </c>
      <c r="AD79" s="69">
        <f t="shared" si="17"/>
        <v>0</v>
      </c>
      <c r="AE79" s="69">
        <v>0</v>
      </c>
      <c r="AF79" s="69">
        <f t="shared" si="18"/>
        <v>0</v>
      </c>
      <c r="AG79" s="69">
        <f t="shared" si="19"/>
        <v>0</v>
      </c>
      <c r="AH79" s="71">
        <v>0</v>
      </c>
      <c r="AI79" s="71">
        <f t="shared" si="28"/>
        <v>0</v>
      </c>
      <c r="AJ79" s="71">
        <f t="shared" si="29"/>
        <v>0</v>
      </c>
      <c r="AK79" s="71">
        <v>0</v>
      </c>
      <c r="AL79" s="71">
        <f t="shared" si="30"/>
        <v>0</v>
      </c>
      <c r="AM79" s="71">
        <f t="shared" si="31"/>
        <v>0</v>
      </c>
      <c r="AN79" s="71">
        <v>0</v>
      </c>
      <c r="AO79" s="71">
        <f t="shared" si="32"/>
        <v>0</v>
      </c>
      <c r="AP79" s="71">
        <f t="shared" si="33"/>
        <v>0</v>
      </c>
      <c r="AQ79" s="71">
        <v>0</v>
      </c>
      <c r="AR79" s="71">
        <f t="shared" si="34"/>
        <v>0</v>
      </c>
      <c r="AS79" s="71">
        <f t="shared" si="35"/>
        <v>0</v>
      </c>
    </row>
    <row r="80" spans="1:45" ht="45">
      <c r="A80" s="65" t="s">
        <v>250</v>
      </c>
      <c r="B80" s="66" t="s">
        <v>124</v>
      </c>
      <c r="C80" s="67">
        <v>55088</v>
      </c>
      <c r="D80" s="67">
        <v>82194</v>
      </c>
      <c r="E80" s="68">
        <f t="shared" si="0"/>
        <v>27106</v>
      </c>
      <c r="F80" s="69">
        <f t="shared" si="1"/>
        <v>49.204908510020331</v>
      </c>
      <c r="G80" s="67">
        <v>86170</v>
      </c>
      <c r="H80" s="69">
        <f t="shared" si="2"/>
        <v>3976</v>
      </c>
      <c r="I80" s="69">
        <f t="shared" si="3"/>
        <v>4.8373360585930847</v>
      </c>
      <c r="J80" s="67">
        <v>86170</v>
      </c>
      <c r="K80" s="69">
        <f t="shared" si="4"/>
        <v>0</v>
      </c>
      <c r="L80" s="69">
        <f t="shared" si="5"/>
        <v>0</v>
      </c>
      <c r="M80" s="67">
        <v>74174</v>
      </c>
      <c r="N80" s="69">
        <f t="shared" si="6"/>
        <v>-11996</v>
      </c>
      <c r="O80" s="69">
        <f t="shared" si="7"/>
        <v>-13.921318324242776</v>
      </c>
      <c r="P80" s="67">
        <v>17761</v>
      </c>
      <c r="Q80" s="69">
        <f t="shared" si="8"/>
        <v>-56413</v>
      </c>
      <c r="R80" s="69">
        <f t="shared" si="9"/>
        <v>-76.054951869927464</v>
      </c>
      <c r="S80" s="67">
        <v>15607</v>
      </c>
      <c r="T80" s="69">
        <f t="shared" si="10"/>
        <v>-2154</v>
      </c>
      <c r="U80" s="69">
        <f t="shared" si="11"/>
        <v>-12.127695512640054</v>
      </c>
      <c r="V80" s="67">
        <v>216759</v>
      </c>
      <c r="W80" s="69">
        <f t="shared" si="12"/>
        <v>201152</v>
      </c>
      <c r="X80" s="69">
        <f t="shared" si="13"/>
        <v>1288.8575639136284</v>
      </c>
      <c r="Y80" s="67">
        <v>178659</v>
      </c>
      <c r="Z80" s="69">
        <f t="shared" si="14"/>
        <v>-38100</v>
      </c>
      <c r="AA80" s="69">
        <f t="shared" si="15"/>
        <v>-17.577124825266772</v>
      </c>
      <c r="AB80" s="67">
        <v>477416</v>
      </c>
      <c r="AC80" s="69">
        <f t="shared" si="16"/>
        <v>298757</v>
      </c>
      <c r="AD80" s="69">
        <f t="shared" si="17"/>
        <v>167.2219143731914</v>
      </c>
      <c r="AE80" s="69">
        <v>99395.456000000006</v>
      </c>
      <c r="AF80" s="69">
        <f t="shared" si="18"/>
        <v>-378020.54399999999</v>
      </c>
      <c r="AG80" s="69">
        <f t="shared" si="19"/>
        <v>-79.180535214571776</v>
      </c>
      <c r="AH80" s="71">
        <v>0</v>
      </c>
      <c r="AI80" s="71">
        <f t="shared" si="28"/>
        <v>-99395.456000000006</v>
      </c>
      <c r="AJ80" s="71">
        <f t="shared" si="29"/>
        <v>-100</v>
      </c>
      <c r="AK80" s="71">
        <v>0</v>
      </c>
      <c r="AL80" s="71">
        <f t="shared" si="30"/>
        <v>0</v>
      </c>
      <c r="AM80" s="71">
        <f t="shared" si="31"/>
        <v>0</v>
      </c>
      <c r="AN80" s="71">
        <v>0</v>
      </c>
      <c r="AO80" s="71">
        <f t="shared" si="32"/>
        <v>0</v>
      </c>
      <c r="AP80" s="71">
        <f t="shared" si="33"/>
        <v>0</v>
      </c>
      <c r="AQ80" s="71">
        <v>0</v>
      </c>
      <c r="AR80" s="71">
        <f t="shared" si="34"/>
        <v>0</v>
      </c>
      <c r="AS80" s="71">
        <f t="shared" si="35"/>
        <v>0</v>
      </c>
    </row>
    <row r="81" spans="1:45">
      <c r="A81" s="65" t="s">
        <v>251</v>
      </c>
      <c r="B81" s="66" t="s">
        <v>123</v>
      </c>
      <c r="C81" s="67">
        <v>4368908341</v>
      </c>
      <c r="D81" s="67">
        <v>4327226316</v>
      </c>
      <c r="E81" s="68">
        <f t="shared" si="0"/>
        <v>-41682025</v>
      </c>
      <c r="F81" s="69">
        <f t="shared" si="1"/>
        <v>-0.95406041387582408</v>
      </c>
      <c r="G81" s="67">
        <v>5394587828</v>
      </c>
      <c r="H81" s="69">
        <f t="shared" si="2"/>
        <v>1067361512</v>
      </c>
      <c r="I81" s="69">
        <f t="shared" si="3"/>
        <v>24.666181846172709</v>
      </c>
      <c r="J81" s="67">
        <v>4898287467</v>
      </c>
      <c r="K81" s="69">
        <f t="shared" si="4"/>
        <v>-496300361</v>
      </c>
      <c r="L81" s="69">
        <f t="shared" si="5"/>
        <v>-9.1999681314670401</v>
      </c>
      <c r="M81" s="67">
        <v>4476723057</v>
      </c>
      <c r="N81" s="69">
        <f t="shared" si="6"/>
        <v>-421564410</v>
      </c>
      <c r="O81" s="69">
        <f t="shared" si="7"/>
        <v>-8.6063632002021073</v>
      </c>
      <c r="P81" s="67">
        <v>4043895396</v>
      </c>
      <c r="Q81" s="69">
        <f t="shared" si="8"/>
        <v>-432827661</v>
      </c>
      <c r="R81" s="69">
        <f t="shared" si="9"/>
        <v>-9.6684037741224973</v>
      </c>
      <c r="S81" s="67">
        <v>4513700853</v>
      </c>
      <c r="T81" s="69">
        <f t="shared" si="10"/>
        <v>469805457</v>
      </c>
      <c r="U81" s="69">
        <f t="shared" si="11"/>
        <v>11.617646130627064</v>
      </c>
      <c r="V81" s="67">
        <v>5291855458</v>
      </c>
      <c r="W81" s="69">
        <f t="shared" si="12"/>
        <v>778154605</v>
      </c>
      <c r="X81" s="69">
        <f t="shared" si="13"/>
        <v>17.239835566036792</v>
      </c>
      <c r="Y81" s="67">
        <v>5831786317</v>
      </c>
      <c r="Z81" s="69">
        <f t="shared" si="14"/>
        <v>539930859</v>
      </c>
      <c r="AA81" s="69">
        <f t="shared" si="15"/>
        <v>10.203053792479453</v>
      </c>
      <c r="AB81" s="67">
        <v>5010217273</v>
      </c>
      <c r="AC81" s="69">
        <f t="shared" si="16"/>
        <v>-821569044</v>
      </c>
      <c r="AD81" s="69">
        <f t="shared" si="17"/>
        <v>-14.087776872157987</v>
      </c>
      <c r="AE81" s="69">
        <v>4697400905.3976908</v>
      </c>
      <c r="AF81" s="69">
        <f t="shared" si="18"/>
        <v>-312816367.60230923</v>
      </c>
      <c r="AG81" s="69">
        <f t="shared" si="19"/>
        <v>-6.2435689024520524</v>
      </c>
      <c r="AH81" s="71">
        <v>0</v>
      </c>
      <c r="AI81" s="71">
        <f t="shared" si="28"/>
        <v>-4697400905.3976908</v>
      </c>
      <c r="AJ81" s="71">
        <f t="shared" si="29"/>
        <v>-100</v>
      </c>
      <c r="AK81" s="71">
        <v>0</v>
      </c>
      <c r="AL81" s="71">
        <f t="shared" si="30"/>
        <v>0</v>
      </c>
      <c r="AM81" s="71">
        <f t="shared" si="31"/>
        <v>0</v>
      </c>
      <c r="AN81" s="71">
        <v>0</v>
      </c>
      <c r="AO81" s="71">
        <f t="shared" si="32"/>
        <v>0</v>
      </c>
      <c r="AP81" s="71">
        <f t="shared" si="33"/>
        <v>0</v>
      </c>
      <c r="AQ81" s="71">
        <v>0</v>
      </c>
      <c r="AR81" s="71">
        <f t="shared" si="34"/>
        <v>0</v>
      </c>
      <c r="AS81" s="71">
        <f t="shared" si="35"/>
        <v>0</v>
      </c>
    </row>
    <row r="82" spans="1:45" ht="30">
      <c r="A82" s="65" t="s">
        <v>252</v>
      </c>
      <c r="B82" s="66" t="s">
        <v>122</v>
      </c>
      <c r="C82" s="67">
        <v>287929618</v>
      </c>
      <c r="D82" s="67">
        <v>280041742</v>
      </c>
      <c r="E82" s="68">
        <f t="shared" si="0"/>
        <v>-7887876</v>
      </c>
      <c r="F82" s="69">
        <f t="shared" si="1"/>
        <v>-2.7395153214144159</v>
      </c>
      <c r="G82" s="67">
        <v>296252616</v>
      </c>
      <c r="H82" s="69">
        <f t="shared" si="2"/>
        <v>16210874</v>
      </c>
      <c r="I82" s="69">
        <f t="shared" si="3"/>
        <v>5.7887348808164463</v>
      </c>
      <c r="J82" s="67">
        <v>291238567</v>
      </c>
      <c r="K82" s="69">
        <f t="shared" si="4"/>
        <v>-5014049</v>
      </c>
      <c r="L82" s="69">
        <f t="shared" si="5"/>
        <v>-1.6924910462225253</v>
      </c>
      <c r="M82" s="67">
        <v>347542647</v>
      </c>
      <c r="N82" s="69">
        <f t="shared" si="6"/>
        <v>56304080</v>
      </c>
      <c r="O82" s="69">
        <f t="shared" si="7"/>
        <v>19.332631862592567</v>
      </c>
      <c r="P82" s="67">
        <v>418262589</v>
      </c>
      <c r="Q82" s="69">
        <f t="shared" si="8"/>
        <v>70719942</v>
      </c>
      <c r="R82" s="69">
        <f t="shared" si="9"/>
        <v>20.34856516472351</v>
      </c>
      <c r="S82" s="67">
        <v>585937895</v>
      </c>
      <c r="T82" s="69">
        <f t="shared" si="10"/>
        <v>167675306</v>
      </c>
      <c r="U82" s="69">
        <f t="shared" si="11"/>
        <v>40.088525823188078</v>
      </c>
      <c r="V82" s="67">
        <v>693201146</v>
      </c>
      <c r="W82" s="69">
        <f t="shared" si="12"/>
        <v>107263251</v>
      </c>
      <c r="X82" s="69">
        <f t="shared" si="13"/>
        <v>18.306249163147232</v>
      </c>
      <c r="Y82" s="67">
        <v>1064333553</v>
      </c>
      <c r="Z82" s="69">
        <f t="shared" si="14"/>
        <v>371132407</v>
      </c>
      <c r="AA82" s="69">
        <f t="shared" si="15"/>
        <v>53.53892000057369</v>
      </c>
      <c r="AB82" s="67">
        <v>915331981</v>
      </c>
      <c r="AC82" s="69">
        <f t="shared" si="16"/>
        <v>-149001572</v>
      </c>
      <c r="AD82" s="69">
        <f t="shared" si="17"/>
        <v>-13.999518438558518</v>
      </c>
      <c r="AE82" s="69">
        <v>1328932354.5062599</v>
      </c>
      <c r="AF82" s="69">
        <f t="shared" si="18"/>
        <v>413600373.50625992</v>
      </c>
      <c r="AG82" s="69">
        <f t="shared" si="19"/>
        <v>45.185832254479038</v>
      </c>
      <c r="AH82" s="71">
        <v>0</v>
      </c>
      <c r="AI82" s="71">
        <f t="shared" si="28"/>
        <v>-1328932354.5062599</v>
      </c>
      <c r="AJ82" s="71">
        <f t="shared" si="29"/>
        <v>-100</v>
      </c>
      <c r="AK82" s="71">
        <v>0</v>
      </c>
      <c r="AL82" s="71">
        <f t="shared" si="30"/>
        <v>0</v>
      </c>
      <c r="AM82" s="71">
        <f t="shared" si="31"/>
        <v>0</v>
      </c>
      <c r="AN82" s="71">
        <v>0</v>
      </c>
      <c r="AO82" s="71">
        <f t="shared" si="32"/>
        <v>0</v>
      </c>
      <c r="AP82" s="71">
        <f t="shared" si="33"/>
        <v>0</v>
      </c>
      <c r="AQ82" s="71">
        <v>0</v>
      </c>
      <c r="AR82" s="71">
        <f t="shared" si="34"/>
        <v>0</v>
      </c>
      <c r="AS82" s="71">
        <f t="shared" si="35"/>
        <v>0</v>
      </c>
    </row>
    <row r="83" spans="1:45" ht="30">
      <c r="A83" s="65" t="s">
        <v>253</v>
      </c>
      <c r="B83" s="66" t="s">
        <v>121</v>
      </c>
      <c r="C83" s="67">
        <v>7339605127</v>
      </c>
      <c r="D83" s="67">
        <v>7729360153</v>
      </c>
      <c r="E83" s="68">
        <f t="shared" si="0"/>
        <v>389755026</v>
      </c>
      <c r="F83" s="69">
        <f t="shared" si="1"/>
        <v>5.3102996585772591</v>
      </c>
      <c r="G83" s="67">
        <v>6972618011</v>
      </c>
      <c r="H83" s="69">
        <f t="shared" si="2"/>
        <v>-756742142</v>
      </c>
      <c r="I83" s="69">
        <f t="shared" si="3"/>
        <v>-9.7904888246963786</v>
      </c>
      <c r="J83" s="67">
        <v>9114731695</v>
      </c>
      <c r="K83" s="69">
        <f t="shared" si="4"/>
        <v>2142113684</v>
      </c>
      <c r="L83" s="69">
        <f t="shared" si="5"/>
        <v>30.721798908539117</v>
      </c>
      <c r="M83" s="67">
        <v>8804864570</v>
      </c>
      <c r="N83" s="69">
        <f t="shared" si="6"/>
        <v>-309867125</v>
      </c>
      <c r="O83" s="69">
        <f t="shared" si="7"/>
        <v>-3.3996296914585153</v>
      </c>
      <c r="P83" s="67">
        <v>6845583873</v>
      </c>
      <c r="Q83" s="69">
        <f t="shared" si="8"/>
        <v>-1959280697</v>
      </c>
      <c r="R83" s="69">
        <f t="shared" si="9"/>
        <v>-22.252252506820781</v>
      </c>
      <c r="S83" s="67">
        <v>7655115681</v>
      </c>
      <c r="T83" s="69">
        <f t="shared" si="10"/>
        <v>809531808</v>
      </c>
      <c r="U83" s="69">
        <f t="shared" si="11"/>
        <v>11.825606449625338</v>
      </c>
      <c r="V83" s="67">
        <v>9377045632</v>
      </c>
      <c r="W83" s="69">
        <f t="shared" si="12"/>
        <v>1721929951</v>
      </c>
      <c r="X83" s="69">
        <f t="shared" si="13"/>
        <v>22.49384624289651</v>
      </c>
      <c r="Y83" s="67">
        <v>9305947491</v>
      </c>
      <c r="Z83" s="69">
        <f t="shared" si="14"/>
        <v>-71098141</v>
      </c>
      <c r="AA83" s="69">
        <f t="shared" si="15"/>
        <v>-0.75821472764696041</v>
      </c>
      <c r="AB83" s="67">
        <v>9827090770</v>
      </c>
      <c r="AC83" s="69">
        <f t="shared" si="16"/>
        <v>521143279</v>
      </c>
      <c r="AD83" s="69">
        <f t="shared" si="17"/>
        <v>5.6001098169102059</v>
      </c>
      <c r="AE83" s="69">
        <v>10895390882.381699</v>
      </c>
      <c r="AF83" s="69">
        <f t="shared" si="18"/>
        <v>1068300112.3816986</v>
      </c>
      <c r="AG83" s="69">
        <f t="shared" si="19"/>
        <v>10.870970233051979</v>
      </c>
      <c r="AH83" s="71">
        <v>0</v>
      </c>
      <c r="AI83" s="71">
        <f t="shared" si="28"/>
        <v>-10895390882.381699</v>
      </c>
      <c r="AJ83" s="71">
        <f t="shared" si="29"/>
        <v>-100</v>
      </c>
      <c r="AK83" s="71">
        <v>0</v>
      </c>
      <c r="AL83" s="71">
        <f t="shared" si="30"/>
        <v>0</v>
      </c>
      <c r="AM83" s="71">
        <f t="shared" si="31"/>
        <v>0</v>
      </c>
      <c r="AN83" s="71">
        <v>0</v>
      </c>
      <c r="AO83" s="71">
        <f t="shared" si="32"/>
        <v>0</v>
      </c>
      <c r="AP83" s="71">
        <f t="shared" si="33"/>
        <v>0</v>
      </c>
      <c r="AQ83" s="71">
        <v>0</v>
      </c>
      <c r="AR83" s="71">
        <f t="shared" si="34"/>
        <v>0</v>
      </c>
      <c r="AS83" s="71">
        <f t="shared" si="35"/>
        <v>0</v>
      </c>
    </row>
    <row r="84" spans="1:45" ht="30">
      <c r="A84" s="65" t="s">
        <v>254</v>
      </c>
      <c r="B84" s="66" t="s">
        <v>120</v>
      </c>
      <c r="C84" s="67">
        <v>741907654</v>
      </c>
      <c r="D84" s="67">
        <v>764860425</v>
      </c>
      <c r="E84" s="68">
        <f t="shared" si="0"/>
        <v>22952771</v>
      </c>
      <c r="F84" s="69">
        <f t="shared" si="1"/>
        <v>3.0937503982133063</v>
      </c>
      <c r="G84" s="67">
        <v>895255634</v>
      </c>
      <c r="H84" s="69">
        <f t="shared" si="2"/>
        <v>130395209</v>
      </c>
      <c r="I84" s="69">
        <f t="shared" si="3"/>
        <v>17.048235826817685</v>
      </c>
      <c r="J84" s="67">
        <v>993766201</v>
      </c>
      <c r="K84" s="69">
        <f t="shared" si="4"/>
        <v>98510567</v>
      </c>
      <c r="L84" s="69">
        <f t="shared" si="5"/>
        <v>11.003624356973329</v>
      </c>
      <c r="M84" s="67">
        <v>1118967797</v>
      </c>
      <c r="N84" s="69">
        <f t="shared" si="6"/>
        <v>125201596</v>
      </c>
      <c r="O84" s="69">
        <f t="shared" si="7"/>
        <v>12.598697346922549</v>
      </c>
      <c r="P84" s="67">
        <v>1150100659</v>
      </c>
      <c r="Q84" s="69">
        <f t="shared" si="8"/>
        <v>31132862</v>
      </c>
      <c r="R84" s="69">
        <f t="shared" si="9"/>
        <v>2.7822840016905328</v>
      </c>
      <c r="S84" s="67">
        <v>1149047706</v>
      </c>
      <c r="T84" s="69">
        <f t="shared" si="10"/>
        <v>-1052953</v>
      </c>
      <c r="U84" s="69">
        <f t="shared" si="11"/>
        <v>-9.155311683027216E-2</v>
      </c>
      <c r="V84" s="67">
        <v>1336170638</v>
      </c>
      <c r="W84" s="69">
        <f t="shared" si="12"/>
        <v>187122932</v>
      </c>
      <c r="X84" s="69">
        <f t="shared" si="13"/>
        <v>16.285044652445439</v>
      </c>
      <c r="Y84" s="67">
        <v>1297554668</v>
      </c>
      <c r="Z84" s="69">
        <f t="shared" si="14"/>
        <v>-38615970</v>
      </c>
      <c r="AA84" s="69">
        <f t="shared" si="15"/>
        <v>-2.8900477904379756</v>
      </c>
      <c r="AB84" s="67">
        <v>1371811588</v>
      </c>
      <c r="AC84" s="69">
        <f t="shared" si="16"/>
        <v>74256920</v>
      </c>
      <c r="AD84" s="69">
        <f t="shared" si="17"/>
        <v>5.7228355637960675</v>
      </c>
      <c r="AE84" s="69">
        <v>1257966821.25649</v>
      </c>
      <c r="AF84" s="69">
        <f t="shared" si="18"/>
        <v>-113844766.74351001</v>
      </c>
      <c r="AG84" s="69">
        <f t="shared" si="19"/>
        <v>-8.2988631776676627</v>
      </c>
      <c r="AH84" s="71">
        <v>0</v>
      </c>
      <c r="AI84" s="71">
        <f t="shared" si="28"/>
        <v>-1257966821.25649</v>
      </c>
      <c r="AJ84" s="71">
        <f t="shared" si="29"/>
        <v>-100</v>
      </c>
      <c r="AK84" s="71">
        <v>0</v>
      </c>
      <c r="AL84" s="71">
        <f t="shared" si="30"/>
        <v>0</v>
      </c>
      <c r="AM84" s="71">
        <f t="shared" si="31"/>
        <v>0</v>
      </c>
      <c r="AN84" s="71">
        <v>0</v>
      </c>
      <c r="AO84" s="71">
        <f t="shared" si="32"/>
        <v>0</v>
      </c>
      <c r="AP84" s="71">
        <f t="shared" si="33"/>
        <v>0</v>
      </c>
      <c r="AQ84" s="71">
        <v>0</v>
      </c>
      <c r="AR84" s="71">
        <f t="shared" si="34"/>
        <v>0</v>
      </c>
      <c r="AS84" s="71">
        <f t="shared" si="35"/>
        <v>0</v>
      </c>
    </row>
    <row r="85" spans="1:45" ht="30">
      <c r="A85" s="65" t="s">
        <v>255</v>
      </c>
      <c r="B85" s="66" t="s">
        <v>194</v>
      </c>
      <c r="C85" s="67">
        <v>15866715</v>
      </c>
      <c r="D85" s="67">
        <v>180221085</v>
      </c>
      <c r="E85" s="68">
        <f t="shared" si="0"/>
        <v>164354370</v>
      </c>
      <c r="F85" s="69">
        <f t="shared" si="1"/>
        <v>1035.8437143416263</v>
      </c>
      <c r="G85" s="67">
        <v>177037532</v>
      </c>
      <c r="H85" s="69">
        <f t="shared" si="2"/>
        <v>-3183553</v>
      </c>
      <c r="I85" s="69">
        <f t="shared" si="3"/>
        <v>-1.7664708876877531</v>
      </c>
      <c r="J85" s="67">
        <v>190611038</v>
      </c>
      <c r="K85" s="69">
        <f t="shared" si="4"/>
        <v>13573506</v>
      </c>
      <c r="L85" s="69">
        <f t="shared" si="5"/>
        <v>7.6670217024941349</v>
      </c>
      <c r="M85" s="67">
        <v>239911532</v>
      </c>
      <c r="N85" s="69">
        <f t="shared" si="6"/>
        <v>49300494</v>
      </c>
      <c r="O85" s="69">
        <f t="shared" si="7"/>
        <v>25.864448626527075</v>
      </c>
      <c r="P85" s="67">
        <v>813965916</v>
      </c>
      <c r="Q85" s="69">
        <f t="shared" si="8"/>
        <v>574054384</v>
      </c>
      <c r="R85" s="69">
        <f t="shared" si="9"/>
        <v>239.27752835157588</v>
      </c>
      <c r="S85" s="67">
        <v>715654135</v>
      </c>
      <c r="T85" s="69">
        <f t="shared" si="10"/>
        <v>-98311781</v>
      </c>
      <c r="U85" s="69">
        <f t="shared" si="11"/>
        <v>-12.078120111358571</v>
      </c>
      <c r="V85" s="67">
        <v>912544008</v>
      </c>
      <c r="W85" s="69">
        <f t="shared" si="12"/>
        <v>196889873</v>
      </c>
      <c r="X85" s="69">
        <f t="shared" si="13"/>
        <v>27.511875271984561</v>
      </c>
      <c r="Y85" s="67">
        <v>1486894741</v>
      </c>
      <c r="Z85" s="69">
        <f t="shared" si="14"/>
        <v>574350733</v>
      </c>
      <c r="AA85" s="69">
        <f t="shared" si="15"/>
        <v>62.939510638921426</v>
      </c>
      <c r="AB85" s="67">
        <v>625364034</v>
      </c>
      <c r="AC85" s="69">
        <f t="shared" si="16"/>
        <v>-861530707</v>
      </c>
      <c r="AD85" s="69">
        <f t="shared" si="17"/>
        <v>-57.941606977544623</v>
      </c>
      <c r="AE85" s="69">
        <v>407468998.47452003</v>
      </c>
      <c r="AF85" s="69">
        <f t="shared" si="18"/>
        <v>-217895035.52547997</v>
      </c>
      <c r="AG85" s="69">
        <f t="shared" si="19"/>
        <v>-34.842911277094643</v>
      </c>
      <c r="AH85" s="71">
        <v>0</v>
      </c>
      <c r="AI85" s="71">
        <f t="shared" si="28"/>
        <v>-407468998.47452003</v>
      </c>
      <c r="AJ85" s="71">
        <f t="shared" si="29"/>
        <v>-100</v>
      </c>
      <c r="AK85" s="71">
        <v>0</v>
      </c>
      <c r="AL85" s="71">
        <f t="shared" si="30"/>
        <v>0</v>
      </c>
      <c r="AM85" s="71">
        <f t="shared" si="31"/>
        <v>0</v>
      </c>
      <c r="AN85" s="71">
        <v>0</v>
      </c>
      <c r="AO85" s="71">
        <f t="shared" si="32"/>
        <v>0</v>
      </c>
      <c r="AP85" s="71">
        <f t="shared" si="33"/>
        <v>0</v>
      </c>
      <c r="AQ85" s="71">
        <v>0</v>
      </c>
      <c r="AR85" s="71">
        <f t="shared" si="34"/>
        <v>0</v>
      </c>
      <c r="AS85" s="71">
        <f t="shared" si="35"/>
        <v>0</v>
      </c>
    </row>
    <row r="86" spans="1:45" ht="30">
      <c r="A86" s="65" t="s">
        <v>499</v>
      </c>
      <c r="B86" s="66" t="s">
        <v>500</v>
      </c>
      <c r="C86" s="67"/>
      <c r="D86" s="67"/>
      <c r="E86" s="68"/>
      <c r="F86" s="69"/>
      <c r="G86" s="67"/>
      <c r="H86" s="69"/>
      <c r="I86" s="69"/>
      <c r="J86" s="67"/>
      <c r="K86" s="69"/>
      <c r="L86" s="69"/>
      <c r="M86" s="67"/>
      <c r="N86" s="69"/>
      <c r="O86" s="69"/>
      <c r="P86" s="67"/>
      <c r="Q86" s="69"/>
      <c r="R86" s="69"/>
      <c r="S86" s="67"/>
      <c r="T86" s="69"/>
      <c r="U86" s="69"/>
      <c r="V86" s="67"/>
      <c r="W86" s="69"/>
      <c r="X86" s="69"/>
      <c r="Y86" s="67"/>
      <c r="Z86" s="69"/>
      <c r="AA86" s="69"/>
      <c r="AB86" s="67"/>
      <c r="AC86" s="69"/>
      <c r="AD86" s="69"/>
      <c r="AE86" s="69"/>
      <c r="AF86" s="69"/>
      <c r="AG86" s="69"/>
      <c r="AH86" s="71">
        <v>801.73</v>
      </c>
      <c r="AI86" s="71">
        <f t="shared" si="28"/>
        <v>801.73</v>
      </c>
      <c r="AJ86" s="71">
        <f t="shared" si="29"/>
        <v>0</v>
      </c>
      <c r="AK86" s="71">
        <v>72623.577000000005</v>
      </c>
      <c r="AL86" s="71">
        <f t="shared" si="30"/>
        <v>71821.847000000009</v>
      </c>
      <c r="AM86" s="71">
        <f t="shared" si="31"/>
        <v>8958.3584249061423</v>
      </c>
      <c r="AN86" s="71">
        <v>149846.24002</v>
      </c>
      <c r="AO86" s="71">
        <f t="shared" si="32"/>
        <v>149044.51001999999</v>
      </c>
      <c r="AP86" s="71">
        <f t="shared" si="33"/>
        <v>205.22881986383013</v>
      </c>
      <c r="AQ86" s="71">
        <v>75059.538</v>
      </c>
      <c r="AR86" s="71">
        <f t="shared" si="34"/>
        <v>-74786.702019999997</v>
      </c>
      <c r="AS86" s="71">
        <f t="shared" si="35"/>
        <v>-49.908961352662708</v>
      </c>
    </row>
    <row r="87" spans="1:45" ht="60">
      <c r="A87" s="65" t="s">
        <v>256</v>
      </c>
      <c r="B87" s="66" t="s">
        <v>187</v>
      </c>
      <c r="C87" s="67">
        <v>0</v>
      </c>
      <c r="D87" s="67">
        <v>0</v>
      </c>
      <c r="E87" s="68">
        <f t="shared" si="0"/>
        <v>0</v>
      </c>
      <c r="F87" s="69">
        <f t="shared" si="1"/>
        <v>0</v>
      </c>
      <c r="G87" s="67">
        <v>0</v>
      </c>
      <c r="H87" s="69">
        <f t="shared" si="2"/>
        <v>0</v>
      </c>
      <c r="I87" s="69">
        <f t="shared" si="3"/>
        <v>0</v>
      </c>
      <c r="J87" s="67">
        <v>0</v>
      </c>
      <c r="K87" s="69">
        <f t="shared" si="4"/>
        <v>0</v>
      </c>
      <c r="L87" s="69">
        <f t="shared" si="5"/>
        <v>0</v>
      </c>
      <c r="M87" s="67">
        <v>0</v>
      </c>
      <c r="N87" s="69">
        <f t="shared" si="6"/>
        <v>0</v>
      </c>
      <c r="O87" s="69">
        <f t="shared" si="7"/>
        <v>0</v>
      </c>
      <c r="P87" s="67">
        <v>0</v>
      </c>
      <c r="Q87" s="69">
        <f t="shared" si="8"/>
        <v>0</v>
      </c>
      <c r="R87" s="69">
        <f t="shared" si="9"/>
        <v>0</v>
      </c>
      <c r="S87" s="67">
        <v>0</v>
      </c>
      <c r="T87" s="69">
        <f t="shared" si="10"/>
        <v>0</v>
      </c>
      <c r="U87" s="69">
        <f t="shared" si="11"/>
        <v>0</v>
      </c>
      <c r="V87" s="67">
        <v>0</v>
      </c>
      <c r="W87" s="69">
        <f t="shared" si="12"/>
        <v>0</v>
      </c>
      <c r="X87" s="69">
        <f t="shared" si="13"/>
        <v>0</v>
      </c>
      <c r="Y87" s="67">
        <v>0</v>
      </c>
      <c r="Z87" s="69">
        <f t="shared" si="14"/>
        <v>0</v>
      </c>
      <c r="AA87" s="69">
        <f t="shared" si="15"/>
        <v>0</v>
      </c>
      <c r="AB87" s="67">
        <v>102382</v>
      </c>
      <c r="AC87" s="69">
        <f t="shared" si="16"/>
        <v>102382</v>
      </c>
      <c r="AD87" s="69">
        <f t="shared" si="17"/>
        <v>0</v>
      </c>
      <c r="AE87" s="69">
        <v>167354.65100000001</v>
      </c>
      <c r="AF87" s="69">
        <f t="shared" si="18"/>
        <v>64972.651000000013</v>
      </c>
      <c r="AG87" s="69">
        <f t="shared" si="19"/>
        <v>63.461009747807239</v>
      </c>
      <c r="AH87" s="71">
        <v>0</v>
      </c>
      <c r="AI87" s="71">
        <f t="shared" si="28"/>
        <v>-167354.65100000001</v>
      </c>
      <c r="AJ87" s="71">
        <f t="shared" si="29"/>
        <v>-100</v>
      </c>
      <c r="AK87" s="71">
        <v>0</v>
      </c>
      <c r="AL87" s="71">
        <f t="shared" si="30"/>
        <v>0</v>
      </c>
      <c r="AM87" s="71">
        <f t="shared" si="31"/>
        <v>0</v>
      </c>
      <c r="AN87" s="71">
        <v>0</v>
      </c>
      <c r="AO87" s="71">
        <f t="shared" si="32"/>
        <v>0</v>
      </c>
      <c r="AP87" s="71">
        <f t="shared" si="33"/>
        <v>0</v>
      </c>
      <c r="AQ87" s="71">
        <v>0</v>
      </c>
      <c r="AR87" s="71">
        <f t="shared" si="34"/>
        <v>0</v>
      </c>
      <c r="AS87" s="71">
        <f t="shared" si="35"/>
        <v>0</v>
      </c>
    </row>
    <row r="88" spans="1:45">
      <c r="A88" s="65" t="s">
        <v>257</v>
      </c>
      <c r="B88" s="66" t="s">
        <v>119</v>
      </c>
      <c r="C88" s="67">
        <v>3866945909</v>
      </c>
      <c r="D88" s="67">
        <v>4471232956</v>
      </c>
      <c r="E88" s="68">
        <f t="shared" si="0"/>
        <v>604287047</v>
      </c>
      <c r="F88" s="69">
        <f t="shared" si="1"/>
        <v>15.626984737323877</v>
      </c>
      <c r="G88" s="67">
        <v>4953351238</v>
      </c>
      <c r="H88" s="69">
        <f t="shared" si="2"/>
        <v>482118282</v>
      </c>
      <c r="I88" s="69">
        <f t="shared" si="3"/>
        <v>10.782669718719081</v>
      </c>
      <c r="J88" s="67">
        <v>5113128290</v>
      </c>
      <c r="K88" s="69">
        <f t="shared" si="4"/>
        <v>159777052</v>
      </c>
      <c r="L88" s="69">
        <f t="shared" si="5"/>
        <v>3.2256354197993984</v>
      </c>
      <c r="M88" s="67">
        <v>5208908777</v>
      </c>
      <c r="N88" s="69">
        <f t="shared" si="6"/>
        <v>95780487</v>
      </c>
      <c r="O88" s="69">
        <f t="shared" si="7"/>
        <v>1.8732267521494164</v>
      </c>
      <c r="P88" s="67">
        <v>5211799017</v>
      </c>
      <c r="Q88" s="69">
        <f t="shared" si="8"/>
        <v>2890240</v>
      </c>
      <c r="R88" s="69">
        <f t="shared" si="9"/>
        <v>5.5486477566316569E-2</v>
      </c>
      <c r="S88" s="67">
        <v>5576898868</v>
      </c>
      <c r="T88" s="69">
        <f t="shared" si="10"/>
        <v>365099851</v>
      </c>
      <c r="U88" s="69">
        <f t="shared" si="11"/>
        <v>7.0052557631080274</v>
      </c>
      <c r="V88" s="67">
        <v>7005846159</v>
      </c>
      <c r="W88" s="69">
        <f t="shared" si="12"/>
        <v>1428947291</v>
      </c>
      <c r="X88" s="69">
        <f t="shared" si="13"/>
        <v>25.622614374437319</v>
      </c>
      <c r="Y88" s="67">
        <v>7988558044</v>
      </c>
      <c r="Z88" s="69">
        <f t="shared" si="14"/>
        <v>982711885</v>
      </c>
      <c r="AA88" s="69">
        <f t="shared" si="15"/>
        <v>14.027026324829695</v>
      </c>
      <c r="AB88" s="67">
        <v>8240195253</v>
      </c>
      <c r="AC88" s="69">
        <f t="shared" si="16"/>
        <v>251637209</v>
      </c>
      <c r="AD88" s="69">
        <f t="shared" si="17"/>
        <v>3.149970340254312</v>
      </c>
      <c r="AE88" s="69">
        <v>8094355395.9741507</v>
      </c>
      <c r="AF88" s="69">
        <f t="shared" si="18"/>
        <v>-145839857.02584934</v>
      </c>
      <c r="AG88" s="69">
        <f t="shared" si="19"/>
        <v>-1.7698592393518051</v>
      </c>
      <c r="AH88" s="71">
        <v>0</v>
      </c>
      <c r="AI88" s="71">
        <f t="shared" si="28"/>
        <v>-8094355395.9741507</v>
      </c>
      <c r="AJ88" s="71">
        <f t="shared" si="29"/>
        <v>-100</v>
      </c>
      <c r="AK88" s="71">
        <v>0</v>
      </c>
      <c r="AL88" s="71">
        <f t="shared" si="30"/>
        <v>0</v>
      </c>
      <c r="AM88" s="71">
        <f t="shared" si="31"/>
        <v>0</v>
      </c>
      <c r="AN88" s="71">
        <v>0</v>
      </c>
      <c r="AO88" s="71">
        <f t="shared" si="32"/>
        <v>0</v>
      </c>
      <c r="AP88" s="71">
        <f t="shared" si="33"/>
        <v>0</v>
      </c>
      <c r="AQ88" s="71">
        <v>0</v>
      </c>
      <c r="AR88" s="71">
        <f t="shared" si="34"/>
        <v>0</v>
      </c>
      <c r="AS88" s="71">
        <f t="shared" si="35"/>
        <v>0</v>
      </c>
    </row>
    <row r="89" spans="1:45">
      <c r="A89" s="65" t="s">
        <v>258</v>
      </c>
      <c r="B89" s="66" t="s">
        <v>156</v>
      </c>
      <c r="C89" s="67">
        <v>1797496816</v>
      </c>
      <c r="D89" s="67">
        <v>1893406930</v>
      </c>
      <c r="E89" s="68">
        <f t="shared" si="0"/>
        <v>95910114</v>
      </c>
      <c r="F89" s="69">
        <f t="shared" si="1"/>
        <v>5.3357598826478254</v>
      </c>
      <c r="G89" s="67">
        <v>2005157908</v>
      </c>
      <c r="H89" s="69">
        <f t="shared" si="2"/>
        <v>111750978</v>
      </c>
      <c r="I89" s="69">
        <f t="shared" si="3"/>
        <v>5.9021109635423166</v>
      </c>
      <c r="J89" s="67">
        <v>1492674089</v>
      </c>
      <c r="K89" s="69">
        <f t="shared" si="4"/>
        <v>-512483819</v>
      </c>
      <c r="L89" s="69">
        <f t="shared" si="5"/>
        <v>-25.558277328450686</v>
      </c>
      <c r="M89" s="67">
        <v>1674740145</v>
      </c>
      <c r="N89" s="69">
        <f t="shared" si="6"/>
        <v>182066056</v>
      </c>
      <c r="O89" s="69">
        <f t="shared" si="7"/>
        <v>12.197307995208323</v>
      </c>
      <c r="P89" s="67">
        <v>2029249607</v>
      </c>
      <c r="Q89" s="69">
        <f t="shared" si="8"/>
        <v>354509462</v>
      </c>
      <c r="R89" s="69">
        <f t="shared" si="9"/>
        <v>21.168027950986986</v>
      </c>
      <c r="S89" s="67">
        <v>2093880429</v>
      </c>
      <c r="T89" s="69">
        <f t="shared" si="10"/>
        <v>64630822</v>
      </c>
      <c r="U89" s="69">
        <f t="shared" si="11"/>
        <v>3.1849616615448726</v>
      </c>
      <c r="V89" s="67">
        <v>2268930195</v>
      </c>
      <c r="W89" s="69">
        <f t="shared" si="12"/>
        <v>175049766</v>
      </c>
      <c r="X89" s="69">
        <f t="shared" si="13"/>
        <v>8.360065053170235</v>
      </c>
      <c r="Y89" s="67">
        <v>2716003393</v>
      </c>
      <c r="Z89" s="69">
        <f t="shared" si="14"/>
        <v>447073198</v>
      </c>
      <c r="AA89" s="69">
        <f t="shared" si="15"/>
        <v>19.704140699665729</v>
      </c>
      <c r="AB89" s="67">
        <v>3198963262</v>
      </c>
      <c r="AC89" s="69">
        <f t="shared" si="16"/>
        <v>482959869</v>
      </c>
      <c r="AD89" s="69">
        <f t="shared" si="17"/>
        <v>17.782005362907142</v>
      </c>
      <c r="AE89" s="69">
        <v>3207777323.99155</v>
      </c>
      <c r="AF89" s="69">
        <f t="shared" si="18"/>
        <v>8814061.9915499687</v>
      </c>
      <c r="AG89" s="69">
        <f t="shared" si="19"/>
        <v>0.27552870319740386</v>
      </c>
      <c r="AH89" s="71">
        <v>0</v>
      </c>
      <c r="AI89" s="71">
        <f t="shared" si="28"/>
        <v>-3207777323.99155</v>
      </c>
      <c r="AJ89" s="71">
        <f t="shared" si="29"/>
        <v>-100</v>
      </c>
      <c r="AK89" s="71">
        <v>0</v>
      </c>
      <c r="AL89" s="71">
        <f t="shared" si="30"/>
        <v>0</v>
      </c>
      <c r="AM89" s="71">
        <f t="shared" si="31"/>
        <v>0</v>
      </c>
      <c r="AN89" s="71">
        <v>0</v>
      </c>
      <c r="AO89" s="71">
        <f t="shared" si="32"/>
        <v>0</v>
      </c>
      <c r="AP89" s="71">
        <f t="shared" si="33"/>
        <v>0</v>
      </c>
      <c r="AQ89" s="71">
        <v>0</v>
      </c>
      <c r="AR89" s="71">
        <f t="shared" si="34"/>
        <v>0</v>
      </c>
      <c r="AS89" s="71">
        <f t="shared" si="35"/>
        <v>0</v>
      </c>
    </row>
    <row r="90" spans="1:45" ht="30">
      <c r="A90" s="65" t="s">
        <v>259</v>
      </c>
      <c r="B90" s="66" t="s">
        <v>168</v>
      </c>
      <c r="C90" s="67">
        <v>19072956</v>
      </c>
      <c r="D90" s="67">
        <v>21220673</v>
      </c>
      <c r="E90" s="68">
        <f t="shared" si="0"/>
        <v>2147717</v>
      </c>
      <c r="F90" s="69">
        <f t="shared" si="1"/>
        <v>11.260535598152693</v>
      </c>
      <c r="G90" s="67">
        <v>17607771</v>
      </c>
      <c r="H90" s="69">
        <f t="shared" si="2"/>
        <v>-3612902</v>
      </c>
      <c r="I90" s="69">
        <f t="shared" si="3"/>
        <v>-17.025388403091647</v>
      </c>
      <c r="J90" s="67">
        <v>11121474</v>
      </c>
      <c r="K90" s="69">
        <f t="shared" si="4"/>
        <v>-6486297</v>
      </c>
      <c r="L90" s="69">
        <f t="shared" si="5"/>
        <v>-36.837695129042743</v>
      </c>
      <c r="M90" s="67">
        <v>11826830</v>
      </c>
      <c r="N90" s="69">
        <f t="shared" si="6"/>
        <v>705356</v>
      </c>
      <c r="O90" s="69">
        <f t="shared" si="7"/>
        <v>6.3422888009269274</v>
      </c>
      <c r="P90" s="67">
        <v>11033228</v>
      </c>
      <c r="Q90" s="69">
        <f t="shared" si="8"/>
        <v>-793602</v>
      </c>
      <c r="R90" s="69">
        <f t="shared" si="9"/>
        <v>-6.710183540306236</v>
      </c>
      <c r="S90" s="67">
        <v>10309080</v>
      </c>
      <c r="T90" s="69">
        <f t="shared" si="10"/>
        <v>-724148</v>
      </c>
      <c r="U90" s="69">
        <f t="shared" si="11"/>
        <v>-6.5633375835249668</v>
      </c>
      <c r="V90" s="67">
        <v>9384627</v>
      </c>
      <c r="W90" s="69">
        <f t="shared" si="12"/>
        <v>-924453</v>
      </c>
      <c r="X90" s="69">
        <f t="shared" si="13"/>
        <v>-8.9673666321340022</v>
      </c>
      <c r="Y90" s="67">
        <v>159412</v>
      </c>
      <c r="Z90" s="69">
        <f t="shared" si="14"/>
        <v>-9225215</v>
      </c>
      <c r="AA90" s="69">
        <f t="shared" si="15"/>
        <v>-98.301349643411513</v>
      </c>
      <c r="AB90" s="67">
        <v>136114</v>
      </c>
      <c r="AC90" s="69">
        <f t="shared" si="16"/>
        <v>-23298</v>
      </c>
      <c r="AD90" s="69">
        <f t="shared" si="17"/>
        <v>-14.614959977918851</v>
      </c>
      <c r="AE90" s="69">
        <v>130211.637</v>
      </c>
      <c r="AF90" s="69">
        <f t="shared" si="18"/>
        <v>-5902.3629999999976</v>
      </c>
      <c r="AG90" s="69">
        <f t="shared" si="19"/>
        <v>-4.3363379226236818</v>
      </c>
      <c r="AH90" s="71">
        <v>0</v>
      </c>
      <c r="AI90" s="71">
        <f t="shared" si="28"/>
        <v>-130211.637</v>
      </c>
      <c r="AJ90" s="71">
        <f t="shared" si="29"/>
        <v>-100</v>
      </c>
      <c r="AK90" s="71">
        <v>0</v>
      </c>
      <c r="AL90" s="71">
        <f t="shared" si="30"/>
        <v>0</v>
      </c>
      <c r="AM90" s="71">
        <f t="shared" si="31"/>
        <v>0</v>
      </c>
      <c r="AN90" s="71">
        <v>0</v>
      </c>
      <c r="AO90" s="71">
        <f t="shared" si="32"/>
        <v>0</v>
      </c>
      <c r="AP90" s="71">
        <f t="shared" si="33"/>
        <v>0</v>
      </c>
      <c r="AQ90" s="71">
        <v>0</v>
      </c>
      <c r="AR90" s="71">
        <f t="shared" si="34"/>
        <v>0</v>
      </c>
      <c r="AS90" s="71">
        <f t="shared" si="35"/>
        <v>0</v>
      </c>
    </row>
    <row r="91" spans="1:45" ht="30">
      <c r="A91" s="65" t="s">
        <v>501</v>
      </c>
      <c r="B91" s="66" t="s">
        <v>502</v>
      </c>
      <c r="C91" s="67"/>
      <c r="D91" s="67"/>
      <c r="E91" s="68"/>
      <c r="F91" s="69"/>
      <c r="G91" s="67"/>
      <c r="H91" s="69"/>
      <c r="I91" s="69"/>
      <c r="J91" s="67"/>
      <c r="K91" s="69"/>
      <c r="L91" s="69"/>
      <c r="M91" s="67"/>
      <c r="N91" s="69"/>
      <c r="O91" s="69"/>
      <c r="P91" s="67"/>
      <c r="Q91" s="69"/>
      <c r="R91" s="69"/>
      <c r="S91" s="67"/>
      <c r="T91" s="69"/>
      <c r="U91" s="69"/>
      <c r="V91" s="67"/>
      <c r="W91" s="69"/>
      <c r="X91" s="69"/>
      <c r="Y91" s="67"/>
      <c r="Z91" s="69"/>
      <c r="AA91" s="69"/>
      <c r="AB91" s="67"/>
      <c r="AC91" s="69"/>
      <c r="AD91" s="69"/>
      <c r="AE91" s="69"/>
      <c r="AF91" s="69"/>
      <c r="AG91" s="69"/>
      <c r="AH91" s="71">
        <v>109178517.26252</v>
      </c>
      <c r="AI91" s="71">
        <f t="shared" si="28"/>
        <v>109178517.26252</v>
      </c>
      <c r="AJ91" s="71">
        <f t="shared" si="29"/>
        <v>0</v>
      </c>
      <c r="AK91" s="71">
        <v>108314650.19754</v>
      </c>
      <c r="AL91" s="71">
        <f t="shared" si="30"/>
        <v>-863867.06498000026</v>
      </c>
      <c r="AM91" s="71">
        <f t="shared" si="31"/>
        <v>-0.79124271572843397</v>
      </c>
      <c r="AN91" s="71">
        <v>132815477.81436001</v>
      </c>
      <c r="AO91" s="71">
        <f t="shared" si="32"/>
        <v>23636960.551840007</v>
      </c>
      <c r="AP91" s="71">
        <f t="shared" si="33"/>
        <v>21.822496318579109</v>
      </c>
      <c r="AQ91" s="71">
        <v>154032507.23492002</v>
      </c>
      <c r="AR91" s="71">
        <f t="shared" si="34"/>
        <v>21217029.420560017</v>
      </c>
      <c r="AS91" s="71">
        <f t="shared" si="35"/>
        <v>15.974816918714598</v>
      </c>
    </row>
    <row r="92" spans="1:45">
      <c r="A92" s="65" t="s">
        <v>260</v>
      </c>
      <c r="B92" s="66" t="s">
        <v>118</v>
      </c>
      <c r="C92" s="67">
        <v>-2191800884</v>
      </c>
      <c r="D92" s="67">
        <v>-2274308637</v>
      </c>
      <c r="E92" s="68">
        <f t="shared" si="0"/>
        <v>-82507753</v>
      </c>
      <c r="F92" s="69">
        <f t="shared" si="1"/>
        <v>3.7643817740151984</v>
      </c>
      <c r="G92" s="67">
        <v>-2130902330</v>
      </c>
      <c r="H92" s="69">
        <f t="shared" si="2"/>
        <v>143406307</v>
      </c>
      <c r="I92" s="69">
        <f t="shared" si="3"/>
        <v>-6.3054901461907429</v>
      </c>
      <c r="J92" s="67">
        <v>-2317595640</v>
      </c>
      <c r="K92" s="69">
        <f t="shared" si="4"/>
        <v>-186693310</v>
      </c>
      <c r="L92" s="69">
        <f t="shared" si="5"/>
        <v>8.7612326182964946</v>
      </c>
      <c r="M92" s="67">
        <v>-2699515306</v>
      </c>
      <c r="N92" s="69">
        <f t="shared" si="6"/>
        <v>-381919666</v>
      </c>
      <c r="O92" s="69">
        <f t="shared" si="7"/>
        <v>16.479132917250396</v>
      </c>
      <c r="P92" s="67">
        <v>-2944494014</v>
      </c>
      <c r="Q92" s="69">
        <f t="shared" si="8"/>
        <v>-244978708</v>
      </c>
      <c r="R92" s="69">
        <f t="shared" si="9"/>
        <v>9.0749145765354662</v>
      </c>
      <c r="S92" s="67">
        <v>-3190525115</v>
      </c>
      <c r="T92" s="69">
        <f t="shared" si="10"/>
        <v>-246031101</v>
      </c>
      <c r="U92" s="69">
        <f t="shared" si="11"/>
        <v>8.3556325749079949</v>
      </c>
      <c r="V92" s="67">
        <v>-3524602448</v>
      </c>
      <c r="W92" s="69">
        <f t="shared" si="12"/>
        <v>-334077333</v>
      </c>
      <c r="X92" s="69">
        <f t="shared" si="13"/>
        <v>10.470920019697134</v>
      </c>
      <c r="Y92" s="67">
        <v>-3987173166</v>
      </c>
      <c r="Z92" s="69">
        <f t="shared" si="14"/>
        <v>-462570718</v>
      </c>
      <c r="AA92" s="69">
        <f t="shared" si="15"/>
        <v>13.124053700367854</v>
      </c>
      <c r="AB92" s="67">
        <v>-4521943881</v>
      </c>
      <c r="AC92" s="69">
        <f t="shared" si="16"/>
        <v>-534770715</v>
      </c>
      <c r="AD92" s="69">
        <f t="shared" si="17"/>
        <v>13.412277138103109</v>
      </c>
      <c r="AE92" s="69">
        <v>-4564401372.4260397</v>
      </c>
      <c r="AF92" s="69">
        <f t="shared" si="18"/>
        <v>-42457491.426039696</v>
      </c>
      <c r="AG92" s="69">
        <f t="shared" si="19"/>
        <v>0.93892123704663233</v>
      </c>
      <c r="AH92" s="71">
        <v>267637528.96689999</v>
      </c>
      <c r="AI92" s="71">
        <f t="shared" si="28"/>
        <v>4832038901.3929396</v>
      </c>
      <c r="AJ92" s="71">
        <f t="shared" si="29"/>
        <v>-105.86358444688327</v>
      </c>
      <c r="AK92" s="71">
        <v>301800226.81382</v>
      </c>
      <c r="AL92" s="71">
        <f t="shared" si="30"/>
        <v>34162697.846920013</v>
      </c>
      <c r="AM92" s="71">
        <f t="shared" si="31"/>
        <v>12.764539404765271</v>
      </c>
      <c r="AN92" s="71">
        <v>324376125.66123998</v>
      </c>
      <c r="AO92" s="71">
        <f t="shared" si="32"/>
        <v>56738596.694339991</v>
      </c>
      <c r="AP92" s="71">
        <f t="shared" si="33"/>
        <v>18.800051044806512</v>
      </c>
      <c r="AQ92" s="71">
        <v>398179694.66459</v>
      </c>
      <c r="AR92" s="71">
        <f t="shared" si="34"/>
        <v>73803569.003350019</v>
      </c>
      <c r="AS92" s="71">
        <f t="shared" si="35"/>
        <v>22.752466400818374</v>
      </c>
    </row>
    <row r="93" spans="1:45">
      <c r="A93" s="65" t="s">
        <v>261</v>
      </c>
      <c r="B93" s="66" t="s">
        <v>117</v>
      </c>
      <c r="C93" s="67">
        <v>857594741</v>
      </c>
      <c r="D93" s="67">
        <v>869876195</v>
      </c>
      <c r="E93" s="68">
        <f t="shared" si="0"/>
        <v>12281454</v>
      </c>
      <c r="F93" s="69">
        <f t="shared" si="1"/>
        <v>1.4320813098362972</v>
      </c>
      <c r="G93" s="67">
        <v>959820856</v>
      </c>
      <c r="H93" s="69">
        <f t="shared" si="2"/>
        <v>89944661</v>
      </c>
      <c r="I93" s="69">
        <f t="shared" si="3"/>
        <v>10.339938202355336</v>
      </c>
      <c r="J93" s="67">
        <v>1064195812</v>
      </c>
      <c r="K93" s="69">
        <f t="shared" si="4"/>
        <v>104374956</v>
      </c>
      <c r="L93" s="69">
        <f t="shared" si="5"/>
        <v>10.874420507486867</v>
      </c>
      <c r="M93" s="67">
        <v>1160148131</v>
      </c>
      <c r="N93" s="69">
        <f t="shared" si="6"/>
        <v>95952319</v>
      </c>
      <c r="O93" s="69">
        <f t="shared" si="7"/>
        <v>9.0164157684168735</v>
      </c>
      <c r="P93" s="67">
        <v>1303594342</v>
      </c>
      <c r="Q93" s="69">
        <f t="shared" si="8"/>
        <v>143446211</v>
      </c>
      <c r="R93" s="69">
        <f t="shared" si="9"/>
        <v>12.364473739776253</v>
      </c>
      <c r="S93" s="67">
        <v>1490416258</v>
      </c>
      <c r="T93" s="69">
        <f t="shared" si="10"/>
        <v>186821916</v>
      </c>
      <c r="U93" s="69">
        <f t="shared" si="11"/>
        <v>14.331292333884646</v>
      </c>
      <c r="V93" s="67">
        <v>1537610606</v>
      </c>
      <c r="W93" s="69">
        <f t="shared" si="12"/>
        <v>47194348</v>
      </c>
      <c r="X93" s="69">
        <f t="shared" si="13"/>
        <v>3.1665212820028161</v>
      </c>
      <c r="Y93" s="67">
        <v>1661708395</v>
      </c>
      <c r="Z93" s="69">
        <f t="shared" si="14"/>
        <v>124097789</v>
      </c>
      <c r="AA93" s="69">
        <f t="shared" si="15"/>
        <v>8.0708203049426679</v>
      </c>
      <c r="AB93" s="67">
        <v>1557488478</v>
      </c>
      <c r="AC93" s="69">
        <f t="shared" si="16"/>
        <v>-104219917</v>
      </c>
      <c r="AD93" s="69">
        <f t="shared" si="17"/>
        <v>-6.2718535522593903</v>
      </c>
      <c r="AE93" s="69">
        <v>1413584299.35185</v>
      </c>
      <c r="AF93" s="69">
        <f t="shared" si="18"/>
        <v>-143904178.64814997</v>
      </c>
      <c r="AG93" s="69">
        <f t="shared" si="19"/>
        <v>-9.2395019726206904</v>
      </c>
      <c r="AH93" s="71">
        <v>1868685082.2569699</v>
      </c>
      <c r="AI93" s="71">
        <f t="shared" si="28"/>
        <v>455100782.9051199</v>
      </c>
      <c r="AJ93" s="71">
        <f t="shared" si="29"/>
        <v>32.194810250353697</v>
      </c>
      <c r="AK93" s="71">
        <v>2239044670.8674197</v>
      </c>
      <c r="AL93" s="71">
        <f t="shared" si="30"/>
        <v>370359588.61044979</v>
      </c>
      <c r="AM93" s="71">
        <f t="shared" si="31"/>
        <v>19.819261796810355</v>
      </c>
      <c r="AN93" s="71">
        <v>2750361810.15168</v>
      </c>
      <c r="AO93" s="71">
        <f t="shared" si="32"/>
        <v>881676727.89471006</v>
      </c>
      <c r="AP93" s="71">
        <f t="shared" si="33"/>
        <v>39.377362111902087</v>
      </c>
      <c r="AQ93" s="71">
        <v>3521752808.8534904</v>
      </c>
      <c r="AR93" s="71">
        <f t="shared" si="34"/>
        <v>771390998.70181036</v>
      </c>
      <c r="AS93" s="71">
        <f t="shared" si="35"/>
        <v>28.046891716376354</v>
      </c>
    </row>
    <row r="94" spans="1:45">
      <c r="A94" s="65" t="s">
        <v>262</v>
      </c>
      <c r="B94" s="66" t="s">
        <v>116</v>
      </c>
      <c r="C94" s="67">
        <v>41839561</v>
      </c>
      <c r="D94" s="67">
        <v>34783956</v>
      </c>
      <c r="E94" s="68">
        <f t="shared" si="0"/>
        <v>-7055605</v>
      </c>
      <c r="F94" s="69">
        <f t="shared" si="1"/>
        <v>-16.863477606755961</v>
      </c>
      <c r="G94" s="67">
        <v>37331191</v>
      </c>
      <c r="H94" s="69">
        <f t="shared" si="2"/>
        <v>2547235</v>
      </c>
      <c r="I94" s="69">
        <f t="shared" si="3"/>
        <v>7.3230169679377468</v>
      </c>
      <c r="J94" s="67">
        <v>43201218</v>
      </c>
      <c r="K94" s="69">
        <f t="shared" si="4"/>
        <v>5870027</v>
      </c>
      <c r="L94" s="69">
        <f t="shared" si="5"/>
        <v>15.72418892287685</v>
      </c>
      <c r="M94" s="67">
        <v>49201304</v>
      </c>
      <c r="N94" s="69">
        <f t="shared" si="6"/>
        <v>6000086</v>
      </c>
      <c r="O94" s="69">
        <f t="shared" si="7"/>
        <v>13.888696378884502</v>
      </c>
      <c r="P94" s="67">
        <v>52078304</v>
      </c>
      <c r="Q94" s="69">
        <f t="shared" si="8"/>
        <v>2877000</v>
      </c>
      <c r="R94" s="69">
        <f t="shared" si="9"/>
        <v>5.8474059955809299</v>
      </c>
      <c r="S94" s="67">
        <v>53636121</v>
      </c>
      <c r="T94" s="69">
        <f t="shared" si="10"/>
        <v>1557817</v>
      </c>
      <c r="U94" s="69">
        <f t="shared" si="11"/>
        <v>2.9912974892577147</v>
      </c>
      <c r="V94" s="67">
        <v>45532312</v>
      </c>
      <c r="W94" s="69">
        <f t="shared" si="12"/>
        <v>-8103809</v>
      </c>
      <c r="X94" s="69">
        <f t="shared" si="13"/>
        <v>-15.108864789084953</v>
      </c>
      <c r="Y94" s="67">
        <v>87999120</v>
      </c>
      <c r="Z94" s="69">
        <f t="shared" si="14"/>
        <v>42466808</v>
      </c>
      <c r="AA94" s="69">
        <f t="shared" si="15"/>
        <v>93.267409746291818</v>
      </c>
      <c r="AB94" s="67">
        <v>61347644</v>
      </c>
      <c r="AC94" s="69">
        <f t="shared" si="16"/>
        <v>-26651476</v>
      </c>
      <c r="AD94" s="69">
        <f t="shared" si="17"/>
        <v>-30.286071042528604</v>
      </c>
      <c r="AE94" s="69">
        <v>60125507.718269996</v>
      </c>
      <c r="AF94" s="69">
        <f t="shared" si="18"/>
        <v>-1222136.2817300037</v>
      </c>
      <c r="AG94" s="69">
        <f t="shared" si="19"/>
        <v>-1.9921486825639199</v>
      </c>
      <c r="AH94" s="71">
        <v>67017197.149889998</v>
      </c>
      <c r="AI94" s="71">
        <f t="shared" si="28"/>
        <v>6891689.4316200018</v>
      </c>
      <c r="AJ94" s="71">
        <f t="shared" si="29"/>
        <v>11.462172534013984</v>
      </c>
      <c r="AK94" s="71">
        <v>78259637.314839989</v>
      </c>
      <c r="AL94" s="71">
        <f t="shared" si="30"/>
        <v>11242440.164949991</v>
      </c>
      <c r="AM94" s="71">
        <f t="shared" si="31"/>
        <v>16.775455618958908</v>
      </c>
      <c r="AN94" s="71">
        <v>114422702.48788001</v>
      </c>
      <c r="AO94" s="71">
        <f t="shared" si="32"/>
        <v>47405505.337990008</v>
      </c>
      <c r="AP94" s="71">
        <f t="shared" si="33"/>
        <v>60.57465503868459</v>
      </c>
      <c r="AQ94" s="71">
        <v>104896553.73692</v>
      </c>
      <c r="AR94" s="71">
        <f t="shared" si="34"/>
        <v>-9526148.7509600073</v>
      </c>
      <c r="AS94" s="71">
        <f t="shared" si="35"/>
        <v>-8.325400942150484</v>
      </c>
    </row>
    <row r="95" spans="1:45">
      <c r="A95" s="65" t="s">
        <v>263</v>
      </c>
      <c r="B95" s="66" t="s">
        <v>115</v>
      </c>
      <c r="C95" s="67">
        <v>200514630</v>
      </c>
      <c r="D95" s="67">
        <v>215287670</v>
      </c>
      <c r="E95" s="68">
        <f t="shared" si="0"/>
        <v>14773040</v>
      </c>
      <c r="F95" s="69">
        <f t="shared" si="1"/>
        <v>7.3675621574345973</v>
      </c>
      <c r="G95" s="67">
        <v>203644963</v>
      </c>
      <c r="H95" s="69">
        <f t="shared" si="2"/>
        <v>-11642707</v>
      </c>
      <c r="I95" s="69">
        <f t="shared" si="3"/>
        <v>-5.4079766853345568</v>
      </c>
      <c r="J95" s="67">
        <v>258223969</v>
      </c>
      <c r="K95" s="69">
        <f t="shared" si="4"/>
        <v>54579006</v>
      </c>
      <c r="L95" s="69">
        <f t="shared" si="5"/>
        <v>26.801058664043659</v>
      </c>
      <c r="M95" s="67">
        <v>295376712</v>
      </c>
      <c r="N95" s="69">
        <f t="shared" si="6"/>
        <v>37152743</v>
      </c>
      <c r="O95" s="69">
        <f t="shared" si="7"/>
        <v>14.387797981681553</v>
      </c>
      <c r="P95" s="67">
        <v>354489997</v>
      </c>
      <c r="Q95" s="69">
        <f t="shared" si="8"/>
        <v>59113285</v>
      </c>
      <c r="R95" s="69">
        <f t="shared" si="9"/>
        <v>20.012845494738933</v>
      </c>
      <c r="S95" s="67">
        <v>465211718</v>
      </c>
      <c r="T95" s="69">
        <f t="shared" si="10"/>
        <v>110721721</v>
      </c>
      <c r="U95" s="69">
        <f t="shared" si="11"/>
        <v>31.234088955125017</v>
      </c>
      <c r="V95" s="67">
        <v>535956017</v>
      </c>
      <c r="W95" s="69">
        <f t="shared" si="12"/>
        <v>70744299</v>
      </c>
      <c r="X95" s="69">
        <f t="shared" si="13"/>
        <v>15.206903924118265</v>
      </c>
      <c r="Y95" s="67">
        <v>642748034</v>
      </c>
      <c r="Z95" s="69">
        <f t="shared" si="14"/>
        <v>106792017</v>
      </c>
      <c r="AA95" s="69">
        <f t="shared" si="15"/>
        <v>19.925518813608171</v>
      </c>
      <c r="AB95" s="67">
        <v>551547548</v>
      </c>
      <c r="AC95" s="69">
        <f t="shared" si="16"/>
        <v>-91200486</v>
      </c>
      <c r="AD95" s="69">
        <f t="shared" si="17"/>
        <v>-14.189150518661876</v>
      </c>
      <c r="AE95" s="69">
        <v>401720237.40608001</v>
      </c>
      <c r="AF95" s="69">
        <f t="shared" si="18"/>
        <v>-149827310.59391999</v>
      </c>
      <c r="AG95" s="69">
        <f t="shared" si="19"/>
        <v>-27.164894692618596</v>
      </c>
      <c r="AH95" s="71">
        <v>387069763.00040001</v>
      </c>
      <c r="AI95" s="71">
        <f t="shared" si="28"/>
        <v>-14650474.405680001</v>
      </c>
      <c r="AJ95" s="71">
        <f t="shared" si="29"/>
        <v>-3.646934618051251</v>
      </c>
      <c r="AK95" s="71">
        <v>482824956.76683003</v>
      </c>
      <c r="AL95" s="71">
        <f t="shared" si="30"/>
        <v>95755193.76643002</v>
      </c>
      <c r="AM95" s="71">
        <f t="shared" si="31"/>
        <v>24.738484614291885</v>
      </c>
      <c r="AN95" s="71">
        <v>500176039.60553002</v>
      </c>
      <c r="AO95" s="71">
        <f t="shared" si="32"/>
        <v>113106276.60513002</v>
      </c>
      <c r="AP95" s="71">
        <f t="shared" si="33"/>
        <v>23.425938328153215</v>
      </c>
      <c r="AQ95" s="71">
        <v>815671387.89931989</v>
      </c>
      <c r="AR95" s="71">
        <f t="shared" si="34"/>
        <v>315495348.29378986</v>
      </c>
      <c r="AS95" s="71">
        <f t="shared" si="35"/>
        <v>63.07686160708721</v>
      </c>
    </row>
    <row r="96" spans="1:45">
      <c r="A96" s="65" t="s">
        <v>504</v>
      </c>
      <c r="B96" s="66" t="s">
        <v>505</v>
      </c>
      <c r="C96" s="67"/>
      <c r="D96" s="67"/>
      <c r="E96" s="68"/>
      <c r="F96" s="69"/>
      <c r="G96" s="67"/>
      <c r="H96" s="69"/>
      <c r="I96" s="69"/>
      <c r="J96" s="67"/>
      <c r="K96" s="69"/>
      <c r="L96" s="69"/>
      <c r="M96" s="67"/>
      <c r="N96" s="69"/>
      <c r="O96" s="69"/>
      <c r="P96" s="67"/>
      <c r="Q96" s="69"/>
      <c r="R96" s="69"/>
      <c r="S96" s="67"/>
      <c r="T96" s="69"/>
      <c r="U96" s="69"/>
      <c r="V96" s="67"/>
      <c r="W96" s="69"/>
      <c r="X96" s="69"/>
      <c r="Y96" s="67"/>
      <c r="Z96" s="69"/>
      <c r="AA96" s="69"/>
      <c r="AB96" s="67"/>
      <c r="AC96" s="69"/>
      <c r="AD96" s="69"/>
      <c r="AE96" s="69"/>
      <c r="AF96" s="69"/>
      <c r="AG96" s="69"/>
      <c r="AH96" s="71">
        <v>24763606.023639999</v>
      </c>
      <c r="AI96" s="71">
        <f t="shared" si="28"/>
        <v>24763606.023639999</v>
      </c>
      <c r="AJ96" s="71">
        <f t="shared" si="29"/>
        <v>0</v>
      </c>
      <c r="AK96" s="71">
        <v>12764372.150540002</v>
      </c>
      <c r="AL96" s="71">
        <f t="shared" si="30"/>
        <v>-11999233.873099998</v>
      </c>
      <c r="AM96" s="71">
        <f t="shared" si="31"/>
        <v>-48.455115388466481</v>
      </c>
      <c r="AN96" s="71">
        <v>14606324.65257</v>
      </c>
      <c r="AO96" s="71">
        <f t="shared" si="32"/>
        <v>-10157281.371069999</v>
      </c>
      <c r="AP96" s="71">
        <f t="shared" si="33"/>
        <v>-79.575252517534068</v>
      </c>
      <c r="AQ96" s="71">
        <v>17743123.818860002</v>
      </c>
      <c r="AR96" s="71">
        <f t="shared" si="34"/>
        <v>3136799.1662900019</v>
      </c>
      <c r="AS96" s="71">
        <f t="shared" si="35"/>
        <v>21.47562265595732</v>
      </c>
    </row>
    <row r="97" spans="1:45">
      <c r="A97" s="65" t="s">
        <v>264</v>
      </c>
      <c r="B97" s="66" t="s">
        <v>114</v>
      </c>
      <c r="C97" s="67">
        <v>8704798</v>
      </c>
      <c r="D97" s="67">
        <v>8568777</v>
      </c>
      <c r="E97" s="68">
        <f t="shared" si="0"/>
        <v>-136021</v>
      </c>
      <c r="F97" s="69">
        <f t="shared" si="1"/>
        <v>-1.5625980062949192</v>
      </c>
      <c r="G97" s="67">
        <v>14498227</v>
      </c>
      <c r="H97" s="69">
        <f t="shared" si="2"/>
        <v>5929450</v>
      </c>
      <c r="I97" s="69">
        <f t="shared" si="3"/>
        <v>69.198323167938668</v>
      </c>
      <c r="J97" s="67">
        <v>28902968</v>
      </c>
      <c r="K97" s="69">
        <f t="shared" si="4"/>
        <v>14404741</v>
      </c>
      <c r="L97" s="69">
        <f t="shared" si="5"/>
        <v>99.355190120833399</v>
      </c>
      <c r="M97" s="67">
        <v>14896457</v>
      </c>
      <c r="N97" s="69">
        <f t="shared" si="6"/>
        <v>-14006511</v>
      </c>
      <c r="O97" s="69">
        <f t="shared" si="7"/>
        <v>-48.460459147309713</v>
      </c>
      <c r="P97" s="67">
        <v>19344118</v>
      </c>
      <c r="Q97" s="69">
        <f t="shared" si="8"/>
        <v>4447661</v>
      </c>
      <c r="R97" s="69">
        <f t="shared" si="9"/>
        <v>29.857173420498579</v>
      </c>
      <c r="S97" s="67">
        <v>20367635</v>
      </c>
      <c r="T97" s="69">
        <f t="shared" si="10"/>
        <v>1023517</v>
      </c>
      <c r="U97" s="69">
        <f t="shared" si="11"/>
        <v>5.2911019256602962</v>
      </c>
      <c r="V97" s="67">
        <v>22856130</v>
      </c>
      <c r="W97" s="69">
        <f t="shared" si="12"/>
        <v>2488495</v>
      </c>
      <c r="X97" s="69">
        <f t="shared" si="13"/>
        <v>12.217888822143562</v>
      </c>
      <c r="Y97" s="67">
        <v>26184840</v>
      </c>
      <c r="Z97" s="69">
        <f t="shared" si="14"/>
        <v>3328710</v>
      </c>
      <c r="AA97" s="69">
        <f t="shared" si="15"/>
        <v>14.563751606243052</v>
      </c>
      <c r="AB97" s="67">
        <v>19718862</v>
      </c>
      <c r="AC97" s="69">
        <f t="shared" si="16"/>
        <v>-6465978</v>
      </c>
      <c r="AD97" s="69">
        <f t="shared" si="17"/>
        <v>-24.693593697727387</v>
      </c>
      <c r="AE97" s="69">
        <v>19150515.341220003</v>
      </c>
      <c r="AF97" s="69">
        <f t="shared" si="18"/>
        <v>-568346.65877999738</v>
      </c>
      <c r="AG97" s="69">
        <f t="shared" si="19"/>
        <v>-2.8822487767295972</v>
      </c>
      <c r="AH97" s="71">
        <v>21134731.26684</v>
      </c>
      <c r="AI97" s="71">
        <f t="shared" si="28"/>
        <v>1984215.9256199971</v>
      </c>
      <c r="AJ97" s="71">
        <f t="shared" si="29"/>
        <v>10.361162038021639</v>
      </c>
      <c r="AK97" s="71">
        <v>29123465.182560001</v>
      </c>
      <c r="AL97" s="71">
        <f t="shared" si="30"/>
        <v>7988733.9157200009</v>
      </c>
      <c r="AM97" s="71">
        <f t="shared" si="31"/>
        <v>37.799079698989004</v>
      </c>
      <c r="AN97" s="71">
        <v>31942772.410659999</v>
      </c>
      <c r="AO97" s="71">
        <f t="shared" si="32"/>
        <v>10808041.143819999</v>
      </c>
      <c r="AP97" s="71">
        <f t="shared" si="33"/>
        <v>37.111109808087591</v>
      </c>
      <c r="AQ97" s="71">
        <v>33810897.250270002</v>
      </c>
      <c r="AR97" s="71">
        <f t="shared" si="34"/>
        <v>1868124.8396100029</v>
      </c>
      <c r="AS97" s="71">
        <f t="shared" si="35"/>
        <v>5.8483490900325519</v>
      </c>
    </row>
    <row r="98" spans="1:45">
      <c r="A98" s="65" t="s">
        <v>506</v>
      </c>
      <c r="B98" s="66" t="s">
        <v>507</v>
      </c>
      <c r="C98" s="67"/>
      <c r="D98" s="67"/>
      <c r="E98" s="68"/>
      <c r="F98" s="69"/>
      <c r="G98" s="67"/>
      <c r="H98" s="69"/>
      <c r="I98" s="69"/>
      <c r="J98" s="67"/>
      <c r="K98" s="69"/>
      <c r="L98" s="69"/>
      <c r="M98" s="67"/>
      <c r="N98" s="69"/>
      <c r="O98" s="69"/>
      <c r="P98" s="67"/>
      <c r="Q98" s="69"/>
      <c r="R98" s="69"/>
      <c r="S98" s="67"/>
      <c r="T98" s="69"/>
      <c r="U98" s="69"/>
      <c r="V98" s="67"/>
      <c r="W98" s="69"/>
      <c r="X98" s="69"/>
      <c r="Y98" s="67"/>
      <c r="Z98" s="69"/>
      <c r="AA98" s="69"/>
      <c r="AB98" s="67"/>
      <c r="AC98" s="69"/>
      <c r="AD98" s="69"/>
      <c r="AE98" s="69"/>
      <c r="AF98" s="69"/>
      <c r="AG98" s="69"/>
      <c r="AH98" s="71">
        <v>916578194.24751997</v>
      </c>
      <c r="AI98" s="71">
        <f t="shared" si="28"/>
        <v>916578194.24751997</v>
      </c>
      <c r="AJ98" s="71">
        <f t="shared" si="29"/>
        <v>0</v>
      </c>
      <c r="AK98" s="71">
        <v>965754808.08706009</v>
      </c>
      <c r="AL98" s="71">
        <f t="shared" si="30"/>
        <v>49176613.839540124</v>
      </c>
      <c r="AM98" s="71">
        <f t="shared" si="31"/>
        <v>5.3652393378082133</v>
      </c>
      <c r="AN98" s="71">
        <v>1286033311.2379599</v>
      </c>
      <c r="AO98" s="71">
        <f t="shared" si="32"/>
        <v>369455116.99043989</v>
      </c>
      <c r="AP98" s="71">
        <f t="shared" si="33"/>
        <v>38.255581426743937</v>
      </c>
      <c r="AQ98" s="71">
        <v>1437918671.0286498</v>
      </c>
      <c r="AR98" s="71">
        <f t="shared" si="34"/>
        <v>151885359.79068995</v>
      </c>
      <c r="AS98" s="71">
        <f t="shared" si="35"/>
        <v>11.810375241717669</v>
      </c>
    </row>
    <row r="99" spans="1:45">
      <c r="A99" s="65" t="s">
        <v>265</v>
      </c>
      <c r="B99" s="66" t="s">
        <v>113</v>
      </c>
      <c r="C99" s="67">
        <v>13743592</v>
      </c>
      <c r="D99" s="67">
        <v>19904633</v>
      </c>
      <c r="E99" s="68">
        <f t="shared" si="0"/>
        <v>6161041</v>
      </c>
      <c r="F99" s="69">
        <f t="shared" si="1"/>
        <v>44.82846260278972</v>
      </c>
      <c r="G99" s="67">
        <v>17865066</v>
      </c>
      <c r="H99" s="69">
        <f t="shared" si="2"/>
        <v>-2039567</v>
      </c>
      <c r="I99" s="69">
        <f t="shared" si="3"/>
        <v>-10.24669482727966</v>
      </c>
      <c r="J99" s="67">
        <v>23120729</v>
      </c>
      <c r="K99" s="69">
        <f t="shared" si="4"/>
        <v>5255663</v>
      </c>
      <c r="L99" s="69">
        <f t="shared" si="5"/>
        <v>29.418659858295516</v>
      </c>
      <c r="M99" s="67">
        <v>37668765</v>
      </c>
      <c r="N99" s="69">
        <f t="shared" si="6"/>
        <v>14548036</v>
      </c>
      <c r="O99" s="69">
        <f t="shared" si="7"/>
        <v>62.922047137873548</v>
      </c>
      <c r="P99" s="67">
        <v>33964463</v>
      </c>
      <c r="Q99" s="69">
        <f t="shared" si="8"/>
        <v>-3704302</v>
      </c>
      <c r="R99" s="69">
        <f t="shared" si="9"/>
        <v>-9.8338822629305742</v>
      </c>
      <c r="S99" s="67">
        <v>25793575</v>
      </c>
      <c r="T99" s="69">
        <f t="shared" si="10"/>
        <v>-8170888</v>
      </c>
      <c r="U99" s="69">
        <f t="shared" si="11"/>
        <v>-24.057168223151358</v>
      </c>
      <c r="V99" s="67">
        <v>24651174</v>
      </c>
      <c r="W99" s="69">
        <f t="shared" si="12"/>
        <v>-1142401</v>
      </c>
      <c r="X99" s="69">
        <f t="shared" si="13"/>
        <v>-4.4290138144867468</v>
      </c>
      <c r="Y99" s="67">
        <v>31000545</v>
      </c>
      <c r="Z99" s="69">
        <f t="shared" si="14"/>
        <v>6349371</v>
      </c>
      <c r="AA99" s="69">
        <f t="shared" si="15"/>
        <v>25.756870646404099</v>
      </c>
      <c r="AB99" s="67">
        <v>29124098</v>
      </c>
      <c r="AC99" s="69">
        <f t="shared" si="16"/>
        <v>-1876447</v>
      </c>
      <c r="AD99" s="69">
        <f t="shared" si="17"/>
        <v>-6.0529484239712561</v>
      </c>
      <c r="AE99" s="69">
        <v>39441213.333999999</v>
      </c>
      <c r="AF99" s="69">
        <f t="shared" si="18"/>
        <v>10317115.333999999</v>
      </c>
      <c r="AG99" s="69">
        <f t="shared" si="19"/>
        <v>35.424669062712255</v>
      </c>
      <c r="AH99" s="71">
        <v>0</v>
      </c>
      <c r="AI99" s="71">
        <f t="shared" si="28"/>
        <v>-39441213.333999999</v>
      </c>
      <c r="AJ99" s="71">
        <f t="shared" si="29"/>
        <v>-100</v>
      </c>
      <c r="AK99" s="71">
        <v>0</v>
      </c>
      <c r="AL99" s="71">
        <f t="shared" si="30"/>
        <v>0</v>
      </c>
      <c r="AM99" s="71">
        <f t="shared" si="31"/>
        <v>0</v>
      </c>
      <c r="AN99" s="71">
        <v>0</v>
      </c>
      <c r="AO99" s="71">
        <f t="shared" si="32"/>
        <v>0</v>
      </c>
      <c r="AP99" s="71">
        <f t="shared" si="33"/>
        <v>0</v>
      </c>
      <c r="AQ99" s="71">
        <v>0</v>
      </c>
      <c r="AR99" s="71">
        <f t="shared" si="34"/>
        <v>0</v>
      </c>
      <c r="AS99" s="71">
        <f t="shared" si="35"/>
        <v>0</v>
      </c>
    </row>
    <row r="100" spans="1:45" ht="30">
      <c r="A100" s="65" t="s">
        <v>266</v>
      </c>
      <c r="B100" s="66" t="s">
        <v>112</v>
      </c>
      <c r="C100" s="67">
        <v>1691033</v>
      </c>
      <c r="D100" s="67">
        <v>1444388</v>
      </c>
      <c r="E100" s="68">
        <f t="shared" si="0"/>
        <v>-246645</v>
      </c>
      <c r="F100" s="69">
        <f t="shared" si="1"/>
        <v>-14.585463441576834</v>
      </c>
      <c r="G100" s="67">
        <v>1501046</v>
      </c>
      <c r="H100" s="69">
        <f t="shared" si="2"/>
        <v>56658</v>
      </c>
      <c r="I100" s="69">
        <f t="shared" si="3"/>
        <v>3.9226302073957968</v>
      </c>
      <c r="J100" s="67">
        <v>1919854</v>
      </c>
      <c r="K100" s="69">
        <f t="shared" si="4"/>
        <v>418808</v>
      </c>
      <c r="L100" s="69">
        <f t="shared" si="5"/>
        <v>27.901076982317662</v>
      </c>
      <c r="M100" s="67">
        <v>3583232</v>
      </c>
      <c r="N100" s="69">
        <f t="shared" si="6"/>
        <v>1663378</v>
      </c>
      <c r="O100" s="69">
        <f t="shared" si="7"/>
        <v>86.640859148664433</v>
      </c>
      <c r="P100" s="67">
        <v>3692801</v>
      </c>
      <c r="Q100" s="69">
        <f t="shared" si="8"/>
        <v>109569</v>
      </c>
      <c r="R100" s="69">
        <f t="shared" si="9"/>
        <v>3.0578260073587198</v>
      </c>
      <c r="S100" s="67">
        <v>3988361</v>
      </c>
      <c r="T100" s="69">
        <f t="shared" si="10"/>
        <v>295560</v>
      </c>
      <c r="U100" s="69">
        <f t="shared" si="11"/>
        <v>8.0036806749131628</v>
      </c>
      <c r="V100" s="67">
        <v>3633619</v>
      </c>
      <c r="W100" s="69">
        <f t="shared" si="12"/>
        <v>-354742</v>
      </c>
      <c r="X100" s="69">
        <f t="shared" si="13"/>
        <v>-8.8944305693491632</v>
      </c>
      <c r="Y100" s="67">
        <v>3943725</v>
      </c>
      <c r="Z100" s="69">
        <f t="shared" si="14"/>
        <v>310106</v>
      </c>
      <c r="AA100" s="69">
        <f t="shared" si="15"/>
        <v>8.5343565189415838</v>
      </c>
      <c r="AB100" s="67">
        <v>4408256</v>
      </c>
      <c r="AC100" s="69">
        <f t="shared" si="16"/>
        <v>464531</v>
      </c>
      <c r="AD100" s="69">
        <f t="shared" si="17"/>
        <v>11.778990675059747</v>
      </c>
      <c r="AE100" s="69">
        <v>2123383.0499999998</v>
      </c>
      <c r="AF100" s="69">
        <f t="shared" si="18"/>
        <v>-2284872.9500000002</v>
      </c>
      <c r="AG100" s="69">
        <f t="shared" si="19"/>
        <v>-51.831675610490869</v>
      </c>
      <c r="AH100" s="71">
        <v>0</v>
      </c>
      <c r="AI100" s="71">
        <f t="shared" si="28"/>
        <v>-2123383.0499999998</v>
      </c>
      <c r="AJ100" s="71">
        <f t="shared" si="29"/>
        <v>-100</v>
      </c>
      <c r="AK100" s="71">
        <v>0</v>
      </c>
      <c r="AL100" s="71">
        <f t="shared" si="30"/>
        <v>0</v>
      </c>
      <c r="AM100" s="71">
        <f t="shared" si="31"/>
        <v>0</v>
      </c>
      <c r="AN100" s="71">
        <v>0</v>
      </c>
      <c r="AO100" s="71">
        <f t="shared" si="32"/>
        <v>0</v>
      </c>
      <c r="AP100" s="71">
        <f t="shared" si="33"/>
        <v>0</v>
      </c>
      <c r="AQ100" s="71">
        <v>0</v>
      </c>
      <c r="AR100" s="71">
        <f t="shared" si="34"/>
        <v>0</v>
      </c>
      <c r="AS100" s="71">
        <f t="shared" si="35"/>
        <v>0</v>
      </c>
    </row>
    <row r="101" spans="1:45" ht="30">
      <c r="A101" s="65" t="s">
        <v>267</v>
      </c>
      <c r="B101" s="66" t="s">
        <v>111</v>
      </c>
      <c r="C101" s="67">
        <v>399660468</v>
      </c>
      <c r="D101" s="67">
        <v>397182844</v>
      </c>
      <c r="E101" s="68">
        <f t="shared" si="0"/>
        <v>-2477624</v>
      </c>
      <c r="F101" s="69">
        <f t="shared" si="1"/>
        <v>-0.6199322170638103</v>
      </c>
      <c r="G101" s="67">
        <v>477253838</v>
      </c>
      <c r="H101" s="69">
        <f t="shared" si="2"/>
        <v>80070994</v>
      </c>
      <c r="I101" s="69">
        <f t="shared" si="3"/>
        <v>20.159731269762499</v>
      </c>
      <c r="J101" s="67">
        <v>468315287</v>
      </c>
      <c r="K101" s="69">
        <f t="shared" si="4"/>
        <v>-8938551</v>
      </c>
      <c r="L101" s="69">
        <f t="shared" si="5"/>
        <v>-1.8729133824168429</v>
      </c>
      <c r="M101" s="67">
        <v>505681260</v>
      </c>
      <c r="N101" s="69">
        <f t="shared" si="6"/>
        <v>37365973</v>
      </c>
      <c r="O101" s="69">
        <f t="shared" si="7"/>
        <v>7.9788070210913276</v>
      </c>
      <c r="P101" s="67">
        <v>563064739</v>
      </c>
      <c r="Q101" s="69">
        <f t="shared" si="8"/>
        <v>57383479</v>
      </c>
      <c r="R101" s="69">
        <f t="shared" si="9"/>
        <v>11.347756687681091</v>
      </c>
      <c r="S101" s="67">
        <v>665787839</v>
      </c>
      <c r="T101" s="69">
        <f t="shared" si="10"/>
        <v>102723100</v>
      </c>
      <c r="U101" s="69">
        <f t="shared" si="11"/>
        <v>18.243568258675847</v>
      </c>
      <c r="V101" s="67">
        <v>622795748</v>
      </c>
      <c r="W101" s="69">
        <f t="shared" si="12"/>
        <v>-42992091</v>
      </c>
      <c r="X101" s="69">
        <f t="shared" si="13"/>
        <v>-6.4573259650661781</v>
      </c>
      <c r="Y101" s="67">
        <v>595955684</v>
      </c>
      <c r="Z101" s="69">
        <f t="shared" si="14"/>
        <v>-26840064</v>
      </c>
      <c r="AA101" s="69">
        <f t="shared" si="15"/>
        <v>-4.309609384166829</v>
      </c>
      <c r="AB101" s="67">
        <v>622729003</v>
      </c>
      <c r="AC101" s="69">
        <f t="shared" si="16"/>
        <v>26773319</v>
      </c>
      <c r="AD101" s="69">
        <f t="shared" si="17"/>
        <v>4.4925016605764938</v>
      </c>
      <c r="AE101" s="69">
        <v>643808027.58211994</v>
      </c>
      <c r="AF101" s="69">
        <f t="shared" si="18"/>
        <v>21079024.582119942</v>
      </c>
      <c r="AG101" s="69">
        <f t="shared" si="19"/>
        <v>3.384943447401942</v>
      </c>
      <c r="AH101" s="71">
        <v>0</v>
      </c>
      <c r="AI101" s="71">
        <f t="shared" si="28"/>
        <v>-643808027.58211994</v>
      </c>
      <c r="AJ101" s="71">
        <f t="shared" si="29"/>
        <v>-100</v>
      </c>
      <c r="AK101" s="71">
        <v>0</v>
      </c>
      <c r="AL101" s="71">
        <f t="shared" si="30"/>
        <v>0</v>
      </c>
      <c r="AM101" s="71">
        <f t="shared" si="31"/>
        <v>0</v>
      </c>
      <c r="AN101" s="71">
        <v>0</v>
      </c>
      <c r="AO101" s="71">
        <f t="shared" si="32"/>
        <v>0</v>
      </c>
      <c r="AP101" s="71">
        <f t="shared" si="33"/>
        <v>0</v>
      </c>
      <c r="AQ101" s="71">
        <v>0</v>
      </c>
      <c r="AR101" s="71">
        <f t="shared" si="34"/>
        <v>0</v>
      </c>
      <c r="AS101" s="71">
        <f t="shared" si="35"/>
        <v>0</v>
      </c>
    </row>
    <row r="102" spans="1:45" ht="30">
      <c r="A102" s="65" t="s">
        <v>268</v>
      </c>
      <c r="B102" s="66" t="s">
        <v>195</v>
      </c>
      <c r="C102" s="67">
        <v>17465</v>
      </c>
      <c r="D102" s="67">
        <v>26367</v>
      </c>
      <c r="E102" s="68">
        <f t="shared" si="0"/>
        <v>8902</v>
      </c>
      <c r="F102" s="69">
        <f t="shared" si="1"/>
        <v>50.970512453478392</v>
      </c>
      <c r="G102" s="67">
        <v>12387</v>
      </c>
      <c r="H102" s="69">
        <f t="shared" si="2"/>
        <v>-13980</v>
      </c>
      <c r="I102" s="69">
        <f t="shared" si="3"/>
        <v>-53.020821481397192</v>
      </c>
      <c r="J102" s="67">
        <v>12327</v>
      </c>
      <c r="K102" s="69">
        <f t="shared" si="4"/>
        <v>-60</v>
      </c>
      <c r="L102" s="69">
        <f t="shared" si="5"/>
        <v>-0.48437878420925162</v>
      </c>
      <c r="M102" s="67">
        <v>143799</v>
      </c>
      <c r="N102" s="69">
        <f t="shared" si="6"/>
        <v>131472</v>
      </c>
      <c r="O102" s="69">
        <f t="shared" si="7"/>
        <v>1066.5368702847409</v>
      </c>
      <c r="P102" s="67">
        <v>470010</v>
      </c>
      <c r="Q102" s="69">
        <f t="shared" si="8"/>
        <v>326211</v>
      </c>
      <c r="R102" s="69">
        <f t="shared" si="9"/>
        <v>226.85206433980767</v>
      </c>
      <c r="S102" s="67">
        <v>679888</v>
      </c>
      <c r="T102" s="69">
        <f t="shared" si="10"/>
        <v>209878</v>
      </c>
      <c r="U102" s="69">
        <f t="shared" si="11"/>
        <v>44.653943533116319</v>
      </c>
      <c r="V102" s="67">
        <v>565967</v>
      </c>
      <c r="W102" s="69">
        <f t="shared" si="12"/>
        <v>-113921</v>
      </c>
      <c r="X102" s="69">
        <f t="shared" si="13"/>
        <v>-16.755848022027156</v>
      </c>
      <c r="Y102" s="67">
        <v>2145847</v>
      </c>
      <c r="Z102" s="69">
        <f t="shared" si="14"/>
        <v>1579880</v>
      </c>
      <c r="AA102" s="69">
        <f t="shared" si="15"/>
        <v>279.14701740560844</v>
      </c>
      <c r="AB102" s="67">
        <v>741961</v>
      </c>
      <c r="AC102" s="69">
        <f t="shared" si="16"/>
        <v>-1403886</v>
      </c>
      <c r="AD102" s="69">
        <f t="shared" si="17"/>
        <v>-65.423396915064302</v>
      </c>
      <c r="AE102" s="69">
        <v>910684.47927999997</v>
      </c>
      <c r="AF102" s="69">
        <f t="shared" si="18"/>
        <v>168723.47927999997</v>
      </c>
      <c r="AG102" s="69">
        <f t="shared" si="19"/>
        <v>22.740208620129625</v>
      </c>
      <c r="AH102" s="71">
        <v>0</v>
      </c>
      <c r="AI102" s="71">
        <f t="shared" si="28"/>
        <v>-910684.47927999997</v>
      </c>
      <c r="AJ102" s="71">
        <f t="shared" si="29"/>
        <v>-100</v>
      </c>
      <c r="AK102" s="71">
        <v>0</v>
      </c>
      <c r="AL102" s="71">
        <f t="shared" si="30"/>
        <v>0</v>
      </c>
      <c r="AM102" s="71">
        <f t="shared" si="31"/>
        <v>0</v>
      </c>
      <c r="AN102" s="71">
        <v>0</v>
      </c>
      <c r="AO102" s="71">
        <f t="shared" si="32"/>
        <v>0</v>
      </c>
      <c r="AP102" s="71">
        <f t="shared" si="33"/>
        <v>0</v>
      </c>
      <c r="AQ102" s="71">
        <v>0</v>
      </c>
      <c r="AR102" s="71">
        <f t="shared" si="34"/>
        <v>0</v>
      </c>
      <c r="AS102" s="71">
        <f t="shared" si="35"/>
        <v>0</v>
      </c>
    </row>
    <row r="103" spans="1:45">
      <c r="A103" s="65" t="s">
        <v>269</v>
      </c>
      <c r="B103" s="66" t="s">
        <v>110</v>
      </c>
      <c r="C103" s="67">
        <v>185206107</v>
      </c>
      <c r="D103" s="67">
        <v>172751622</v>
      </c>
      <c r="E103" s="68">
        <f t="shared" si="0"/>
        <v>-12454485</v>
      </c>
      <c r="F103" s="69">
        <f t="shared" si="1"/>
        <v>-6.724662162463142</v>
      </c>
      <c r="G103" s="67">
        <v>194774335</v>
      </c>
      <c r="H103" s="69">
        <f t="shared" si="2"/>
        <v>22022713</v>
      </c>
      <c r="I103" s="69">
        <f t="shared" si="3"/>
        <v>12.748194630554613</v>
      </c>
      <c r="J103" s="67">
        <v>233673841</v>
      </c>
      <c r="K103" s="69">
        <f t="shared" si="4"/>
        <v>38899506</v>
      </c>
      <c r="L103" s="69">
        <f t="shared" si="5"/>
        <v>19.971576850718037</v>
      </c>
      <c r="M103" s="67">
        <v>245382837</v>
      </c>
      <c r="N103" s="69">
        <f t="shared" si="6"/>
        <v>11708996</v>
      </c>
      <c r="O103" s="69">
        <f t="shared" si="7"/>
        <v>5.0108287474078033</v>
      </c>
      <c r="P103" s="67">
        <v>257031558</v>
      </c>
      <c r="Q103" s="69">
        <f t="shared" si="8"/>
        <v>11648721</v>
      </c>
      <c r="R103" s="69">
        <f t="shared" si="9"/>
        <v>4.7471620845267193</v>
      </c>
      <c r="S103" s="67">
        <v>220357292</v>
      </c>
      <c r="T103" s="69">
        <f t="shared" si="10"/>
        <v>-36674266</v>
      </c>
      <c r="U103" s="69">
        <f t="shared" si="11"/>
        <v>-14.268390342947693</v>
      </c>
      <c r="V103" s="67">
        <v>262321263</v>
      </c>
      <c r="W103" s="69">
        <f t="shared" si="12"/>
        <v>41963971</v>
      </c>
      <c r="X103" s="69">
        <f t="shared" si="13"/>
        <v>19.043604420406474</v>
      </c>
      <c r="Y103" s="67">
        <v>265011113</v>
      </c>
      <c r="Z103" s="69">
        <f t="shared" si="14"/>
        <v>2689850</v>
      </c>
      <c r="AA103" s="69">
        <f t="shared" si="15"/>
        <v>1.0254029617111138</v>
      </c>
      <c r="AB103" s="67">
        <v>253943269</v>
      </c>
      <c r="AC103" s="69">
        <f t="shared" si="16"/>
        <v>-11067844</v>
      </c>
      <c r="AD103" s="69">
        <f t="shared" si="17"/>
        <v>-4.1763697660482633</v>
      </c>
      <c r="AE103" s="69">
        <v>237328977.41406</v>
      </c>
      <c r="AF103" s="69">
        <f t="shared" si="18"/>
        <v>-16614291.585940003</v>
      </c>
      <c r="AG103" s="69">
        <f t="shared" si="19"/>
        <v>-6.5425209541348393</v>
      </c>
      <c r="AH103" s="71">
        <v>459656014.44812</v>
      </c>
      <c r="AI103" s="71">
        <f t="shared" si="28"/>
        <v>222327037.03406</v>
      </c>
      <c r="AJ103" s="71">
        <f t="shared" si="29"/>
        <v>93.678841689092778</v>
      </c>
      <c r="AK103" s="71">
        <v>636205135.05787003</v>
      </c>
      <c r="AL103" s="71">
        <f t="shared" si="30"/>
        <v>176549120.60975003</v>
      </c>
      <c r="AM103" s="71">
        <f t="shared" si="31"/>
        <v>38.408965630901498</v>
      </c>
      <c r="AN103" s="71">
        <v>699878122.27266002</v>
      </c>
      <c r="AO103" s="71">
        <f t="shared" si="32"/>
        <v>240222107.82454002</v>
      </c>
      <c r="AP103" s="71">
        <f t="shared" si="33"/>
        <v>37.758593036613753</v>
      </c>
      <c r="AQ103" s="71">
        <v>924854526.68901002</v>
      </c>
      <c r="AR103" s="71">
        <f t="shared" si="34"/>
        <v>224976404.41635001</v>
      </c>
      <c r="AS103" s="71">
        <f t="shared" si="35"/>
        <v>32.145083159022256</v>
      </c>
    </row>
    <row r="104" spans="1:45">
      <c r="A104" s="65" t="s">
        <v>270</v>
      </c>
      <c r="B104" s="66" t="s">
        <v>157</v>
      </c>
      <c r="C104" s="67">
        <v>5049718</v>
      </c>
      <c r="D104" s="67">
        <v>5316352</v>
      </c>
      <c r="E104" s="68">
        <f t="shared" si="0"/>
        <v>266634</v>
      </c>
      <c r="F104" s="69">
        <f t="shared" si="1"/>
        <v>5.280176041513605</v>
      </c>
      <c r="G104" s="67">
        <v>8344964</v>
      </c>
      <c r="H104" s="69">
        <f t="shared" si="2"/>
        <v>3028612</v>
      </c>
      <c r="I104" s="69">
        <f t="shared" si="3"/>
        <v>56.96786066836809</v>
      </c>
      <c r="J104" s="67">
        <v>5248770</v>
      </c>
      <c r="K104" s="69">
        <f t="shared" si="4"/>
        <v>-3096194</v>
      </c>
      <c r="L104" s="69">
        <f t="shared" si="5"/>
        <v>-37.102544720384657</v>
      </c>
      <c r="M104" s="67">
        <v>3793800</v>
      </c>
      <c r="N104" s="69">
        <f t="shared" si="6"/>
        <v>-1454970</v>
      </c>
      <c r="O104" s="69">
        <f t="shared" si="7"/>
        <v>-27.720208734617824</v>
      </c>
      <c r="P104" s="67">
        <v>11818762</v>
      </c>
      <c r="Q104" s="69">
        <f t="shared" si="8"/>
        <v>8024962</v>
      </c>
      <c r="R104" s="69">
        <f t="shared" si="9"/>
        <v>211.52833570562498</v>
      </c>
      <c r="S104" s="67">
        <v>27073955</v>
      </c>
      <c r="T104" s="69">
        <f t="shared" si="10"/>
        <v>15255193</v>
      </c>
      <c r="U104" s="69">
        <f t="shared" si="11"/>
        <v>129.07606566576092</v>
      </c>
      <c r="V104" s="67">
        <v>2554722</v>
      </c>
      <c r="W104" s="69">
        <f t="shared" si="12"/>
        <v>-24519233</v>
      </c>
      <c r="X104" s="69">
        <f t="shared" si="13"/>
        <v>-90.563912808453722</v>
      </c>
      <c r="Y104" s="67">
        <v>11400218</v>
      </c>
      <c r="Z104" s="69">
        <f t="shared" si="14"/>
        <v>8845496</v>
      </c>
      <c r="AA104" s="69">
        <f t="shared" si="15"/>
        <v>346.24103914241942</v>
      </c>
      <c r="AB104" s="67">
        <v>2398309</v>
      </c>
      <c r="AC104" s="69">
        <f t="shared" si="16"/>
        <v>-9001909</v>
      </c>
      <c r="AD104" s="69">
        <f t="shared" si="17"/>
        <v>-78.96260404844891</v>
      </c>
      <c r="AE104" s="69">
        <v>6734615.4326299997</v>
      </c>
      <c r="AF104" s="69">
        <f t="shared" si="18"/>
        <v>4336306.4326299997</v>
      </c>
      <c r="AG104" s="69">
        <f t="shared" si="19"/>
        <v>180.80682817059852</v>
      </c>
      <c r="AH104" s="71">
        <v>18863552.002040002</v>
      </c>
      <c r="AI104" s="71">
        <f t="shared" si="28"/>
        <v>12128936.569410004</v>
      </c>
      <c r="AJ104" s="71">
        <f t="shared" si="29"/>
        <v>180.09842864440168</v>
      </c>
      <c r="AK104" s="71">
        <v>26352944.684349999</v>
      </c>
      <c r="AL104" s="71">
        <f t="shared" si="30"/>
        <v>7489392.6823099963</v>
      </c>
      <c r="AM104" s="71">
        <f t="shared" si="31"/>
        <v>39.702982139843307</v>
      </c>
      <c r="AN104" s="71">
        <v>86161422.468510002</v>
      </c>
      <c r="AO104" s="71">
        <f t="shared" si="32"/>
        <v>67297870.466470003</v>
      </c>
      <c r="AP104" s="71">
        <f t="shared" si="33"/>
        <v>255.3713494736534</v>
      </c>
      <c r="AQ104" s="71">
        <v>138572389.89530998</v>
      </c>
      <c r="AR104" s="71">
        <f t="shared" si="34"/>
        <v>52410967.426799983</v>
      </c>
      <c r="AS104" s="71">
        <f t="shared" si="35"/>
        <v>60.828809373423439</v>
      </c>
    </row>
    <row r="105" spans="1:45">
      <c r="A105" s="65" t="s">
        <v>271</v>
      </c>
      <c r="B105" s="66" t="s">
        <v>109</v>
      </c>
      <c r="C105" s="67">
        <v>39084252</v>
      </c>
      <c r="D105" s="67">
        <v>46615932</v>
      </c>
      <c r="E105" s="68">
        <f t="shared" si="0"/>
        <v>7531680</v>
      </c>
      <c r="F105" s="69">
        <f t="shared" si="1"/>
        <v>19.27037007130135</v>
      </c>
      <c r="G105" s="67">
        <v>35843357</v>
      </c>
      <c r="H105" s="69">
        <f t="shared" si="2"/>
        <v>-10772575</v>
      </c>
      <c r="I105" s="69">
        <f t="shared" si="3"/>
        <v>-23.109212961783111</v>
      </c>
      <c r="J105" s="67">
        <v>39453484</v>
      </c>
      <c r="K105" s="69">
        <f t="shared" si="4"/>
        <v>3610127</v>
      </c>
      <c r="L105" s="69">
        <f t="shared" si="5"/>
        <v>10.071955592775533</v>
      </c>
      <c r="M105" s="67">
        <v>39318108</v>
      </c>
      <c r="N105" s="69">
        <f t="shared" si="6"/>
        <v>-135376</v>
      </c>
      <c r="O105" s="69">
        <f t="shared" si="7"/>
        <v>-0.34312812526265107</v>
      </c>
      <c r="P105" s="67">
        <v>41864742</v>
      </c>
      <c r="Q105" s="69">
        <f t="shared" si="8"/>
        <v>2546634</v>
      </c>
      <c r="R105" s="69">
        <f t="shared" si="9"/>
        <v>6.4770003683798834</v>
      </c>
      <c r="S105" s="67">
        <v>45425265</v>
      </c>
      <c r="T105" s="69">
        <f t="shared" si="10"/>
        <v>3560523</v>
      </c>
      <c r="U105" s="69">
        <f t="shared" si="11"/>
        <v>8.5048248953737726</v>
      </c>
      <c r="V105" s="67">
        <v>53506636</v>
      </c>
      <c r="W105" s="69">
        <f t="shared" si="12"/>
        <v>8081371</v>
      </c>
      <c r="X105" s="69">
        <f t="shared" si="13"/>
        <v>17.790476291112444</v>
      </c>
      <c r="Y105" s="67">
        <v>38643440</v>
      </c>
      <c r="Z105" s="69">
        <f t="shared" si="14"/>
        <v>-14863196</v>
      </c>
      <c r="AA105" s="69">
        <f t="shared" si="15"/>
        <v>-27.778229227492456</v>
      </c>
      <c r="AB105" s="67">
        <v>54729667</v>
      </c>
      <c r="AC105" s="69">
        <f t="shared" si="16"/>
        <v>16086227</v>
      </c>
      <c r="AD105" s="69">
        <f t="shared" si="17"/>
        <v>41.627316305173665</v>
      </c>
      <c r="AE105" s="69">
        <v>48498215.700370006</v>
      </c>
      <c r="AF105" s="69">
        <f t="shared" si="18"/>
        <v>-6231451.2996299937</v>
      </c>
      <c r="AG105" s="69">
        <f t="shared" si="19"/>
        <v>-11.385874684072157</v>
      </c>
      <c r="AH105" s="71">
        <v>40287906.075800002</v>
      </c>
      <c r="AI105" s="71">
        <f t="shared" si="28"/>
        <v>-8210309.6245700046</v>
      </c>
      <c r="AJ105" s="71">
        <f t="shared" si="29"/>
        <v>-16.929096268808433</v>
      </c>
      <c r="AK105" s="71">
        <v>35844628.052819997</v>
      </c>
      <c r="AL105" s="71">
        <f t="shared" si="30"/>
        <v>-4443278.0229800045</v>
      </c>
      <c r="AM105" s="71">
        <f t="shared" si="31"/>
        <v>-11.028813497083128</v>
      </c>
      <c r="AN105" s="71">
        <v>46041278.195469998</v>
      </c>
      <c r="AO105" s="71">
        <f t="shared" si="32"/>
        <v>5753372.1196699962</v>
      </c>
      <c r="AP105" s="71">
        <f t="shared" si="33"/>
        <v>16.050862938769878</v>
      </c>
      <c r="AQ105" s="71">
        <v>70004906.535679996</v>
      </c>
      <c r="AR105" s="71">
        <f t="shared" si="34"/>
        <v>23963628.340209998</v>
      </c>
      <c r="AS105" s="71">
        <f t="shared" si="35"/>
        <v>52.048138712551598</v>
      </c>
    </row>
    <row r="106" spans="1:45" ht="30">
      <c r="A106" s="65" t="s">
        <v>272</v>
      </c>
      <c r="B106" s="66" t="s">
        <v>108</v>
      </c>
      <c r="C106" s="67">
        <v>-37916883</v>
      </c>
      <c r="D106" s="67">
        <v>-32006346</v>
      </c>
      <c r="E106" s="68">
        <f t="shared" si="0"/>
        <v>5910537</v>
      </c>
      <c r="F106" s="69">
        <f t="shared" si="1"/>
        <v>-15.588140512499404</v>
      </c>
      <c r="G106" s="67">
        <v>-31248518</v>
      </c>
      <c r="H106" s="69">
        <f t="shared" si="2"/>
        <v>757828</v>
      </c>
      <c r="I106" s="69">
        <f t="shared" si="3"/>
        <v>-2.3677429469768274</v>
      </c>
      <c r="J106" s="67">
        <v>-37876635</v>
      </c>
      <c r="K106" s="69">
        <f t="shared" si="4"/>
        <v>-6628117</v>
      </c>
      <c r="L106" s="69">
        <f t="shared" si="5"/>
        <v>21.2109803095302</v>
      </c>
      <c r="M106" s="67">
        <v>34898143</v>
      </c>
      <c r="N106" s="69">
        <f t="shared" si="6"/>
        <v>72774778</v>
      </c>
      <c r="O106" s="69">
        <f t="shared" si="7"/>
        <v>-192.13633418068949</v>
      </c>
      <c r="P106" s="67">
        <v>-34225152</v>
      </c>
      <c r="Q106" s="69">
        <f t="shared" si="8"/>
        <v>-69123295</v>
      </c>
      <c r="R106" s="69">
        <f t="shared" si="9"/>
        <v>-198.07155641490723</v>
      </c>
      <c r="S106" s="67">
        <v>-37905391</v>
      </c>
      <c r="T106" s="69">
        <f t="shared" si="10"/>
        <v>-3680239</v>
      </c>
      <c r="U106" s="69">
        <f t="shared" si="11"/>
        <v>10.753024559248123</v>
      </c>
      <c r="V106" s="67">
        <v>-36762982</v>
      </c>
      <c r="W106" s="69">
        <f t="shared" si="12"/>
        <v>1142409</v>
      </c>
      <c r="X106" s="69">
        <f t="shared" si="13"/>
        <v>-3.013843070501502</v>
      </c>
      <c r="Y106" s="67">
        <v>-43324171</v>
      </c>
      <c r="Z106" s="69">
        <f t="shared" si="14"/>
        <v>-6561189</v>
      </c>
      <c r="AA106" s="69">
        <f t="shared" si="15"/>
        <v>17.847270931395066</v>
      </c>
      <c r="AB106" s="67">
        <v>-43200139</v>
      </c>
      <c r="AC106" s="69">
        <f t="shared" si="16"/>
        <v>124032</v>
      </c>
      <c r="AD106" s="69">
        <f t="shared" si="17"/>
        <v>-0.28628822464946879</v>
      </c>
      <c r="AE106" s="69">
        <v>-46257078.106179997</v>
      </c>
      <c r="AF106" s="69">
        <f t="shared" si="18"/>
        <v>-3056939.1061799973</v>
      </c>
      <c r="AG106" s="69">
        <f t="shared" si="19"/>
        <v>7.0762251625625492</v>
      </c>
      <c r="AH106" s="71">
        <v>66685881.957279995</v>
      </c>
      <c r="AI106" s="71">
        <f t="shared" si="28"/>
        <v>112942960.06345999</v>
      </c>
      <c r="AJ106" s="71">
        <f t="shared" si="29"/>
        <v>-244.16362789756641</v>
      </c>
      <c r="AK106" s="71">
        <v>28085276.429450002</v>
      </c>
      <c r="AL106" s="71">
        <f t="shared" si="30"/>
        <v>-38600605.52782999</v>
      </c>
      <c r="AM106" s="71">
        <f t="shared" si="31"/>
        <v>-57.884224358850247</v>
      </c>
      <c r="AN106" s="71">
        <v>28900163.179560002</v>
      </c>
      <c r="AO106" s="71">
        <f t="shared" si="32"/>
        <v>-37785718.777719989</v>
      </c>
      <c r="AP106" s="71">
        <f t="shared" si="33"/>
        <v>-134.53924469156436</v>
      </c>
      <c r="AQ106" s="71">
        <v>21719648.000529997</v>
      </c>
      <c r="AR106" s="71">
        <f t="shared" si="34"/>
        <v>-7180515.1790300049</v>
      </c>
      <c r="AS106" s="71">
        <f t="shared" si="35"/>
        <v>-24.845932994968393</v>
      </c>
    </row>
    <row r="107" spans="1:45">
      <c r="A107" s="65" t="s">
        <v>273</v>
      </c>
      <c r="B107" s="66" t="s">
        <v>196</v>
      </c>
      <c r="C107" s="67">
        <v>48440262121</v>
      </c>
      <c r="D107" s="67">
        <v>50021994426</v>
      </c>
      <c r="E107" s="68">
        <f t="shared" si="0"/>
        <v>1581732305</v>
      </c>
      <c r="F107" s="69">
        <f t="shared" si="1"/>
        <v>3.2653256521382068</v>
      </c>
      <c r="G107" s="67">
        <v>55649008730</v>
      </c>
      <c r="H107" s="69">
        <f t="shared" si="2"/>
        <v>5627014304</v>
      </c>
      <c r="I107" s="69">
        <f t="shared" si="3"/>
        <v>11.249080266730106</v>
      </c>
      <c r="J107" s="67">
        <v>58788189144</v>
      </c>
      <c r="K107" s="69">
        <f t="shared" si="4"/>
        <v>3139180414</v>
      </c>
      <c r="L107" s="69">
        <f t="shared" si="5"/>
        <v>5.6410356368265173</v>
      </c>
      <c r="M107" s="67">
        <v>65863637715</v>
      </c>
      <c r="N107" s="69">
        <f t="shared" si="6"/>
        <v>7075448571</v>
      </c>
      <c r="O107" s="69">
        <f t="shared" si="7"/>
        <v>12.035493309155839</v>
      </c>
      <c r="P107" s="67">
        <v>69216474458</v>
      </c>
      <c r="Q107" s="69">
        <f t="shared" si="8"/>
        <v>3352836743</v>
      </c>
      <c r="R107" s="69">
        <f t="shared" si="9"/>
        <v>5.0905732803707773</v>
      </c>
      <c r="S107" s="67">
        <v>73318827618</v>
      </c>
      <c r="T107" s="69">
        <f t="shared" si="10"/>
        <v>4102353160</v>
      </c>
      <c r="U107" s="69">
        <f t="shared" si="11"/>
        <v>5.9268450063709546</v>
      </c>
      <c r="V107" s="67">
        <v>78032720022</v>
      </c>
      <c r="W107" s="69">
        <f t="shared" si="12"/>
        <v>4713892404</v>
      </c>
      <c r="X107" s="69">
        <f t="shared" si="13"/>
        <v>6.4293068467487666</v>
      </c>
      <c r="Y107" s="67">
        <v>101578811770</v>
      </c>
      <c r="Z107" s="69">
        <f t="shared" si="14"/>
        <v>23546091748</v>
      </c>
      <c r="AA107" s="69">
        <f t="shared" si="15"/>
        <v>30.174639230007077</v>
      </c>
      <c r="AB107" s="67">
        <v>113273307979</v>
      </c>
      <c r="AC107" s="69">
        <f t="shared" si="16"/>
        <v>11694496209</v>
      </c>
      <c r="AD107" s="69">
        <f t="shared" si="17"/>
        <v>11.512731843604632</v>
      </c>
      <c r="AE107" s="69">
        <v>122781735201.686</v>
      </c>
      <c r="AF107" s="69">
        <f t="shared" si="18"/>
        <v>9508427222.6860046</v>
      </c>
      <c r="AG107" s="69">
        <f t="shared" si="19"/>
        <v>8.3942346103715746</v>
      </c>
      <c r="AH107" s="71">
        <v>164902652404.55499</v>
      </c>
      <c r="AI107" s="71">
        <f t="shared" si="28"/>
        <v>42120917202.868988</v>
      </c>
      <c r="AJ107" s="71">
        <f t="shared" si="29"/>
        <v>34.305523646232515</v>
      </c>
      <c r="AK107" s="71">
        <v>177176826362.828</v>
      </c>
      <c r="AL107" s="71">
        <f t="shared" si="30"/>
        <v>12274173958.27301</v>
      </c>
      <c r="AM107" s="71">
        <f t="shared" si="31"/>
        <v>7.4432847375679749</v>
      </c>
      <c r="AN107" s="71">
        <v>185221795803.61801</v>
      </c>
      <c r="AO107" s="71">
        <f t="shared" si="32"/>
        <v>20319143399.063019</v>
      </c>
      <c r="AP107" s="71">
        <f t="shared" si="33"/>
        <v>11.468284998768896</v>
      </c>
      <c r="AQ107" s="71">
        <v>195884883256.009</v>
      </c>
      <c r="AR107" s="71">
        <f t="shared" si="34"/>
        <v>10663087452.390991</v>
      </c>
      <c r="AS107" s="71">
        <f t="shared" si="35"/>
        <v>5.7569290947252032</v>
      </c>
    </row>
    <row r="108" spans="1:45">
      <c r="A108" s="65" t="s">
        <v>274</v>
      </c>
      <c r="B108" s="66" t="s">
        <v>107</v>
      </c>
      <c r="C108" s="67">
        <v>9973326727</v>
      </c>
      <c r="D108" s="67">
        <v>10246314357</v>
      </c>
      <c r="E108" s="68">
        <f t="shared" si="0"/>
        <v>272987630</v>
      </c>
      <c r="F108" s="69">
        <f t="shared" si="1"/>
        <v>2.7371772475974554</v>
      </c>
      <c r="G108" s="67">
        <v>10751763119</v>
      </c>
      <c r="H108" s="69">
        <f t="shared" si="2"/>
        <v>505448762</v>
      </c>
      <c r="I108" s="69">
        <f t="shared" si="3"/>
        <v>4.9329812105041588</v>
      </c>
      <c r="J108" s="67">
        <v>11662910284</v>
      </c>
      <c r="K108" s="69">
        <f t="shared" si="4"/>
        <v>911147165</v>
      </c>
      <c r="L108" s="69">
        <f t="shared" si="5"/>
        <v>8.4743976863651724</v>
      </c>
      <c r="M108" s="67">
        <v>12067562023</v>
      </c>
      <c r="N108" s="69">
        <f t="shared" si="6"/>
        <v>404651739</v>
      </c>
      <c r="O108" s="69">
        <f t="shared" si="7"/>
        <v>3.4695605911942042</v>
      </c>
      <c r="P108" s="67">
        <v>12895921151</v>
      </c>
      <c r="Q108" s="69">
        <f t="shared" si="8"/>
        <v>828359128</v>
      </c>
      <c r="R108" s="69">
        <f t="shared" si="9"/>
        <v>6.8643453120124889</v>
      </c>
      <c r="S108" s="67">
        <v>13383614560</v>
      </c>
      <c r="T108" s="69">
        <f t="shared" si="10"/>
        <v>487693409</v>
      </c>
      <c r="U108" s="69">
        <f t="shared" si="11"/>
        <v>3.7817648176468759</v>
      </c>
      <c r="V108" s="67">
        <v>13897036155</v>
      </c>
      <c r="W108" s="69">
        <f t="shared" si="12"/>
        <v>513421595</v>
      </c>
      <c r="X108" s="69">
        <f t="shared" si="13"/>
        <v>3.8361953170295124</v>
      </c>
      <c r="Y108" s="67">
        <v>16154683700</v>
      </c>
      <c r="Z108" s="69">
        <f t="shared" si="14"/>
        <v>2257647545</v>
      </c>
      <c r="AA108" s="69">
        <f t="shared" si="15"/>
        <v>16.245532643215608</v>
      </c>
      <c r="AB108" s="67">
        <v>18651686370</v>
      </c>
      <c r="AC108" s="69">
        <f t="shared" si="16"/>
        <v>2497002670</v>
      </c>
      <c r="AD108" s="69">
        <f t="shared" si="17"/>
        <v>15.456834168780414</v>
      </c>
      <c r="AE108" s="69">
        <v>21548339445.931301</v>
      </c>
      <c r="AF108" s="69">
        <f t="shared" si="18"/>
        <v>2896653075.9313011</v>
      </c>
      <c r="AG108" s="69">
        <f t="shared" si="19"/>
        <v>15.530247605869974</v>
      </c>
      <c r="AH108" s="71">
        <v>41233271793.151398</v>
      </c>
      <c r="AI108" s="71">
        <f t="shared" si="28"/>
        <v>19684932347.220097</v>
      </c>
      <c r="AJ108" s="71">
        <f t="shared" si="29"/>
        <v>91.3524329640953</v>
      </c>
      <c r="AK108" s="71">
        <v>44955639018.065704</v>
      </c>
      <c r="AL108" s="71">
        <f t="shared" si="30"/>
        <v>3722367224.9143066</v>
      </c>
      <c r="AM108" s="71">
        <f t="shared" si="31"/>
        <v>9.027581521029262</v>
      </c>
      <c r="AN108" s="71">
        <v>46417790259.114899</v>
      </c>
      <c r="AO108" s="71">
        <f t="shared" si="32"/>
        <v>5184518465.963501</v>
      </c>
      <c r="AP108" s="71">
        <f t="shared" si="33"/>
        <v>11.532520901059975</v>
      </c>
      <c r="AQ108" s="71">
        <v>47540600182.255997</v>
      </c>
      <c r="AR108" s="71">
        <f t="shared" si="34"/>
        <v>1122809923.141098</v>
      </c>
      <c r="AS108" s="71">
        <f t="shared" si="35"/>
        <v>2.418921531751753</v>
      </c>
    </row>
    <row r="109" spans="1:45">
      <c r="A109" s="65" t="s">
        <v>275</v>
      </c>
      <c r="B109" s="66" t="s">
        <v>106</v>
      </c>
      <c r="C109" s="67">
        <v>12115349</v>
      </c>
      <c r="D109" s="67">
        <v>9959154</v>
      </c>
      <c r="E109" s="68">
        <f t="shared" si="0"/>
        <v>-2156195</v>
      </c>
      <c r="F109" s="69">
        <f t="shared" si="1"/>
        <v>-17.797217397534318</v>
      </c>
      <c r="G109" s="67">
        <v>10753237</v>
      </c>
      <c r="H109" s="69">
        <f t="shared" si="2"/>
        <v>794083</v>
      </c>
      <c r="I109" s="69">
        <f t="shared" si="3"/>
        <v>7.973398142051022</v>
      </c>
      <c r="J109" s="67">
        <v>11091840</v>
      </c>
      <c r="K109" s="69">
        <f t="shared" si="4"/>
        <v>338603</v>
      </c>
      <c r="L109" s="69">
        <f t="shared" si="5"/>
        <v>3.1488471796911015</v>
      </c>
      <c r="M109" s="67">
        <v>10998895</v>
      </c>
      <c r="N109" s="69">
        <f t="shared" si="6"/>
        <v>-92945</v>
      </c>
      <c r="O109" s="69">
        <f t="shared" si="7"/>
        <v>-0.83795835497086146</v>
      </c>
      <c r="P109" s="67">
        <v>11888843</v>
      </c>
      <c r="Q109" s="69">
        <f t="shared" si="8"/>
        <v>889948</v>
      </c>
      <c r="R109" s="69">
        <f t="shared" si="9"/>
        <v>8.0912491663935331</v>
      </c>
      <c r="S109" s="67">
        <v>12887946</v>
      </c>
      <c r="T109" s="69">
        <f t="shared" si="10"/>
        <v>999103</v>
      </c>
      <c r="U109" s="69">
        <f t="shared" si="11"/>
        <v>8.4037025301789257</v>
      </c>
      <c r="V109" s="67">
        <v>11349103</v>
      </c>
      <c r="W109" s="69">
        <f t="shared" si="12"/>
        <v>-1538843</v>
      </c>
      <c r="X109" s="69">
        <f t="shared" si="13"/>
        <v>-11.940172623317943</v>
      </c>
      <c r="Y109" s="67">
        <v>10733522</v>
      </c>
      <c r="Z109" s="69">
        <f t="shared" si="14"/>
        <v>-615581</v>
      </c>
      <c r="AA109" s="69">
        <f t="shared" si="15"/>
        <v>-5.4240498125710905</v>
      </c>
      <c r="AB109" s="67">
        <v>10840720</v>
      </c>
      <c r="AC109" s="69">
        <f t="shared" si="16"/>
        <v>107198</v>
      </c>
      <c r="AD109" s="69">
        <f t="shared" si="17"/>
        <v>0.99872157526672056</v>
      </c>
      <c r="AE109" s="69">
        <v>11451706.86799</v>
      </c>
      <c r="AF109" s="69">
        <f t="shared" si="18"/>
        <v>610986.86799000017</v>
      </c>
      <c r="AG109" s="69">
        <f t="shared" si="19"/>
        <v>5.6360358720638501</v>
      </c>
      <c r="AH109" s="71">
        <v>17525289.846999999</v>
      </c>
      <c r="AI109" s="71">
        <f t="shared" si="28"/>
        <v>6073582.979009999</v>
      </c>
      <c r="AJ109" s="71">
        <f t="shared" si="29"/>
        <v>53.036486604341739</v>
      </c>
      <c r="AK109" s="71">
        <v>17011285.556959998</v>
      </c>
      <c r="AL109" s="71">
        <f t="shared" si="30"/>
        <v>-514004.29004000127</v>
      </c>
      <c r="AM109" s="71">
        <f t="shared" si="31"/>
        <v>-2.9329288960546873</v>
      </c>
      <c r="AN109" s="71">
        <v>19834026.820779998</v>
      </c>
      <c r="AO109" s="71">
        <f t="shared" si="32"/>
        <v>2308736.9737799987</v>
      </c>
      <c r="AP109" s="71">
        <f t="shared" si="33"/>
        <v>13.571796005948544</v>
      </c>
      <c r="AQ109" s="71">
        <v>20053148.64875</v>
      </c>
      <c r="AR109" s="71">
        <f t="shared" si="34"/>
        <v>219121.82797000185</v>
      </c>
      <c r="AS109" s="71">
        <f t="shared" si="35"/>
        <v>1.1047773099733289</v>
      </c>
    </row>
    <row r="110" spans="1:45">
      <c r="A110" s="65" t="s">
        <v>276</v>
      </c>
      <c r="B110" s="66" t="s">
        <v>105</v>
      </c>
      <c r="C110" s="67">
        <v>33566546</v>
      </c>
      <c r="D110" s="67">
        <v>44723373</v>
      </c>
      <c r="E110" s="68">
        <f t="shared" si="0"/>
        <v>11156827</v>
      </c>
      <c r="F110" s="69">
        <f t="shared" si="1"/>
        <v>33.237935770930974</v>
      </c>
      <c r="G110" s="67">
        <v>53938951</v>
      </c>
      <c r="H110" s="69">
        <f t="shared" si="2"/>
        <v>9215578</v>
      </c>
      <c r="I110" s="69">
        <f t="shared" si="3"/>
        <v>20.605731146441034</v>
      </c>
      <c r="J110" s="67">
        <v>60303904</v>
      </c>
      <c r="K110" s="69">
        <f t="shared" si="4"/>
        <v>6364953</v>
      </c>
      <c r="L110" s="69">
        <f t="shared" si="5"/>
        <v>11.800290665645315</v>
      </c>
      <c r="M110" s="67">
        <v>65026669</v>
      </c>
      <c r="N110" s="69">
        <f t="shared" si="6"/>
        <v>4722765</v>
      </c>
      <c r="O110" s="69">
        <f t="shared" si="7"/>
        <v>7.8316073864803188</v>
      </c>
      <c r="P110" s="67">
        <v>67645650</v>
      </c>
      <c r="Q110" s="69">
        <f t="shared" si="8"/>
        <v>2618981</v>
      </c>
      <c r="R110" s="69">
        <f t="shared" si="9"/>
        <v>4.0275490660608799</v>
      </c>
      <c r="S110" s="67">
        <v>70459496</v>
      </c>
      <c r="T110" s="69">
        <f t="shared" si="10"/>
        <v>2813846</v>
      </c>
      <c r="U110" s="69">
        <f t="shared" si="11"/>
        <v>4.1596850647454788</v>
      </c>
      <c r="V110" s="67">
        <v>1297929</v>
      </c>
      <c r="W110" s="69">
        <f t="shared" si="12"/>
        <v>-69161567</v>
      </c>
      <c r="X110" s="69">
        <f t="shared" si="13"/>
        <v>-98.157907629654346</v>
      </c>
      <c r="Y110" s="67">
        <v>1354934</v>
      </c>
      <c r="Z110" s="69">
        <f t="shared" si="14"/>
        <v>57005</v>
      </c>
      <c r="AA110" s="69">
        <f t="shared" si="15"/>
        <v>4.3919967887303537</v>
      </c>
      <c r="AB110" s="67">
        <v>1479373</v>
      </c>
      <c r="AC110" s="69">
        <f t="shared" si="16"/>
        <v>124439</v>
      </c>
      <c r="AD110" s="69">
        <f t="shared" si="17"/>
        <v>9.1841373823374433</v>
      </c>
      <c r="AE110" s="69">
        <v>2672586.645</v>
      </c>
      <c r="AF110" s="69">
        <f t="shared" si="18"/>
        <v>1193213.645</v>
      </c>
      <c r="AG110" s="69">
        <f t="shared" si="19"/>
        <v>80.656713688839801</v>
      </c>
      <c r="AH110" s="71">
        <v>5158838.7359999996</v>
      </c>
      <c r="AI110" s="71">
        <f t="shared" si="28"/>
        <v>2486252.0909999995</v>
      </c>
      <c r="AJ110" s="71">
        <f t="shared" si="29"/>
        <v>93.027932158959032</v>
      </c>
      <c r="AK110" s="71">
        <v>5111215.5120000001</v>
      </c>
      <c r="AL110" s="71">
        <f t="shared" si="30"/>
        <v>-47623.223999999464</v>
      </c>
      <c r="AM110" s="71">
        <f t="shared" si="31"/>
        <v>-0.92313845105623538</v>
      </c>
      <c r="AN110" s="71">
        <v>5135269.392</v>
      </c>
      <c r="AO110" s="71">
        <f t="shared" si="32"/>
        <v>-23569.343999999575</v>
      </c>
      <c r="AP110" s="71">
        <f t="shared" si="33"/>
        <v>-0.46112991997038638</v>
      </c>
      <c r="AQ110" s="71">
        <v>4607267.2759999996</v>
      </c>
      <c r="AR110" s="71">
        <f t="shared" si="34"/>
        <v>-528002.11600000039</v>
      </c>
      <c r="AS110" s="71">
        <f t="shared" si="35"/>
        <v>-10.281877652271771</v>
      </c>
    </row>
    <row r="111" spans="1:45">
      <c r="A111" s="65" t="s">
        <v>277</v>
      </c>
      <c r="B111" s="66" t="s">
        <v>104</v>
      </c>
      <c r="C111" s="67">
        <v>4540843566</v>
      </c>
      <c r="D111" s="67">
        <v>5638910498</v>
      </c>
      <c r="E111" s="68">
        <f t="shared" si="0"/>
        <v>1098066932</v>
      </c>
      <c r="F111" s="69">
        <f t="shared" si="1"/>
        <v>24.182003102284366</v>
      </c>
      <c r="G111" s="67">
        <v>7487084355</v>
      </c>
      <c r="H111" s="69">
        <f t="shared" si="2"/>
        <v>1848173857</v>
      </c>
      <c r="I111" s="69">
        <f t="shared" si="3"/>
        <v>32.775371371038915</v>
      </c>
      <c r="J111" s="67">
        <v>8343860054</v>
      </c>
      <c r="K111" s="69">
        <f t="shared" si="4"/>
        <v>856775699</v>
      </c>
      <c r="L111" s="69">
        <f t="shared" si="5"/>
        <v>11.443382475420233</v>
      </c>
      <c r="M111" s="67">
        <v>6606470692</v>
      </c>
      <c r="N111" s="69">
        <f t="shared" si="6"/>
        <v>-1737389362</v>
      </c>
      <c r="O111" s="69">
        <f t="shared" si="7"/>
        <v>-20.822369392055002</v>
      </c>
      <c r="P111" s="67">
        <v>7217087841</v>
      </c>
      <c r="Q111" s="69">
        <f t="shared" si="8"/>
        <v>610617149</v>
      </c>
      <c r="R111" s="69">
        <f t="shared" si="9"/>
        <v>9.242713355853029</v>
      </c>
      <c r="S111" s="67">
        <v>8303153531</v>
      </c>
      <c r="T111" s="69">
        <f t="shared" si="10"/>
        <v>1086065690</v>
      </c>
      <c r="U111" s="69">
        <f t="shared" si="11"/>
        <v>15.048530846889548</v>
      </c>
      <c r="V111" s="67">
        <v>10741799470</v>
      </c>
      <c r="W111" s="69">
        <f t="shared" si="12"/>
        <v>2438645939</v>
      </c>
      <c r="X111" s="69">
        <f t="shared" si="13"/>
        <v>29.370117388474913</v>
      </c>
      <c r="Y111" s="67">
        <v>15772405356</v>
      </c>
      <c r="Z111" s="69">
        <f t="shared" si="14"/>
        <v>5030605886</v>
      </c>
      <c r="AA111" s="69">
        <f t="shared" si="15"/>
        <v>46.832059191289297</v>
      </c>
      <c r="AB111" s="67">
        <v>18323107714</v>
      </c>
      <c r="AC111" s="69">
        <f t="shared" si="16"/>
        <v>2550702358</v>
      </c>
      <c r="AD111" s="69">
        <f t="shared" si="17"/>
        <v>16.171930028603303</v>
      </c>
      <c r="AE111" s="69">
        <v>20179822028.791897</v>
      </c>
      <c r="AF111" s="69">
        <f t="shared" si="18"/>
        <v>1856714314.7918968</v>
      </c>
      <c r="AG111" s="69">
        <f t="shared" si="19"/>
        <v>10.133184521822415</v>
      </c>
      <c r="AH111" s="71">
        <v>21211140841.592499</v>
      </c>
      <c r="AI111" s="71">
        <f t="shared" si="28"/>
        <v>1031318812.800602</v>
      </c>
      <c r="AJ111" s="71">
        <f t="shared" si="29"/>
        <v>5.1106437476462911</v>
      </c>
      <c r="AK111" s="71">
        <v>24783561815.465103</v>
      </c>
      <c r="AL111" s="71">
        <f t="shared" si="30"/>
        <v>3572420973.8726044</v>
      </c>
      <c r="AM111" s="71">
        <f t="shared" si="31"/>
        <v>16.842191565988358</v>
      </c>
      <c r="AN111" s="71">
        <v>27860555592.430103</v>
      </c>
      <c r="AO111" s="71">
        <f t="shared" si="32"/>
        <v>6649414750.8376045</v>
      </c>
      <c r="AP111" s="71">
        <f t="shared" si="33"/>
        <v>26.829939943048569</v>
      </c>
      <c r="AQ111" s="71">
        <v>27683508893.282898</v>
      </c>
      <c r="AR111" s="71">
        <f t="shared" si="34"/>
        <v>-177046699.14720535</v>
      </c>
      <c r="AS111" s="71">
        <f t="shared" si="35"/>
        <v>-0.63547440236730279</v>
      </c>
    </row>
    <row r="112" spans="1:45" ht="30">
      <c r="A112" s="65" t="s">
        <v>278</v>
      </c>
      <c r="B112" s="66" t="s">
        <v>103</v>
      </c>
      <c r="C112" s="67">
        <v>475193421</v>
      </c>
      <c r="D112" s="67">
        <v>664032209</v>
      </c>
      <c r="E112" s="68">
        <f t="shared" si="0"/>
        <v>188838788</v>
      </c>
      <c r="F112" s="69">
        <f t="shared" si="1"/>
        <v>39.739352367843495</v>
      </c>
      <c r="G112" s="67">
        <v>741981912</v>
      </c>
      <c r="H112" s="69">
        <f t="shared" si="2"/>
        <v>77949703</v>
      </c>
      <c r="I112" s="69">
        <f t="shared" si="3"/>
        <v>11.738843680096247</v>
      </c>
      <c r="J112" s="67">
        <v>947678243</v>
      </c>
      <c r="K112" s="69">
        <f t="shared" si="4"/>
        <v>205696331</v>
      </c>
      <c r="L112" s="69">
        <f t="shared" si="5"/>
        <v>27.722553295881426</v>
      </c>
      <c r="M112" s="67">
        <v>1230963449</v>
      </c>
      <c r="N112" s="69">
        <f t="shared" si="6"/>
        <v>283285206</v>
      </c>
      <c r="O112" s="69">
        <f t="shared" si="7"/>
        <v>29.892551411038355</v>
      </c>
      <c r="P112" s="67">
        <v>1088921797</v>
      </c>
      <c r="Q112" s="69">
        <f t="shared" si="8"/>
        <v>-142041652</v>
      </c>
      <c r="R112" s="69">
        <f t="shared" si="9"/>
        <v>-11.539063334121792</v>
      </c>
      <c r="S112" s="67">
        <v>1284414489</v>
      </c>
      <c r="T112" s="69">
        <f t="shared" si="10"/>
        <v>195492692</v>
      </c>
      <c r="U112" s="69">
        <f t="shared" si="11"/>
        <v>17.952867922984556</v>
      </c>
      <c r="V112" s="67">
        <v>1550808078</v>
      </c>
      <c r="W112" s="69">
        <f t="shared" si="12"/>
        <v>266393589</v>
      </c>
      <c r="X112" s="69">
        <f t="shared" si="13"/>
        <v>20.74046900602972</v>
      </c>
      <c r="Y112" s="67">
        <v>1920204179</v>
      </c>
      <c r="Z112" s="69">
        <f t="shared" si="14"/>
        <v>369396101</v>
      </c>
      <c r="AA112" s="69">
        <f t="shared" si="15"/>
        <v>23.819588396546902</v>
      </c>
      <c r="AB112" s="67">
        <v>1233655650</v>
      </c>
      <c r="AC112" s="69">
        <f t="shared" si="16"/>
        <v>-686548529</v>
      </c>
      <c r="AD112" s="69">
        <f t="shared" si="17"/>
        <v>-35.753933696651949</v>
      </c>
      <c r="AE112" s="69">
        <v>1062680138.1723499</v>
      </c>
      <c r="AF112" s="69">
        <f t="shared" si="18"/>
        <v>-170975511.82765007</v>
      </c>
      <c r="AG112" s="69">
        <f t="shared" si="19"/>
        <v>-13.85925738901695</v>
      </c>
      <c r="AH112" s="71">
        <v>988245876.77429008</v>
      </c>
      <c r="AI112" s="71">
        <f t="shared" si="28"/>
        <v>-74434261.398059845</v>
      </c>
      <c r="AJ112" s="71">
        <f t="shared" si="29"/>
        <v>-7.0043900063922884</v>
      </c>
      <c r="AK112" s="71">
        <v>1109693112.3758202</v>
      </c>
      <c r="AL112" s="71">
        <f t="shared" si="30"/>
        <v>121447235.60153008</v>
      </c>
      <c r="AM112" s="71">
        <f t="shared" si="31"/>
        <v>12.289172002208916</v>
      </c>
      <c r="AN112" s="71">
        <v>1028765307.23998</v>
      </c>
      <c r="AO112" s="71">
        <f t="shared" si="32"/>
        <v>40519430.465689898</v>
      </c>
      <c r="AP112" s="71">
        <f t="shared" si="33"/>
        <v>3.6514086654948228</v>
      </c>
      <c r="AQ112" s="71">
        <v>1451007776.59992</v>
      </c>
      <c r="AR112" s="71">
        <f t="shared" si="34"/>
        <v>422242469.35994005</v>
      </c>
      <c r="AS112" s="71">
        <f t="shared" si="35"/>
        <v>41.043614747541596</v>
      </c>
    </row>
    <row r="113" spans="1:45" ht="30">
      <c r="A113" s="65" t="s">
        <v>279</v>
      </c>
      <c r="B113" s="66" t="s">
        <v>197</v>
      </c>
      <c r="C113" s="67">
        <v>55179259</v>
      </c>
      <c r="D113" s="67">
        <v>148749431</v>
      </c>
      <c r="E113" s="68">
        <f t="shared" ref="E113:E210" si="36">D113-C113</f>
        <v>93570172</v>
      </c>
      <c r="F113" s="69">
        <f t="shared" ref="F113:F210" si="37">IFERROR(E113/C113*100,0)</f>
        <v>169.57489769842687</v>
      </c>
      <c r="G113" s="67">
        <v>63142826</v>
      </c>
      <c r="H113" s="69">
        <f t="shared" ref="H113:H210" si="38">G113-D113</f>
        <v>-85606605</v>
      </c>
      <c r="I113" s="69">
        <f t="shared" ref="I113:I210" si="39">IFERROR(H113/D113*100,0)</f>
        <v>-57.55087896773199</v>
      </c>
      <c r="J113" s="67">
        <v>73571755</v>
      </c>
      <c r="K113" s="69">
        <f t="shared" ref="K113:K210" si="40">J113-G113</f>
        <v>10428929</v>
      </c>
      <c r="L113" s="69">
        <f t="shared" ref="L113:L210" si="41">IFERROR(K113/G113*100,0)</f>
        <v>16.516411539768587</v>
      </c>
      <c r="M113" s="67">
        <v>92248476</v>
      </c>
      <c r="N113" s="69">
        <f t="shared" ref="N113:N210" si="42">M113-J113</f>
        <v>18676721</v>
      </c>
      <c r="O113" s="69">
        <f t="shared" ref="O113:O210" si="43">IFERROR(N113/J113*100,0)</f>
        <v>25.385721735195798</v>
      </c>
      <c r="P113" s="67">
        <v>89577833</v>
      </c>
      <c r="Q113" s="69">
        <f t="shared" ref="Q113:Q210" si="44">P113-M113</f>
        <v>-2670643</v>
      </c>
      <c r="R113" s="69">
        <f t="shared" ref="R113:R210" si="45">IFERROR(Q113/M113*100,0)</f>
        <v>-2.8950537892897006</v>
      </c>
      <c r="S113" s="67">
        <v>92872407</v>
      </c>
      <c r="T113" s="69">
        <f t="shared" ref="T113:T210" si="46">S113-P113</f>
        <v>3294574</v>
      </c>
      <c r="U113" s="69">
        <f t="shared" ref="U113:U210" si="47">IFERROR(T113/P113*100,0)</f>
        <v>3.6778898190135947</v>
      </c>
      <c r="V113" s="67">
        <v>159072735</v>
      </c>
      <c r="W113" s="69">
        <f t="shared" ref="W113:W210" si="48">V113-S113</f>
        <v>66200328</v>
      </c>
      <c r="X113" s="69">
        <f t="shared" ref="X113:X210" si="49">IFERROR(W113/S113*100,0)</f>
        <v>71.280943542251464</v>
      </c>
      <c r="Y113" s="67">
        <v>308462324</v>
      </c>
      <c r="Z113" s="69">
        <f t="shared" ref="Z113:Z210" si="50">Y113-V113</f>
        <v>149389589</v>
      </c>
      <c r="AA113" s="69">
        <f t="shared" ref="AA113:AA210" si="51">IFERROR(Z113/V113*100,0)</f>
        <v>93.912755696317163</v>
      </c>
      <c r="AB113" s="67">
        <v>155366638</v>
      </c>
      <c r="AC113" s="69">
        <f t="shared" ref="AC113:AC210" si="52">AB113-Y113</f>
        <v>-153095686</v>
      </c>
      <c r="AD113" s="69">
        <f t="shared" ref="AD113:AD210" si="53">IFERROR(AC113/Y113*100,0)</f>
        <v>-49.63189151100346</v>
      </c>
      <c r="AE113" s="69">
        <v>180857496.14638001</v>
      </c>
      <c r="AF113" s="69">
        <f t="shared" ref="AF113:AF210" si="54">(AE113-AB113)</f>
        <v>25490858.146380007</v>
      </c>
      <c r="AG113" s="69">
        <f t="shared" ref="AG113:AG210" si="55">IFERROR(AF113/AB113*100,0)</f>
        <v>16.40690593200582</v>
      </c>
      <c r="AH113" s="71">
        <v>139394737.66139001</v>
      </c>
      <c r="AI113" s="71">
        <f t="shared" si="28"/>
        <v>-41462758.484990001</v>
      </c>
      <c r="AJ113" s="71">
        <f t="shared" si="29"/>
        <v>-22.925651061447532</v>
      </c>
      <c r="AK113" s="71">
        <v>150272555.24720001</v>
      </c>
      <c r="AL113" s="71">
        <f t="shared" si="30"/>
        <v>10877817.585810006</v>
      </c>
      <c r="AM113" s="71">
        <f t="shared" si="31"/>
        <v>7.8036070574154666</v>
      </c>
      <c r="AN113" s="71">
        <v>141122184.97468999</v>
      </c>
      <c r="AO113" s="71">
        <f t="shared" si="32"/>
        <v>1727447.3132999837</v>
      </c>
      <c r="AP113" s="71">
        <f t="shared" si="33"/>
        <v>1.1495427827511908</v>
      </c>
      <c r="AQ113" s="71">
        <v>201521449.49576998</v>
      </c>
      <c r="AR113" s="71">
        <f t="shared" si="34"/>
        <v>60399264.521079987</v>
      </c>
      <c r="AS113" s="71">
        <f t="shared" si="35"/>
        <v>42.799269676778664</v>
      </c>
    </row>
    <row r="114" spans="1:45">
      <c r="A114" s="65" t="s">
        <v>280</v>
      </c>
      <c r="B114" s="66" t="s">
        <v>102</v>
      </c>
      <c r="C114" s="67">
        <v>449585573</v>
      </c>
      <c r="D114" s="67">
        <v>442645851</v>
      </c>
      <c r="E114" s="68">
        <f t="shared" si="36"/>
        <v>-6939722</v>
      </c>
      <c r="F114" s="69">
        <f t="shared" si="37"/>
        <v>-1.5435820045764679</v>
      </c>
      <c r="G114" s="67">
        <v>449925777</v>
      </c>
      <c r="H114" s="69">
        <f t="shared" si="38"/>
        <v>7279926</v>
      </c>
      <c r="I114" s="69">
        <f t="shared" si="39"/>
        <v>1.6446389328068052</v>
      </c>
      <c r="J114" s="67">
        <v>480296259</v>
      </c>
      <c r="K114" s="69">
        <f t="shared" si="40"/>
        <v>30370482</v>
      </c>
      <c r="L114" s="69">
        <f t="shared" si="41"/>
        <v>6.75010936303834</v>
      </c>
      <c r="M114" s="67">
        <v>556196799</v>
      </c>
      <c r="N114" s="69">
        <f t="shared" si="42"/>
        <v>75900540</v>
      </c>
      <c r="O114" s="69">
        <f t="shared" si="43"/>
        <v>15.802858876733412</v>
      </c>
      <c r="P114" s="67">
        <v>591876948</v>
      </c>
      <c r="Q114" s="69">
        <f t="shared" si="44"/>
        <v>35680149</v>
      </c>
      <c r="R114" s="69">
        <f t="shared" si="45"/>
        <v>6.4150223561426856</v>
      </c>
      <c r="S114" s="67">
        <v>682579919</v>
      </c>
      <c r="T114" s="69">
        <f t="shared" si="46"/>
        <v>90702971</v>
      </c>
      <c r="U114" s="69">
        <f t="shared" si="47"/>
        <v>15.324633153308751</v>
      </c>
      <c r="V114" s="67">
        <v>754916248</v>
      </c>
      <c r="W114" s="69">
        <f t="shared" si="48"/>
        <v>72336329</v>
      </c>
      <c r="X114" s="69">
        <f t="shared" si="49"/>
        <v>10.597488585069261</v>
      </c>
      <c r="Y114" s="67">
        <v>920861944</v>
      </c>
      <c r="Z114" s="69">
        <f t="shared" si="50"/>
        <v>165945696</v>
      </c>
      <c r="AA114" s="69">
        <f t="shared" si="51"/>
        <v>21.982000843092202</v>
      </c>
      <c r="AB114" s="67">
        <v>856583129</v>
      </c>
      <c r="AC114" s="69">
        <f t="shared" si="52"/>
        <v>-64278815</v>
      </c>
      <c r="AD114" s="69">
        <f t="shared" si="53"/>
        <v>-6.9802879159918891</v>
      </c>
      <c r="AE114" s="69">
        <v>930920419.31215</v>
      </c>
      <c r="AF114" s="69">
        <f t="shared" si="54"/>
        <v>74337290.312150002</v>
      </c>
      <c r="AG114" s="69">
        <f t="shared" si="55"/>
        <v>8.6783509732363644</v>
      </c>
      <c r="AH114" s="71">
        <v>924763168.20543003</v>
      </c>
      <c r="AI114" s="71">
        <f t="shared" si="28"/>
        <v>-6157251.1067199707</v>
      </c>
      <c r="AJ114" s="71">
        <f t="shared" si="29"/>
        <v>-0.66141540984454039</v>
      </c>
      <c r="AK114" s="71">
        <v>898966604.69154</v>
      </c>
      <c r="AL114" s="71">
        <f t="shared" si="30"/>
        <v>-25796563.513890028</v>
      </c>
      <c r="AM114" s="71">
        <f t="shared" si="31"/>
        <v>-2.7895318932251736</v>
      </c>
      <c r="AN114" s="71">
        <v>1010408198.52704</v>
      </c>
      <c r="AO114" s="71">
        <f t="shared" si="32"/>
        <v>85645030.321609974</v>
      </c>
      <c r="AP114" s="71">
        <f t="shared" si="33"/>
        <v>9.5270536051778176</v>
      </c>
      <c r="AQ114" s="71">
        <v>1110448753.2578101</v>
      </c>
      <c r="AR114" s="71">
        <f t="shared" si="34"/>
        <v>100040554.73077011</v>
      </c>
      <c r="AS114" s="71">
        <f t="shared" si="35"/>
        <v>9.9010038592925049</v>
      </c>
    </row>
    <row r="115" spans="1:45" ht="30">
      <c r="A115" s="65" t="s">
        <v>281</v>
      </c>
      <c r="B115" s="66" t="s">
        <v>101</v>
      </c>
      <c r="C115" s="67">
        <v>67765244</v>
      </c>
      <c r="D115" s="67">
        <v>77611099</v>
      </c>
      <c r="E115" s="68">
        <f t="shared" si="36"/>
        <v>9845855</v>
      </c>
      <c r="F115" s="69">
        <f t="shared" si="37"/>
        <v>14.529358147076103</v>
      </c>
      <c r="G115" s="67">
        <v>86425223</v>
      </c>
      <c r="H115" s="69">
        <f t="shared" si="38"/>
        <v>8814124</v>
      </c>
      <c r="I115" s="69">
        <f t="shared" si="39"/>
        <v>11.356782874573133</v>
      </c>
      <c r="J115" s="67">
        <v>83326205</v>
      </c>
      <c r="K115" s="69">
        <f t="shared" si="40"/>
        <v>-3099018</v>
      </c>
      <c r="L115" s="69">
        <f t="shared" si="41"/>
        <v>-3.5857795819630112</v>
      </c>
      <c r="M115" s="67">
        <v>55738316</v>
      </c>
      <c r="N115" s="69">
        <f t="shared" si="42"/>
        <v>-27587889</v>
      </c>
      <c r="O115" s="69">
        <f t="shared" si="43"/>
        <v>-33.108298883886526</v>
      </c>
      <c r="P115" s="67">
        <v>63175205</v>
      </c>
      <c r="Q115" s="69">
        <f t="shared" si="44"/>
        <v>7436889</v>
      </c>
      <c r="R115" s="69">
        <f t="shared" si="45"/>
        <v>13.342507513144101</v>
      </c>
      <c r="S115" s="67">
        <v>42809465</v>
      </c>
      <c r="T115" s="69">
        <f t="shared" si="46"/>
        <v>-20365740</v>
      </c>
      <c r="U115" s="69">
        <f t="shared" si="47"/>
        <v>-32.236919531958783</v>
      </c>
      <c r="V115" s="67">
        <v>43945754</v>
      </c>
      <c r="W115" s="69">
        <f t="shared" si="48"/>
        <v>1136289</v>
      </c>
      <c r="X115" s="69">
        <f t="shared" si="49"/>
        <v>2.6542938576784363</v>
      </c>
      <c r="Y115" s="67">
        <v>57359403</v>
      </c>
      <c r="Z115" s="69">
        <f t="shared" si="50"/>
        <v>13413649</v>
      </c>
      <c r="AA115" s="69">
        <f t="shared" si="51"/>
        <v>30.523196848551056</v>
      </c>
      <c r="AB115" s="67">
        <v>67460574</v>
      </c>
      <c r="AC115" s="69">
        <f t="shared" si="52"/>
        <v>10101171</v>
      </c>
      <c r="AD115" s="69">
        <f t="shared" si="53"/>
        <v>17.610314040402407</v>
      </c>
      <c r="AE115" s="69">
        <v>39450912.50581</v>
      </c>
      <c r="AF115" s="69">
        <f t="shared" si="54"/>
        <v>-28009661.49419</v>
      </c>
      <c r="AG115" s="69">
        <f t="shared" si="55"/>
        <v>-41.520046203861241</v>
      </c>
      <c r="AH115" s="71">
        <v>39718271.615660004</v>
      </c>
      <c r="AI115" s="71">
        <f t="shared" si="28"/>
        <v>267359.10985000432</v>
      </c>
      <c r="AJ115" s="71">
        <f t="shared" si="29"/>
        <v>0.67770069909189024</v>
      </c>
      <c r="AK115" s="71">
        <v>48111013.943959996</v>
      </c>
      <c r="AL115" s="71">
        <f t="shared" si="30"/>
        <v>8392742.3282999918</v>
      </c>
      <c r="AM115" s="71">
        <f t="shared" si="31"/>
        <v>21.130683654902359</v>
      </c>
      <c r="AN115" s="71">
        <v>57463155.040540002</v>
      </c>
      <c r="AO115" s="71">
        <f t="shared" si="32"/>
        <v>17744883.424879998</v>
      </c>
      <c r="AP115" s="71">
        <f t="shared" si="33"/>
        <v>36.883204011350387</v>
      </c>
      <c r="AQ115" s="71">
        <v>126377742.07766999</v>
      </c>
      <c r="AR115" s="71">
        <f t="shared" si="34"/>
        <v>68914587.037129998</v>
      </c>
      <c r="AS115" s="71">
        <f t="shared" si="35"/>
        <v>119.92830360343261</v>
      </c>
    </row>
    <row r="116" spans="1:45" ht="30">
      <c r="A116" s="65" t="s">
        <v>282</v>
      </c>
      <c r="B116" s="66" t="s">
        <v>100</v>
      </c>
      <c r="C116" s="67">
        <v>287524056</v>
      </c>
      <c r="D116" s="67">
        <v>281568776</v>
      </c>
      <c r="E116" s="68">
        <f t="shared" si="36"/>
        <v>-5955280</v>
      </c>
      <c r="F116" s="69">
        <f t="shared" si="37"/>
        <v>-2.0712284331436948</v>
      </c>
      <c r="G116" s="67">
        <v>338648769</v>
      </c>
      <c r="H116" s="69">
        <f t="shared" si="38"/>
        <v>57079993</v>
      </c>
      <c r="I116" s="69">
        <f t="shared" si="39"/>
        <v>20.272131665621902</v>
      </c>
      <c r="J116" s="67">
        <v>331812037</v>
      </c>
      <c r="K116" s="69">
        <f t="shared" si="40"/>
        <v>-6836732</v>
      </c>
      <c r="L116" s="69">
        <f t="shared" si="41"/>
        <v>-2.0188267685685872</v>
      </c>
      <c r="M116" s="67">
        <v>488853729</v>
      </c>
      <c r="N116" s="69">
        <f t="shared" si="42"/>
        <v>157041692</v>
      </c>
      <c r="O116" s="69">
        <f t="shared" si="43"/>
        <v>47.328509664644869</v>
      </c>
      <c r="P116" s="67">
        <v>338342961</v>
      </c>
      <c r="Q116" s="69">
        <f t="shared" si="44"/>
        <v>-150510768</v>
      </c>
      <c r="R116" s="69">
        <f t="shared" si="45"/>
        <v>-30.788507701042821</v>
      </c>
      <c r="S116" s="67">
        <v>345467707</v>
      </c>
      <c r="T116" s="69">
        <f t="shared" si="46"/>
        <v>7124746</v>
      </c>
      <c r="U116" s="69">
        <f t="shared" si="47"/>
        <v>2.1057763338543345</v>
      </c>
      <c r="V116" s="67">
        <v>494254152</v>
      </c>
      <c r="W116" s="69">
        <f t="shared" si="48"/>
        <v>148786445</v>
      </c>
      <c r="X116" s="69">
        <f t="shared" si="49"/>
        <v>43.068119533383772</v>
      </c>
      <c r="Y116" s="67">
        <v>439946106</v>
      </c>
      <c r="Z116" s="69">
        <f t="shared" si="50"/>
        <v>-54308046</v>
      </c>
      <c r="AA116" s="69">
        <f t="shared" si="51"/>
        <v>-10.98787856009756</v>
      </c>
      <c r="AB116" s="67">
        <v>559245096</v>
      </c>
      <c r="AC116" s="69">
        <f t="shared" si="52"/>
        <v>119298990</v>
      </c>
      <c r="AD116" s="69">
        <f t="shared" si="53"/>
        <v>27.116728247618582</v>
      </c>
      <c r="AE116" s="69">
        <v>394946895.51776004</v>
      </c>
      <c r="AF116" s="69">
        <f t="shared" si="54"/>
        <v>-164298200.48223996</v>
      </c>
      <c r="AG116" s="69">
        <f t="shared" si="55"/>
        <v>-29.378567940493834</v>
      </c>
      <c r="AH116" s="71">
        <v>585513726.19777</v>
      </c>
      <c r="AI116" s="71">
        <f t="shared" si="28"/>
        <v>190566830.68000996</v>
      </c>
      <c r="AJ116" s="71">
        <f t="shared" si="29"/>
        <v>48.25125424272148</v>
      </c>
      <c r="AK116" s="71">
        <v>544942336.97021997</v>
      </c>
      <c r="AL116" s="71">
        <f t="shared" si="30"/>
        <v>-40571389.22755003</v>
      </c>
      <c r="AM116" s="71">
        <f t="shared" si="31"/>
        <v>-6.9291952369782974</v>
      </c>
      <c r="AN116" s="71">
        <v>532019424.30548</v>
      </c>
      <c r="AO116" s="71">
        <f t="shared" si="32"/>
        <v>-53494301.892289996</v>
      </c>
      <c r="AP116" s="71">
        <f t="shared" si="33"/>
        <v>-9.8165068601035035</v>
      </c>
      <c r="AQ116" s="71">
        <v>572248685.8359201</v>
      </c>
      <c r="AR116" s="71">
        <f t="shared" si="34"/>
        <v>40229261.530440092</v>
      </c>
      <c r="AS116" s="71">
        <f t="shared" si="35"/>
        <v>7.5616151765430404</v>
      </c>
    </row>
    <row r="117" spans="1:45">
      <c r="A117" s="65" t="s">
        <v>283</v>
      </c>
      <c r="B117" s="66" t="s">
        <v>99</v>
      </c>
      <c r="C117" s="67">
        <v>15685408651</v>
      </c>
      <c r="D117" s="67">
        <v>16483104585</v>
      </c>
      <c r="E117" s="68">
        <f t="shared" si="36"/>
        <v>797695934</v>
      </c>
      <c r="F117" s="69">
        <f t="shared" si="37"/>
        <v>5.0855922963100113</v>
      </c>
      <c r="G117" s="67">
        <v>17814941458</v>
      </c>
      <c r="H117" s="69">
        <f t="shared" si="38"/>
        <v>1331836873</v>
      </c>
      <c r="I117" s="69">
        <f t="shared" si="39"/>
        <v>8.080012270334084</v>
      </c>
      <c r="J117" s="67">
        <v>18948426200</v>
      </c>
      <c r="K117" s="69">
        <f t="shared" si="40"/>
        <v>1133484742</v>
      </c>
      <c r="L117" s="69">
        <f t="shared" si="41"/>
        <v>6.3625510343229106</v>
      </c>
      <c r="M117" s="67">
        <v>21807350304</v>
      </c>
      <c r="N117" s="69">
        <f t="shared" si="42"/>
        <v>2858924104</v>
      </c>
      <c r="O117" s="69">
        <f t="shared" si="43"/>
        <v>15.087923787570285</v>
      </c>
      <c r="P117" s="67">
        <v>23877899216</v>
      </c>
      <c r="Q117" s="69">
        <f t="shared" si="44"/>
        <v>2070548912</v>
      </c>
      <c r="R117" s="69">
        <f t="shared" si="45"/>
        <v>9.4947294519325922</v>
      </c>
      <c r="S117" s="67">
        <v>25674011900</v>
      </c>
      <c r="T117" s="69">
        <f t="shared" si="46"/>
        <v>1796112684</v>
      </c>
      <c r="U117" s="69">
        <f t="shared" si="47"/>
        <v>7.5220716351649077</v>
      </c>
      <c r="V117" s="67">
        <v>26772509595</v>
      </c>
      <c r="W117" s="69">
        <f t="shared" si="48"/>
        <v>1098497695</v>
      </c>
      <c r="X117" s="69">
        <f t="shared" si="49"/>
        <v>4.2786366979910921</v>
      </c>
      <c r="Y117" s="67">
        <v>30250300167</v>
      </c>
      <c r="Z117" s="69">
        <f t="shared" si="50"/>
        <v>3477790572</v>
      </c>
      <c r="AA117" s="69">
        <f t="shared" si="51"/>
        <v>12.990155292163974</v>
      </c>
      <c r="AB117" s="67">
        <v>33460850650</v>
      </c>
      <c r="AC117" s="69">
        <f t="shared" si="52"/>
        <v>3210550483</v>
      </c>
      <c r="AD117" s="69">
        <f t="shared" si="53"/>
        <v>10.613284712137778</v>
      </c>
      <c r="AE117" s="69">
        <v>36966675968.8936</v>
      </c>
      <c r="AF117" s="69">
        <f t="shared" si="54"/>
        <v>3505825318.8936005</v>
      </c>
      <c r="AG117" s="69">
        <f t="shared" si="55"/>
        <v>10.477394479789176</v>
      </c>
      <c r="AH117" s="71">
        <v>50141499006.732796</v>
      </c>
      <c r="AI117" s="71">
        <f t="shared" si="28"/>
        <v>13174823037.839195</v>
      </c>
      <c r="AJ117" s="71">
        <f t="shared" si="29"/>
        <v>35.639728735484447</v>
      </c>
      <c r="AK117" s="71">
        <v>54030491087.132401</v>
      </c>
      <c r="AL117" s="71">
        <f t="shared" si="30"/>
        <v>3888992080.3996048</v>
      </c>
      <c r="AM117" s="71">
        <f t="shared" si="31"/>
        <v>7.7560347365710127</v>
      </c>
      <c r="AN117" s="71">
        <v>56773674083.138702</v>
      </c>
      <c r="AO117" s="71">
        <f t="shared" si="32"/>
        <v>6632175076.4059067</v>
      </c>
      <c r="AP117" s="71">
        <f t="shared" si="33"/>
        <v>12.274874691978116</v>
      </c>
      <c r="AQ117" s="71">
        <v>59585922235.209099</v>
      </c>
      <c r="AR117" s="71">
        <f t="shared" si="34"/>
        <v>2812248152.0703964</v>
      </c>
      <c r="AS117" s="71">
        <f t="shared" si="35"/>
        <v>4.953436953810975</v>
      </c>
    </row>
    <row r="118" spans="1:45">
      <c r="A118" s="65" t="s">
        <v>511</v>
      </c>
      <c r="B118" s="66" t="s">
        <v>512</v>
      </c>
      <c r="C118" s="67"/>
      <c r="D118" s="67"/>
      <c r="E118" s="68"/>
      <c r="F118" s="69"/>
      <c r="G118" s="67"/>
      <c r="H118" s="69"/>
      <c r="I118" s="69"/>
      <c r="J118" s="67"/>
      <c r="K118" s="69"/>
      <c r="L118" s="69"/>
      <c r="M118" s="67"/>
      <c r="N118" s="69"/>
      <c r="O118" s="69"/>
      <c r="P118" s="67"/>
      <c r="Q118" s="69"/>
      <c r="R118" s="69"/>
      <c r="S118" s="67"/>
      <c r="T118" s="69"/>
      <c r="U118" s="69"/>
      <c r="V118" s="67"/>
      <c r="W118" s="69"/>
      <c r="X118" s="69"/>
      <c r="Y118" s="67"/>
      <c r="Z118" s="69"/>
      <c r="AA118" s="69"/>
      <c r="AB118" s="67"/>
      <c r="AC118" s="69"/>
      <c r="AD118" s="69"/>
      <c r="AE118" s="69"/>
      <c r="AF118" s="69"/>
      <c r="AG118" s="69"/>
      <c r="AH118" s="71">
        <v>67611692.806150004</v>
      </c>
      <c r="AI118" s="71">
        <f t="shared" si="28"/>
        <v>67611692.806150004</v>
      </c>
      <c r="AJ118" s="71">
        <f t="shared" si="29"/>
        <v>0</v>
      </c>
      <c r="AK118" s="71">
        <v>80642315.072589993</v>
      </c>
      <c r="AL118" s="71">
        <f t="shared" si="30"/>
        <v>13030622.266439989</v>
      </c>
      <c r="AM118" s="71">
        <f t="shared" si="31"/>
        <v>19.272734826800129</v>
      </c>
      <c r="AN118" s="71">
        <v>84823152.611469999</v>
      </c>
      <c r="AO118" s="71">
        <f t="shared" si="32"/>
        <v>17211459.805319995</v>
      </c>
      <c r="AP118" s="71">
        <f t="shared" si="33"/>
        <v>21.342963417936524</v>
      </c>
      <c r="AQ118" s="71">
        <v>94275262.676050007</v>
      </c>
      <c r="AR118" s="71">
        <f t="shared" si="34"/>
        <v>9452110.0645800084</v>
      </c>
      <c r="AS118" s="71">
        <f t="shared" si="35"/>
        <v>11.143313792963019</v>
      </c>
    </row>
    <row r="119" spans="1:45">
      <c r="A119" s="65" t="s">
        <v>284</v>
      </c>
      <c r="B119" s="66" t="s">
        <v>198</v>
      </c>
      <c r="C119" s="67">
        <v>14921541783</v>
      </c>
      <c r="D119" s="67">
        <v>14961182152</v>
      </c>
      <c r="E119" s="68">
        <f t="shared" si="36"/>
        <v>39640369</v>
      </c>
      <c r="F119" s="69">
        <f t="shared" si="37"/>
        <v>0.26565866702301483</v>
      </c>
      <c r="G119" s="67">
        <v>15744182816</v>
      </c>
      <c r="H119" s="69">
        <f t="shared" si="38"/>
        <v>783000664</v>
      </c>
      <c r="I119" s="69">
        <f t="shared" si="39"/>
        <v>5.2335480983053806</v>
      </c>
      <c r="J119" s="67">
        <v>16049699940</v>
      </c>
      <c r="K119" s="69">
        <f t="shared" si="40"/>
        <v>305517124</v>
      </c>
      <c r="L119" s="69">
        <f t="shared" si="41"/>
        <v>1.940507980442902</v>
      </c>
      <c r="M119" s="67">
        <v>21296643773</v>
      </c>
      <c r="N119" s="69">
        <f t="shared" si="42"/>
        <v>5246943833</v>
      </c>
      <c r="O119" s="69">
        <f t="shared" si="43"/>
        <v>32.691850019720682</v>
      </c>
      <c r="P119" s="67">
        <v>21505648991</v>
      </c>
      <c r="Q119" s="69">
        <f t="shared" si="44"/>
        <v>209005218</v>
      </c>
      <c r="R119" s="69">
        <f t="shared" si="45"/>
        <v>0.98139979344997985</v>
      </c>
      <c r="S119" s="67">
        <v>22057967119</v>
      </c>
      <c r="T119" s="69">
        <f t="shared" si="46"/>
        <v>552318128</v>
      </c>
      <c r="U119" s="69">
        <f t="shared" si="47"/>
        <v>2.5682467347585844</v>
      </c>
      <c r="V119" s="67">
        <v>22697835724</v>
      </c>
      <c r="W119" s="69">
        <f t="shared" si="48"/>
        <v>639868605</v>
      </c>
      <c r="X119" s="69">
        <f t="shared" si="49"/>
        <v>2.9008502984340678</v>
      </c>
      <c r="Y119" s="67">
        <v>25346965708</v>
      </c>
      <c r="Z119" s="69">
        <f t="shared" si="50"/>
        <v>2649129984</v>
      </c>
      <c r="AA119" s="69">
        <f t="shared" si="51"/>
        <v>11.671288911474898</v>
      </c>
      <c r="AB119" s="67">
        <v>24636507976</v>
      </c>
      <c r="AC119" s="69">
        <f t="shared" si="52"/>
        <v>-710457732</v>
      </c>
      <c r="AD119" s="69">
        <f t="shared" si="53"/>
        <v>-2.8029301028949809</v>
      </c>
      <c r="AE119" s="69">
        <v>25337761902.3946</v>
      </c>
      <c r="AF119" s="69">
        <f t="shared" si="54"/>
        <v>701253926.39459991</v>
      </c>
      <c r="AG119" s="69">
        <f t="shared" si="55"/>
        <v>2.8464014749076298</v>
      </c>
      <c r="AH119" s="71">
        <v>26650809059.970699</v>
      </c>
      <c r="AI119" s="71">
        <f t="shared" si="28"/>
        <v>1313047157.5760994</v>
      </c>
      <c r="AJ119" s="71">
        <f t="shared" si="29"/>
        <v>5.1821749791247624</v>
      </c>
      <c r="AK119" s="71">
        <v>27760437434.081802</v>
      </c>
      <c r="AL119" s="71">
        <f t="shared" si="30"/>
        <v>1109628374.1111031</v>
      </c>
      <c r="AM119" s="71">
        <f t="shared" si="31"/>
        <v>4.163582319824414</v>
      </c>
      <c r="AN119" s="71">
        <v>29034822505.555302</v>
      </c>
      <c r="AO119" s="71">
        <f t="shared" si="32"/>
        <v>2384013445.5846024</v>
      </c>
      <c r="AP119" s="71">
        <f t="shared" si="33"/>
        <v>8.5878093644796891</v>
      </c>
      <c r="AQ119" s="71">
        <v>32763823696.147198</v>
      </c>
      <c r="AR119" s="71">
        <f t="shared" si="34"/>
        <v>3729001190.5918961</v>
      </c>
      <c r="AS119" s="71">
        <f t="shared" si="35"/>
        <v>12.843202984548698</v>
      </c>
    </row>
    <row r="120" spans="1:45">
      <c r="A120" s="65" t="s">
        <v>285</v>
      </c>
      <c r="B120" s="66" t="s">
        <v>98</v>
      </c>
      <c r="C120" s="67">
        <v>11800595843</v>
      </c>
      <c r="D120" s="67">
        <v>13070435473</v>
      </c>
      <c r="E120" s="68">
        <f t="shared" si="36"/>
        <v>1269839630</v>
      </c>
      <c r="F120" s="69">
        <f t="shared" si="37"/>
        <v>10.76080942771425</v>
      </c>
      <c r="G120" s="67">
        <v>14758895158</v>
      </c>
      <c r="H120" s="69">
        <f t="shared" si="38"/>
        <v>1688459685</v>
      </c>
      <c r="I120" s="69">
        <f t="shared" si="39"/>
        <v>12.918159371873287</v>
      </c>
      <c r="J120" s="67">
        <v>16122462768</v>
      </c>
      <c r="K120" s="69">
        <f t="shared" si="40"/>
        <v>1363567610</v>
      </c>
      <c r="L120" s="69">
        <f t="shared" si="41"/>
        <v>9.2389545111775089</v>
      </c>
      <c r="M120" s="67">
        <v>17168159599</v>
      </c>
      <c r="N120" s="69">
        <f t="shared" si="42"/>
        <v>1045696831</v>
      </c>
      <c r="O120" s="69">
        <f t="shared" si="43"/>
        <v>6.4859621389575048</v>
      </c>
      <c r="P120" s="67">
        <v>18718069094</v>
      </c>
      <c r="Q120" s="69">
        <f t="shared" si="44"/>
        <v>1549909495</v>
      </c>
      <c r="R120" s="69">
        <f t="shared" si="45"/>
        <v>9.0278138787239506</v>
      </c>
      <c r="S120" s="67">
        <v>20250332604</v>
      </c>
      <c r="T120" s="69">
        <f t="shared" si="46"/>
        <v>1532263510</v>
      </c>
      <c r="U120" s="69">
        <f t="shared" si="47"/>
        <v>8.1860126827460036</v>
      </c>
      <c r="V120" s="67">
        <v>21488363055</v>
      </c>
      <c r="W120" s="69">
        <f t="shared" si="48"/>
        <v>1238030451</v>
      </c>
      <c r="X120" s="69">
        <f t="shared" si="49"/>
        <v>6.1136302065253725</v>
      </c>
      <c r="Y120" s="67">
        <v>22262856077</v>
      </c>
      <c r="Z120" s="69">
        <f t="shared" si="50"/>
        <v>774493022</v>
      </c>
      <c r="AA120" s="69">
        <f t="shared" si="51"/>
        <v>3.6042439343456079</v>
      </c>
      <c r="AB120" s="67">
        <v>23802474016</v>
      </c>
      <c r="AC120" s="69">
        <f t="shared" si="52"/>
        <v>1539617939</v>
      </c>
      <c r="AD120" s="69">
        <f t="shared" si="53"/>
        <v>6.9156353240346204</v>
      </c>
      <c r="AE120" s="69">
        <v>26111197540.749802</v>
      </c>
      <c r="AF120" s="69">
        <f t="shared" si="54"/>
        <v>2308723524.7498016</v>
      </c>
      <c r="AG120" s="69">
        <f t="shared" si="55"/>
        <v>9.6995107449665934</v>
      </c>
      <c r="AH120" s="71">
        <v>28529853502.7043</v>
      </c>
      <c r="AI120" s="71">
        <f t="shared" si="28"/>
        <v>2418655961.9544983</v>
      </c>
      <c r="AJ120" s="71">
        <f t="shared" si="29"/>
        <v>9.262907065751703</v>
      </c>
      <c r="AK120" s="71">
        <v>30529989220.726898</v>
      </c>
      <c r="AL120" s="71">
        <f t="shared" si="30"/>
        <v>2000135718.0225983</v>
      </c>
      <c r="AM120" s="71">
        <f t="shared" si="31"/>
        <v>7.0106764404976998</v>
      </c>
      <c r="AN120" s="71">
        <v>32459396443.220398</v>
      </c>
      <c r="AO120" s="71">
        <f t="shared" si="32"/>
        <v>3929542940.516098</v>
      </c>
      <c r="AP120" s="71">
        <f t="shared" si="33"/>
        <v>12.871091804540566</v>
      </c>
      <c r="AQ120" s="71">
        <v>36296941998.532204</v>
      </c>
      <c r="AR120" s="71">
        <f t="shared" si="34"/>
        <v>3837545555.3118057</v>
      </c>
      <c r="AS120" s="71">
        <f t="shared" si="35"/>
        <v>11.822602931094645</v>
      </c>
    </row>
    <row r="121" spans="1:45">
      <c r="A121" s="65" t="s">
        <v>286</v>
      </c>
      <c r="B121" s="66" t="s">
        <v>199</v>
      </c>
      <c r="C121" s="67">
        <v>2099123220.0000002</v>
      </c>
      <c r="D121" s="67">
        <v>2136882829</v>
      </c>
      <c r="E121" s="68">
        <f t="shared" si="36"/>
        <v>37759608.999999762</v>
      </c>
      <c r="F121" s="69">
        <f t="shared" si="37"/>
        <v>1.7988276552912297</v>
      </c>
      <c r="G121" s="67">
        <v>2226727676</v>
      </c>
      <c r="H121" s="69">
        <f t="shared" si="38"/>
        <v>89844847</v>
      </c>
      <c r="I121" s="69">
        <f t="shared" si="39"/>
        <v>4.2044816768004454</v>
      </c>
      <c r="J121" s="67">
        <v>2196107967</v>
      </c>
      <c r="K121" s="69">
        <f t="shared" si="40"/>
        <v>-30619709</v>
      </c>
      <c r="L121" s="69">
        <f t="shared" si="41"/>
        <v>-1.3750989548485768</v>
      </c>
      <c r="M121" s="67">
        <v>2153958059</v>
      </c>
      <c r="N121" s="69">
        <f t="shared" si="42"/>
        <v>-42149908</v>
      </c>
      <c r="O121" s="69">
        <f t="shared" si="43"/>
        <v>-1.9193003546897112</v>
      </c>
      <c r="P121" s="67">
        <v>2396152203</v>
      </c>
      <c r="Q121" s="69">
        <f t="shared" si="44"/>
        <v>242194144</v>
      </c>
      <c r="R121" s="69">
        <f t="shared" si="45"/>
        <v>11.244143913946097</v>
      </c>
      <c r="S121" s="67">
        <v>2601791973</v>
      </c>
      <c r="T121" s="69">
        <f t="shared" si="46"/>
        <v>205639770</v>
      </c>
      <c r="U121" s="69">
        <f t="shared" si="47"/>
        <v>8.5820829637840834</v>
      </c>
      <c r="V121" s="67">
        <v>2812158485</v>
      </c>
      <c r="W121" s="69">
        <f t="shared" si="48"/>
        <v>210366512</v>
      </c>
      <c r="X121" s="69">
        <f t="shared" si="49"/>
        <v>8.0854470373907947</v>
      </c>
      <c r="Y121" s="67">
        <v>2714857219</v>
      </c>
      <c r="Z121" s="69">
        <f t="shared" si="50"/>
        <v>-97301266</v>
      </c>
      <c r="AA121" s="69">
        <f t="shared" si="51"/>
        <v>-3.4600207107459666</v>
      </c>
      <c r="AB121" s="67">
        <v>2913873963</v>
      </c>
      <c r="AC121" s="69">
        <f t="shared" si="52"/>
        <v>199016744</v>
      </c>
      <c r="AD121" s="69">
        <f t="shared" si="53"/>
        <v>7.3306523307073403</v>
      </c>
      <c r="AE121" s="69">
        <v>3172434415.4259901</v>
      </c>
      <c r="AF121" s="69">
        <f t="shared" si="54"/>
        <v>258560452.4259901</v>
      </c>
      <c r="AG121" s="69">
        <f t="shared" si="55"/>
        <v>8.8734260887450098</v>
      </c>
      <c r="AH121" s="71">
        <v>3003385024.1589398</v>
      </c>
      <c r="AI121" s="71">
        <f t="shared" si="28"/>
        <v>-169049391.26705027</v>
      </c>
      <c r="AJ121" s="71">
        <f t="shared" si="29"/>
        <v>-5.3286961724108819</v>
      </c>
      <c r="AK121" s="71">
        <v>3193441863.37008</v>
      </c>
      <c r="AL121" s="71">
        <f t="shared" si="30"/>
        <v>190056839.21114016</v>
      </c>
      <c r="AM121" s="71">
        <f t="shared" si="31"/>
        <v>6.3280877304222143</v>
      </c>
      <c r="AN121" s="71">
        <v>3384052483.3147702</v>
      </c>
      <c r="AO121" s="71">
        <f t="shared" si="32"/>
        <v>380667459.15583038</v>
      </c>
      <c r="AP121" s="71">
        <f t="shared" si="33"/>
        <v>11.92028774728052</v>
      </c>
      <c r="AQ121" s="71">
        <v>4071386028.9871001</v>
      </c>
      <c r="AR121" s="71">
        <f t="shared" si="34"/>
        <v>687333545.6723299</v>
      </c>
      <c r="AS121" s="71">
        <f t="shared" si="35"/>
        <v>20.310959982484324</v>
      </c>
    </row>
    <row r="122" spans="1:45">
      <c r="A122" s="65" t="s">
        <v>287</v>
      </c>
      <c r="B122" s="66" t="s">
        <v>97</v>
      </c>
      <c r="C122" s="67">
        <v>1139328477</v>
      </c>
      <c r="D122" s="67">
        <v>1277004499</v>
      </c>
      <c r="E122" s="68">
        <f t="shared" si="36"/>
        <v>137676022</v>
      </c>
      <c r="F122" s="69">
        <f t="shared" si="37"/>
        <v>12.083962156595863</v>
      </c>
      <c r="G122" s="67">
        <v>1437070878</v>
      </c>
      <c r="H122" s="69">
        <f t="shared" si="38"/>
        <v>160066379</v>
      </c>
      <c r="I122" s="69">
        <f t="shared" si="39"/>
        <v>12.534519582769303</v>
      </c>
      <c r="J122" s="67">
        <v>1556449164</v>
      </c>
      <c r="K122" s="69">
        <f t="shared" si="40"/>
        <v>119378286</v>
      </c>
      <c r="L122" s="69">
        <f t="shared" si="41"/>
        <v>8.3070562369297409</v>
      </c>
      <c r="M122" s="67">
        <v>1709818750</v>
      </c>
      <c r="N122" s="69">
        <f t="shared" si="42"/>
        <v>153369586</v>
      </c>
      <c r="O122" s="69">
        <f t="shared" si="43"/>
        <v>9.8538127391098005</v>
      </c>
      <c r="P122" s="67">
        <v>1839560679</v>
      </c>
      <c r="Q122" s="69">
        <f t="shared" si="44"/>
        <v>129741929</v>
      </c>
      <c r="R122" s="69">
        <f t="shared" si="45"/>
        <v>7.5880515990364481</v>
      </c>
      <c r="S122" s="67">
        <v>1967623164</v>
      </c>
      <c r="T122" s="69">
        <f t="shared" si="46"/>
        <v>128062485</v>
      </c>
      <c r="U122" s="69">
        <f t="shared" si="47"/>
        <v>6.9615798196782404</v>
      </c>
      <c r="V122" s="67">
        <v>2151727603</v>
      </c>
      <c r="W122" s="69">
        <f t="shared" si="48"/>
        <v>184104439</v>
      </c>
      <c r="X122" s="69">
        <f t="shared" si="49"/>
        <v>9.3566919910483417</v>
      </c>
      <c r="Y122" s="67">
        <v>2434154693</v>
      </c>
      <c r="Z122" s="69">
        <f t="shared" si="50"/>
        <v>282427090</v>
      </c>
      <c r="AA122" s="69">
        <f t="shared" si="51"/>
        <v>13.125596827694736</v>
      </c>
      <c r="AB122" s="67">
        <v>2623005190</v>
      </c>
      <c r="AC122" s="69">
        <f t="shared" si="52"/>
        <v>188850497</v>
      </c>
      <c r="AD122" s="69">
        <f t="shared" si="53"/>
        <v>7.7583605324298102</v>
      </c>
      <c r="AE122" s="69">
        <v>2527421372.6198196</v>
      </c>
      <c r="AF122" s="69">
        <f t="shared" si="54"/>
        <v>-95583817.380180359</v>
      </c>
      <c r="AG122" s="69">
        <f t="shared" si="55"/>
        <v>-3.6440575010902041</v>
      </c>
      <c r="AH122" s="71">
        <v>2515169390.0349197</v>
      </c>
      <c r="AI122" s="71">
        <f t="shared" si="28"/>
        <v>-12251982.584899902</v>
      </c>
      <c r="AJ122" s="71">
        <f t="shared" si="29"/>
        <v>-0.48476216580379738</v>
      </c>
      <c r="AK122" s="71">
        <v>2719821589.7213502</v>
      </c>
      <c r="AL122" s="71">
        <f t="shared" si="30"/>
        <v>204652199.68643045</v>
      </c>
      <c r="AM122" s="71">
        <f t="shared" si="31"/>
        <v>8.1367163777223421</v>
      </c>
      <c r="AN122" s="71">
        <v>3248161035.03197</v>
      </c>
      <c r="AO122" s="71">
        <f t="shared" si="32"/>
        <v>732991644.99705029</v>
      </c>
      <c r="AP122" s="71">
        <f t="shared" si="33"/>
        <v>26.949989946662139</v>
      </c>
      <c r="AQ122" s="71">
        <v>3659145285.7620296</v>
      </c>
      <c r="AR122" s="71">
        <f t="shared" si="34"/>
        <v>410984250.73005962</v>
      </c>
      <c r="AS122" s="71">
        <f t="shared" si="35"/>
        <v>12.652828671285828</v>
      </c>
    </row>
    <row r="123" spans="1:45" ht="30">
      <c r="A123" s="65" t="s">
        <v>288</v>
      </c>
      <c r="B123" s="66" t="s">
        <v>200</v>
      </c>
      <c r="C123" s="67">
        <v>1093323192</v>
      </c>
      <c r="D123" s="67">
        <v>1207179113</v>
      </c>
      <c r="E123" s="68">
        <f t="shared" si="36"/>
        <v>113855921</v>
      </c>
      <c r="F123" s="69">
        <f t="shared" si="37"/>
        <v>10.413747904837273</v>
      </c>
      <c r="G123" s="67">
        <v>1361324656</v>
      </c>
      <c r="H123" s="69">
        <f t="shared" si="38"/>
        <v>154145543</v>
      </c>
      <c r="I123" s="69">
        <f t="shared" si="39"/>
        <v>12.769069754439993</v>
      </c>
      <c r="J123" s="67">
        <v>1426420214</v>
      </c>
      <c r="K123" s="69">
        <f t="shared" si="40"/>
        <v>65095558</v>
      </c>
      <c r="L123" s="69">
        <f t="shared" si="41"/>
        <v>4.7817805776963755</v>
      </c>
      <c r="M123" s="67">
        <v>1523390100</v>
      </c>
      <c r="N123" s="69">
        <f t="shared" si="42"/>
        <v>96969886</v>
      </c>
      <c r="O123" s="69">
        <f t="shared" si="43"/>
        <v>6.7981289838900167</v>
      </c>
      <c r="P123" s="67">
        <v>1666500676</v>
      </c>
      <c r="Q123" s="69">
        <f t="shared" si="44"/>
        <v>143110576</v>
      </c>
      <c r="R123" s="69">
        <f t="shared" si="45"/>
        <v>9.3942172789491014</v>
      </c>
      <c r="S123" s="67">
        <v>1766495690</v>
      </c>
      <c r="T123" s="69">
        <f t="shared" si="46"/>
        <v>99995014</v>
      </c>
      <c r="U123" s="69">
        <f t="shared" si="47"/>
        <v>6.0002984361225664</v>
      </c>
      <c r="V123" s="67">
        <v>1909880291</v>
      </c>
      <c r="W123" s="69">
        <f t="shared" si="48"/>
        <v>143384601</v>
      </c>
      <c r="X123" s="69">
        <f t="shared" si="49"/>
        <v>8.1168950375418127</v>
      </c>
      <c r="Y123" s="67">
        <v>2337237701</v>
      </c>
      <c r="Z123" s="69">
        <f t="shared" si="50"/>
        <v>427357410</v>
      </c>
      <c r="AA123" s="69">
        <f t="shared" si="51"/>
        <v>22.376135929243954</v>
      </c>
      <c r="AB123" s="67">
        <v>2456781134</v>
      </c>
      <c r="AC123" s="69">
        <f t="shared" si="52"/>
        <v>119543433</v>
      </c>
      <c r="AD123" s="69">
        <f t="shared" si="53"/>
        <v>5.11473150329779</v>
      </c>
      <c r="AE123" s="69">
        <v>2270215323.9416003</v>
      </c>
      <c r="AF123" s="69">
        <f t="shared" si="54"/>
        <v>-186565810.05839968</v>
      </c>
      <c r="AG123" s="69">
        <f t="shared" si="55"/>
        <v>-7.5939125173369915</v>
      </c>
      <c r="AH123" s="71">
        <v>2075724404.84724</v>
      </c>
      <c r="AI123" s="71">
        <f t="shared" si="28"/>
        <v>-194490919.09436035</v>
      </c>
      <c r="AJ123" s="71">
        <f t="shared" si="29"/>
        <v>-8.5670692574077396</v>
      </c>
      <c r="AK123" s="71">
        <v>2228295007.4710498</v>
      </c>
      <c r="AL123" s="71">
        <f t="shared" si="30"/>
        <v>152570602.62380981</v>
      </c>
      <c r="AM123" s="71">
        <f t="shared" si="31"/>
        <v>7.3502340805709236</v>
      </c>
      <c r="AN123" s="71">
        <v>2405481463.9538198</v>
      </c>
      <c r="AO123" s="71">
        <f t="shared" si="32"/>
        <v>329757059.10657978</v>
      </c>
      <c r="AP123" s="71">
        <f t="shared" si="33"/>
        <v>14.79862666303012</v>
      </c>
      <c r="AQ123" s="71">
        <v>2559947120.5261698</v>
      </c>
      <c r="AR123" s="71">
        <f t="shared" si="34"/>
        <v>154465656.57235003</v>
      </c>
      <c r="AS123" s="71">
        <f t="shared" si="35"/>
        <v>6.421402903619108</v>
      </c>
    </row>
    <row r="124" spans="1:45" ht="30">
      <c r="A124" s="65" t="s">
        <v>289</v>
      </c>
      <c r="B124" s="66" t="s">
        <v>96</v>
      </c>
      <c r="C124" s="67">
        <v>2956402567</v>
      </c>
      <c r="D124" s="67">
        <v>3157952839</v>
      </c>
      <c r="E124" s="68">
        <f t="shared" si="36"/>
        <v>201550272</v>
      </c>
      <c r="F124" s="69">
        <f t="shared" si="37"/>
        <v>6.8174163508632892</v>
      </c>
      <c r="G124" s="67">
        <v>3379066065</v>
      </c>
      <c r="H124" s="69">
        <f t="shared" si="38"/>
        <v>221113226</v>
      </c>
      <c r="I124" s="69">
        <f t="shared" si="39"/>
        <v>7.0017899972824775</v>
      </c>
      <c r="J124" s="67">
        <v>3570371669</v>
      </c>
      <c r="K124" s="69">
        <f t="shared" si="40"/>
        <v>191305604</v>
      </c>
      <c r="L124" s="69">
        <f t="shared" si="41"/>
        <v>5.6614934517416726</v>
      </c>
      <c r="M124" s="67">
        <v>3758105904</v>
      </c>
      <c r="N124" s="69">
        <f t="shared" si="42"/>
        <v>187734235</v>
      </c>
      <c r="O124" s="69">
        <f t="shared" si="43"/>
        <v>5.2581146279535975</v>
      </c>
      <c r="P124" s="67">
        <v>4117499297</v>
      </c>
      <c r="Q124" s="69">
        <f t="shared" si="44"/>
        <v>359393393</v>
      </c>
      <c r="R124" s="69">
        <f t="shared" si="45"/>
        <v>9.5631523480345226</v>
      </c>
      <c r="S124" s="67">
        <v>4392437250</v>
      </c>
      <c r="T124" s="69">
        <f t="shared" si="46"/>
        <v>274937953</v>
      </c>
      <c r="U124" s="69">
        <f t="shared" si="47"/>
        <v>6.677304188013319</v>
      </c>
      <c r="V124" s="67">
        <v>4701648871</v>
      </c>
      <c r="W124" s="69">
        <f t="shared" si="48"/>
        <v>309211621</v>
      </c>
      <c r="X124" s="69">
        <f t="shared" si="49"/>
        <v>7.0396366163227491</v>
      </c>
      <c r="Y124" s="67">
        <v>7139749675</v>
      </c>
      <c r="Z124" s="69">
        <f t="shared" si="50"/>
        <v>2438100804</v>
      </c>
      <c r="AA124" s="69">
        <f t="shared" si="51"/>
        <v>51.856292779291216</v>
      </c>
      <c r="AB124" s="67">
        <v>8203744735</v>
      </c>
      <c r="AC124" s="69">
        <f t="shared" si="52"/>
        <v>1063995060</v>
      </c>
      <c r="AD124" s="69">
        <f t="shared" si="53"/>
        <v>14.902414068179498</v>
      </c>
      <c r="AE124" s="69">
        <v>8810502322.6406097</v>
      </c>
      <c r="AF124" s="69">
        <f t="shared" si="54"/>
        <v>606757587.64060974</v>
      </c>
      <c r="AG124" s="69">
        <f t="shared" si="55"/>
        <v>7.396105159781154</v>
      </c>
      <c r="AH124" s="71">
        <v>8557161025.2347002</v>
      </c>
      <c r="AI124" s="71">
        <f t="shared" si="28"/>
        <v>-253341297.40590954</v>
      </c>
      <c r="AJ124" s="71">
        <f t="shared" si="29"/>
        <v>-2.8754466899678452</v>
      </c>
      <c r="AK124" s="71">
        <v>9606829061.9235382</v>
      </c>
      <c r="AL124" s="71">
        <f t="shared" si="30"/>
        <v>1049668036.688838</v>
      </c>
      <c r="AM124" s="71">
        <f t="shared" si="31"/>
        <v>12.266545336629894</v>
      </c>
      <c r="AN124" s="71">
        <v>9110816387.9236088</v>
      </c>
      <c r="AO124" s="71">
        <f t="shared" si="32"/>
        <v>553655362.68890858</v>
      </c>
      <c r="AP124" s="71">
        <f t="shared" si="33"/>
        <v>5.7631436878929154</v>
      </c>
      <c r="AQ124" s="71">
        <v>10307866963.911699</v>
      </c>
      <c r="AR124" s="71">
        <f t="shared" si="34"/>
        <v>1197050575.9880905</v>
      </c>
      <c r="AS124" s="71">
        <f t="shared" si="35"/>
        <v>13.138784989397676</v>
      </c>
    </row>
    <row r="125" spans="1:45" ht="30">
      <c r="A125" s="65" t="s">
        <v>290</v>
      </c>
      <c r="B125" s="66" t="s">
        <v>201</v>
      </c>
      <c r="C125" s="67">
        <v>2398693491</v>
      </c>
      <c r="D125" s="67">
        <v>2449621157</v>
      </c>
      <c r="E125" s="68">
        <f t="shared" si="36"/>
        <v>50927666</v>
      </c>
      <c r="F125" s="69">
        <f t="shared" si="37"/>
        <v>2.1231418766542189</v>
      </c>
      <c r="G125" s="67">
        <v>2592933648</v>
      </c>
      <c r="H125" s="69">
        <f t="shared" si="38"/>
        <v>143312491</v>
      </c>
      <c r="I125" s="69">
        <f t="shared" si="39"/>
        <v>5.8503940738131037</v>
      </c>
      <c r="J125" s="67">
        <v>2724678066</v>
      </c>
      <c r="K125" s="69">
        <f t="shared" si="40"/>
        <v>131744418</v>
      </c>
      <c r="L125" s="69">
        <f t="shared" si="41"/>
        <v>5.0809020162015344</v>
      </c>
      <c r="M125" s="67">
        <v>2938071648</v>
      </c>
      <c r="N125" s="69">
        <f t="shared" si="42"/>
        <v>213393582</v>
      </c>
      <c r="O125" s="69">
        <f t="shared" si="43"/>
        <v>7.831882403387028</v>
      </c>
      <c r="P125" s="67">
        <v>3067512507</v>
      </c>
      <c r="Q125" s="69">
        <f t="shared" si="44"/>
        <v>129440859</v>
      </c>
      <c r="R125" s="69">
        <f t="shared" si="45"/>
        <v>4.4056399743727424</v>
      </c>
      <c r="S125" s="67">
        <v>3269073115</v>
      </c>
      <c r="T125" s="69">
        <f t="shared" si="46"/>
        <v>201560608</v>
      </c>
      <c r="U125" s="69">
        <f t="shared" si="47"/>
        <v>6.5708161756486039</v>
      </c>
      <c r="V125" s="67">
        <v>3602351304</v>
      </c>
      <c r="W125" s="69">
        <f t="shared" si="48"/>
        <v>333278189</v>
      </c>
      <c r="X125" s="69">
        <f t="shared" si="49"/>
        <v>10.194883297983379</v>
      </c>
      <c r="Y125" s="67">
        <v>4066170912</v>
      </c>
      <c r="Z125" s="69">
        <f t="shared" si="50"/>
        <v>463819608</v>
      </c>
      <c r="AA125" s="69">
        <f t="shared" si="51"/>
        <v>12.875468516493138</v>
      </c>
      <c r="AB125" s="67">
        <v>4148834404</v>
      </c>
      <c r="AC125" s="69">
        <f t="shared" si="52"/>
        <v>82663492</v>
      </c>
      <c r="AD125" s="69">
        <f t="shared" si="53"/>
        <v>2.0329566510853048</v>
      </c>
      <c r="AE125" s="69">
        <v>4682598659.2218094</v>
      </c>
      <c r="AF125" s="69">
        <f t="shared" si="54"/>
        <v>533764255.22180939</v>
      </c>
      <c r="AG125" s="69">
        <f t="shared" si="55"/>
        <v>12.865402743170307</v>
      </c>
      <c r="AH125" s="71">
        <v>3914097111.0517502</v>
      </c>
      <c r="AI125" s="71">
        <f t="shared" si="28"/>
        <v>-768501548.1700592</v>
      </c>
      <c r="AJ125" s="71">
        <f t="shared" si="29"/>
        <v>-16.411860253207667</v>
      </c>
      <c r="AK125" s="71">
        <v>4178047484.3612003</v>
      </c>
      <c r="AL125" s="71">
        <f t="shared" si="30"/>
        <v>263950373.30945015</v>
      </c>
      <c r="AM125" s="71">
        <f t="shared" si="31"/>
        <v>6.7435826404042514</v>
      </c>
      <c r="AN125" s="71">
        <v>4336243717.9660397</v>
      </c>
      <c r="AO125" s="71">
        <f t="shared" si="32"/>
        <v>422146606.91428947</v>
      </c>
      <c r="AP125" s="71">
        <f t="shared" si="33"/>
        <v>10.103920754716681</v>
      </c>
      <c r="AQ125" s="71">
        <v>4643059926.47297</v>
      </c>
      <c r="AR125" s="71">
        <f t="shared" si="34"/>
        <v>306816208.50693035</v>
      </c>
      <c r="AS125" s="71">
        <f t="shared" si="35"/>
        <v>7.0756218622057911</v>
      </c>
    </row>
    <row r="126" spans="1:45" ht="30">
      <c r="A126" s="65" t="s">
        <v>291</v>
      </c>
      <c r="B126" s="66" t="s">
        <v>95</v>
      </c>
      <c r="C126" s="67">
        <v>65211305</v>
      </c>
      <c r="D126" s="67">
        <v>77771756</v>
      </c>
      <c r="E126" s="68">
        <f t="shared" si="36"/>
        <v>12560451</v>
      </c>
      <c r="F126" s="69">
        <f t="shared" si="37"/>
        <v>19.2611557152552</v>
      </c>
      <c r="G126" s="67">
        <v>81017399</v>
      </c>
      <c r="H126" s="69">
        <f t="shared" si="38"/>
        <v>3245643</v>
      </c>
      <c r="I126" s="69">
        <f t="shared" si="39"/>
        <v>4.1732926796715253</v>
      </c>
      <c r="J126" s="67">
        <v>85286153</v>
      </c>
      <c r="K126" s="69">
        <f t="shared" si="40"/>
        <v>4268754</v>
      </c>
      <c r="L126" s="69">
        <f t="shared" si="41"/>
        <v>5.2689348864433434</v>
      </c>
      <c r="M126" s="67">
        <v>93044380</v>
      </c>
      <c r="N126" s="69">
        <f t="shared" si="42"/>
        <v>7758227</v>
      </c>
      <c r="O126" s="69">
        <f t="shared" si="43"/>
        <v>9.0967017822928415</v>
      </c>
      <c r="P126" s="67">
        <v>101694638</v>
      </c>
      <c r="Q126" s="69">
        <f t="shared" si="44"/>
        <v>8650258</v>
      </c>
      <c r="R126" s="69">
        <f t="shared" si="45"/>
        <v>9.2969161597938523</v>
      </c>
      <c r="S126" s="67">
        <v>109238661</v>
      </c>
      <c r="T126" s="69">
        <f t="shared" si="46"/>
        <v>7544023</v>
      </c>
      <c r="U126" s="69">
        <f t="shared" si="47"/>
        <v>7.4183095081178223</v>
      </c>
      <c r="V126" s="67">
        <v>114368645</v>
      </c>
      <c r="W126" s="69">
        <f t="shared" si="48"/>
        <v>5129984</v>
      </c>
      <c r="X126" s="69">
        <f t="shared" si="49"/>
        <v>4.6961249369396798</v>
      </c>
      <c r="Y126" s="67">
        <v>126874235</v>
      </c>
      <c r="Z126" s="69">
        <f t="shared" si="50"/>
        <v>12505590</v>
      </c>
      <c r="AA126" s="69">
        <f t="shared" si="51"/>
        <v>10.934456729814364</v>
      </c>
      <c r="AB126" s="67">
        <v>144942401</v>
      </c>
      <c r="AC126" s="69">
        <f t="shared" si="52"/>
        <v>18068166</v>
      </c>
      <c r="AD126" s="69">
        <f t="shared" si="53"/>
        <v>14.241004881724015</v>
      </c>
      <c r="AE126" s="69">
        <v>147582487.43270001</v>
      </c>
      <c r="AF126" s="69">
        <f t="shared" si="54"/>
        <v>2640086.4327000082</v>
      </c>
      <c r="AG126" s="69">
        <f t="shared" si="55"/>
        <v>1.8214728157428608</v>
      </c>
      <c r="AH126" s="71">
        <v>135556534.33399001</v>
      </c>
      <c r="AI126" s="71">
        <f t="shared" si="28"/>
        <v>-12025953.098710001</v>
      </c>
      <c r="AJ126" s="71">
        <f t="shared" si="29"/>
        <v>-8.1486315266193277</v>
      </c>
      <c r="AK126" s="71">
        <v>148976392.59551001</v>
      </c>
      <c r="AL126" s="71">
        <f t="shared" si="30"/>
        <v>13419858.261519998</v>
      </c>
      <c r="AM126" s="71">
        <f t="shared" si="31"/>
        <v>9.8998239571805335</v>
      </c>
      <c r="AN126" s="71">
        <v>159714306.25968</v>
      </c>
      <c r="AO126" s="71">
        <f t="shared" si="32"/>
        <v>24157771.925689995</v>
      </c>
      <c r="AP126" s="71">
        <f t="shared" si="33"/>
        <v>16.21583896938721</v>
      </c>
      <c r="AQ126" s="71">
        <v>172800430.25426</v>
      </c>
      <c r="AR126" s="71">
        <f t="shared" si="34"/>
        <v>13086123.994580001</v>
      </c>
      <c r="AS126" s="71">
        <f t="shared" si="35"/>
        <v>8.1934576188204638</v>
      </c>
    </row>
    <row r="127" spans="1:45">
      <c r="A127" s="65" t="s">
        <v>513</v>
      </c>
      <c r="B127" s="66" t="s">
        <v>71</v>
      </c>
      <c r="C127" s="67"/>
      <c r="D127" s="67"/>
      <c r="E127" s="68"/>
      <c r="F127" s="69"/>
      <c r="G127" s="67"/>
      <c r="H127" s="69"/>
      <c r="I127" s="69"/>
      <c r="J127" s="67"/>
      <c r="K127" s="69"/>
      <c r="L127" s="69"/>
      <c r="M127" s="67"/>
      <c r="N127" s="69"/>
      <c r="O127" s="69"/>
      <c r="P127" s="67"/>
      <c r="Q127" s="69"/>
      <c r="R127" s="69"/>
      <c r="S127" s="67"/>
      <c r="T127" s="69"/>
      <c r="U127" s="69"/>
      <c r="V127" s="67"/>
      <c r="W127" s="69"/>
      <c r="X127" s="69"/>
      <c r="Y127" s="67"/>
      <c r="Z127" s="69"/>
      <c r="AA127" s="69"/>
      <c r="AB127" s="67"/>
      <c r="AC127" s="69"/>
      <c r="AD127" s="69"/>
      <c r="AE127" s="69"/>
      <c r="AF127" s="69"/>
      <c r="AG127" s="69"/>
      <c r="AH127" s="71">
        <v>201607788.31896999</v>
      </c>
      <c r="AI127" s="71">
        <f t="shared" si="28"/>
        <v>201607788.31896999</v>
      </c>
      <c r="AJ127" s="71">
        <f t="shared" si="29"/>
        <v>0</v>
      </c>
      <c r="AK127" s="71">
        <v>212756645.75901002</v>
      </c>
      <c r="AL127" s="71">
        <f t="shared" si="30"/>
        <v>11148857.440040022</v>
      </c>
      <c r="AM127" s="71">
        <f t="shared" si="31"/>
        <v>5.5299735853463492</v>
      </c>
      <c r="AN127" s="71">
        <v>213248146.06941</v>
      </c>
      <c r="AO127" s="71">
        <f t="shared" si="32"/>
        <v>11640357.750440001</v>
      </c>
      <c r="AP127" s="71">
        <f t="shared" si="33"/>
        <v>5.471207589738496</v>
      </c>
      <c r="AQ127" s="71">
        <v>224460009.98520002</v>
      </c>
      <c r="AR127" s="71">
        <f t="shared" si="34"/>
        <v>11211863.915790021</v>
      </c>
      <c r="AS127" s="71">
        <f t="shared" si="35"/>
        <v>5.2576606748743693</v>
      </c>
    </row>
    <row r="128" spans="1:45">
      <c r="A128" s="65" t="s">
        <v>292</v>
      </c>
      <c r="B128" s="66" t="s">
        <v>94</v>
      </c>
      <c r="C128" s="67">
        <v>285096695</v>
      </c>
      <c r="D128" s="67">
        <v>320587439</v>
      </c>
      <c r="E128" s="68">
        <f t="shared" si="36"/>
        <v>35490744</v>
      </c>
      <c r="F128" s="69">
        <f t="shared" si="37"/>
        <v>12.448669038411687</v>
      </c>
      <c r="G128" s="67">
        <v>344929832</v>
      </c>
      <c r="H128" s="69">
        <f t="shared" si="38"/>
        <v>24342393</v>
      </c>
      <c r="I128" s="69">
        <f t="shared" si="39"/>
        <v>7.5930588783923003</v>
      </c>
      <c r="J128" s="67">
        <v>380903751</v>
      </c>
      <c r="K128" s="69">
        <f t="shared" si="40"/>
        <v>35973919</v>
      </c>
      <c r="L128" s="69">
        <f t="shared" si="41"/>
        <v>10.429344075985867</v>
      </c>
      <c r="M128" s="67">
        <v>610913376</v>
      </c>
      <c r="N128" s="69">
        <f t="shared" si="42"/>
        <v>230009625</v>
      </c>
      <c r="O128" s="69">
        <f t="shared" si="43"/>
        <v>60.385234956638691</v>
      </c>
      <c r="P128" s="67">
        <v>783161907</v>
      </c>
      <c r="Q128" s="69">
        <f t="shared" si="44"/>
        <v>172248531</v>
      </c>
      <c r="R128" s="69">
        <f t="shared" si="45"/>
        <v>28.195246292986713</v>
      </c>
      <c r="S128" s="67">
        <v>813360981</v>
      </c>
      <c r="T128" s="69">
        <f t="shared" si="46"/>
        <v>30199074</v>
      </c>
      <c r="U128" s="69">
        <f t="shared" si="47"/>
        <v>3.8560448012188622</v>
      </c>
      <c r="V128" s="67">
        <v>813539047</v>
      </c>
      <c r="W128" s="69">
        <f t="shared" si="48"/>
        <v>178066</v>
      </c>
      <c r="X128" s="69">
        <f t="shared" si="49"/>
        <v>2.1892616459308612E-2</v>
      </c>
      <c r="Y128" s="67">
        <v>1188204766</v>
      </c>
      <c r="Z128" s="69">
        <f t="shared" si="50"/>
        <v>374665719</v>
      </c>
      <c r="AA128" s="69">
        <f t="shared" si="51"/>
        <v>46.053809018954198</v>
      </c>
      <c r="AB128" s="67">
        <v>1255434064</v>
      </c>
      <c r="AC128" s="69">
        <f t="shared" si="52"/>
        <v>67229298</v>
      </c>
      <c r="AD128" s="69">
        <f t="shared" si="53"/>
        <v>5.6580565844995103</v>
      </c>
      <c r="AE128" s="69">
        <v>1257237091.2084498</v>
      </c>
      <c r="AF128" s="69">
        <f t="shared" si="54"/>
        <v>1803027.2084498405</v>
      </c>
      <c r="AG128" s="69">
        <f t="shared" si="55"/>
        <v>0.14361783387533131</v>
      </c>
      <c r="AH128" s="71">
        <v>0</v>
      </c>
      <c r="AI128" s="71">
        <f t="shared" si="28"/>
        <v>-1257237091.2084498</v>
      </c>
      <c r="AJ128" s="71">
        <f t="shared" si="29"/>
        <v>-100</v>
      </c>
      <c r="AK128" s="71">
        <v>0</v>
      </c>
      <c r="AL128" s="71">
        <f t="shared" si="30"/>
        <v>0</v>
      </c>
      <c r="AM128" s="71">
        <f t="shared" si="31"/>
        <v>0</v>
      </c>
      <c r="AN128" s="71">
        <v>0</v>
      </c>
      <c r="AO128" s="71">
        <f t="shared" si="32"/>
        <v>0</v>
      </c>
      <c r="AP128" s="71">
        <f t="shared" si="33"/>
        <v>0</v>
      </c>
      <c r="AQ128" s="71">
        <v>0</v>
      </c>
      <c r="AR128" s="71">
        <f t="shared" si="34"/>
        <v>0</v>
      </c>
      <c r="AS128" s="71">
        <f t="shared" si="35"/>
        <v>0</v>
      </c>
    </row>
    <row r="129" spans="1:45" ht="30">
      <c r="A129" s="65" t="s">
        <v>514</v>
      </c>
      <c r="B129" s="66" t="s">
        <v>515</v>
      </c>
      <c r="C129" s="67"/>
      <c r="D129" s="67"/>
      <c r="E129" s="68"/>
      <c r="F129" s="69"/>
      <c r="G129" s="67"/>
      <c r="H129" s="69"/>
      <c r="I129" s="69"/>
      <c r="J129" s="67"/>
      <c r="K129" s="69"/>
      <c r="L129" s="69"/>
      <c r="M129" s="67"/>
      <c r="N129" s="69"/>
      <c r="O129" s="69"/>
      <c r="P129" s="67"/>
      <c r="Q129" s="69"/>
      <c r="R129" s="69"/>
      <c r="S129" s="67"/>
      <c r="T129" s="69"/>
      <c r="U129" s="69"/>
      <c r="V129" s="67"/>
      <c r="W129" s="69"/>
      <c r="X129" s="69"/>
      <c r="Y129" s="67"/>
      <c r="Z129" s="69"/>
      <c r="AA129" s="69"/>
      <c r="AB129" s="67"/>
      <c r="AC129" s="69"/>
      <c r="AD129" s="69"/>
      <c r="AE129" s="69"/>
      <c r="AF129" s="69"/>
      <c r="AG129" s="69"/>
      <c r="AH129" s="71">
        <v>3993030317.96558</v>
      </c>
      <c r="AI129" s="71">
        <f t="shared" si="28"/>
        <v>3993030317.96558</v>
      </c>
      <c r="AJ129" s="71">
        <f t="shared" si="29"/>
        <v>0</v>
      </c>
      <c r="AK129" s="71">
        <v>4611629605.5055895</v>
      </c>
      <c r="AL129" s="71">
        <f t="shared" si="30"/>
        <v>618599287.5400095</v>
      </c>
      <c r="AM129" s="71">
        <f t="shared" si="31"/>
        <v>15.491975724721804</v>
      </c>
      <c r="AN129" s="71">
        <v>4804296730.2322102</v>
      </c>
      <c r="AO129" s="71">
        <f t="shared" si="32"/>
        <v>811266412.26663017</v>
      </c>
      <c r="AP129" s="71">
        <f t="shared" si="33"/>
        <v>17.591751325780816</v>
      </c>
      <c r="AQ129" s="71">
        <v>9827560662.0668812</v>
      </c>
      <c r="AR129" s="71">
        <f t="shared" si="34"/>
        <v>5023263931.834671</v>
      </c>
      <c r="AS129" s="71">
        <f t="shared" si="35"/>
        <v>104.55773683221014</v>
      </c>
    </row>
    <row r="130" spans="1:45">
      <c r="A130" s="65" t="s">
        <v>293</v>
      </c>
      <c r="B130" s="66" t="s">
        <v>93</v>
      </c>
      <c r="C130" s="67">
        <v>-20175229102</v>
      </c>
      <c r="D130" s="67">
        <v>-23128798259</v>
      </c>
      <c r="E130" s="68">
        <f t="shared" si="36"/>
        <v>-2953569157</v>
      </c>
      <c r="F130" s="69">
        <f t="shared" si="37"/>
        <v>14.639581746842262</v>
      </c>
      <c r="G130" s="67">
        <v>-24549506202</v>
      </c>
      <c r="H130" s="69">
        <f t="shared" si="38"/>
        <v>-1420707943</v>
      </c>
      <c r="I130" s="69">
        <f t="shared" si="39"/>
        <v>6.1425930006854843</v>
      </c>
      <c r="J130" s="67">
        <v>-26833646679</v>
      </c>
      <c r="K130" s="69">
        <f t="shared" si="40"/>
        <v>-2284140477</v>
      </c>
      <c r="L130" s="69">
        <f t="shared" si="41"/>
        <v>9.3042216743810329</v>
      </c>
      <c r="M130" s="67">
        <v>29801149109</v>
      </c>
      <c r="N130" s="69">
        <f t="shared" si="42"/>
        <v>56634795788</v>
      </c>
      <c r="O130" s="69">
        <f t="shared" si="43"/>
        <v>-211.0588861271784</v>
      </c>
      <c r="P130" s="67">
        <v>-32866548502</v>
      </c>
      <c r="Q130" s="69">
        <f t="shared" si="44"/>
        <v>-62667697611</v>
      </c>
      <c r="R130" s="69">
        <f t="shared" si="45"/>
        <v>-210.28617850200359</v>
      </c>
      <c r="S130" s="67">
        <v>-35491805465</v>
      </c>
      <c r="T130" s="69">
        <f t="shared" si="46"/>
        <v>-2625256963</v>
      </c>
      <c r="U130" s="69">
        <f t="shared" si="47"/>
        <v>7.9876259682097359</v>
      </c>
      <c r="V130" s="67">
        <v>-38332522988</v>
      </c>
      <c r="W130" s="69">
        <f t="shared" si="48"/>
        <v>-2840717523</v>
      </c>
      <c r="X130" s="69">
        <f t="shared" si="49"/>
        <v>8.0038687403529085</v>
      </c>
      <c r="Y130" s="67">
        <v>-30358154956</v>
      </c>
      <c r="Z130" s="69">
        <f t="shared" si="50"/>
        <v>7974368032</v>
      </c>
      <c r="AA130" s="69">
        <f t="shared" si="51"/>
        <v>-20.803138980693696</v>
      </c>
      <c r="AB130" s="67">
        <v>-28459330245</v>
      </c>
      <c r="AC130" s="69">
        <f t="shared" si="52"/>
        <v>1898824711</v>
      </c>
      <c r="AD130" s="69">
        <f t="shared" si="53"/>
        <v>-6.2547434577367671</v>
      </c>
      <c r="AE130" s="69">
        <v>-31014790960.439602</v>
      </c>
      <c r="AF130" s="69">
        <f t="shared" si="54"/>
        <v>-2555460715.4396019</v>
      </c>
      <c r="AG130" s="69">
        <f t="shared" si="55"/>
        <v>8.9793424280902361</v>
      </c>
      <c r="AH130" s="71">
        <v>28594836506.851398</v>
      </c>
      <c r="AI130" s="71">
        <f t="shared" si="28"/>
        <v>59609627467.291</v>
      </c>
      <c r="AJ130" s="71">
        <f t="shared" si="29"/>
        <v>-192.19741813938086</v>
      </c>
      <c r="AK130" s="71">
        <v>33209706497.622101</v>
      </c>
      <c r="AL130" s="71">
        <f t="shared" si="30"/>
        <v>4614869990.7707024</v>
      </c>
      <c r="AM130" s="71">
        <f t="shared" si="31"/>
        <v>16.138822789439512</v>
      </c>
      <c r="AN130" s="71">
        <v>36372665066.990997</v>
      </c>
      <c r="AO130" s="71">
        <f t="shared" si="32"/>
        <v>7777828560.1395988</v>
      </c>
      <c r="AP130" s="71">
        <f t="shared" si="33"/>
        <v>23.420347182822923</v>
      </c>
      <c r="AQ130" s="71">
        <v>44386226153.753395</v>
      </c>
      <c r="AR130" s="71">
        <f t="shared" si="34"/>
        <v>8013561086.7623978</v>
      </c>
      <c r="AS130" s="71">
        <f t="shared" si="35"/>
        <v>22.031822721824369</v>
      </c>
    </row>
    <row r="131" spans="1:45">
      <c r="A131" s="65" t="s">
        <v>294</v>
      </c>
      <c r="B131" s="66" t="s">
        <v>92</v>
      </c>
      <c r="C131" s="67">
        <v>-2905200</v>
      </c>
      <c r="D131" s="67">
        <v>-2944029</v>
      </c>
      <c r="E131" s="68">
        <f t="shared" si="36"/>
        <v>-38829</v>
      </c>
      <c r="F131" s="69">
        <f t="shared" si="37"/>
        <v>1.3365344898802149</v>
      </c>
      <c r="G131" s="67">
        <v>-3192316</v>
      </c>
      <c r="H131" s="69">
        <f t="shared" si="38"/>
        <v>-248287</v>
      </c>
      <c r="I131" s="69">
        <f t="shared" si="39"/>
        <v>8.4335786094498388</v>
      </c>
      <c r="J131" s="67">
        <v>-3634675</v>
      </c>
      <c r="K131" s="69">
        <f t="shared" si="40"/>
        <v>-442359</v>
      </c>
      <c r="L131" s="69">
        <f t="shared" si="41"/>
        <v>13.856992854090885</v>
      </c>
      <c r="M131" s="67">
        <v>-3914082</v>
      </c>
      <c r="N131" s="69">
        <f t="shared" si="42"/>
        <v>-279407</v>
      </c>
      <c r="O131" s="69">
        <f t="shared" si="43"/>
        <v>7.6872622724177537</v>
      </c>
      <c r="P131" s="67">
        <v>-3591171</v>
      </c>
      <c r="Q131" s="69">
        <f t="shared" si="44"/>
        <v>322911</v>
      </c>
      <c r="R131" s="69">
        <f t="shared" si="45"/>
        <v>-8.2499804551871936</v>
      </c>
      <c r="S131" s="67">
        <v>-4687935</v>
      </c>
      <c r="T131" s="69">
        <f t="shared" si="46"/>
        <v>-1096764</v>
      </c>
      <c r="U131" s="69">
        <f t="shared" si="47"/>
        <v>30.540567408235365</v>
      </c>
      <c r="V131" s="67">
        <v>-3344108</v>
      </c>
      <c r="W131" s="69">
        <f t="shared" si="48"/>
        <v>1343827</v>
      </c>
      <c r="X131" s="69">
        <f t="shared" si="49"/>
        <v>-28.665649161091185</v>
      </c>
      <c r="Y131" s="67">
        <v>-3316751</v>
      </c>
      <c r="Z131" s="69">
        <f t="shared" si="50"/>
        <v>27357</v>
      </c>
      <c r="AA131" s="69">
        <f t="shared" si="51"/>
        <v>-0.81806568448148198</v>
      </c>
      <c r="AB131" s="67">
        <v>-3465548</v>
      </c>
      <c r="AC131" s="69">
        <f t="shared" si="52"/>
        <v>-148797</v>
      </c>
      <c r="AD131" s="69">
        <f t="shared" si="53"/>
        <v>4.4862276366239131</v>
      </c>
      <c r="AE131" s="69">
        <v>-3446366.7255699998</v>
      </c>
      <c r="AF131" s="69">
        <f t="shared" si="54"/>
        <v>19181.274430000223</v>
      </c>
      <c r="AG131" s="69">
        <f t="shared" si="55"/>
        <v>-0.55348459839541175</v>
      </c>
      <c r="AH131" s="71">
        <v>0</v>
      </c>
      <c r="AI131" s="71">
        <f t="shared" si="28"/>
        <v>3446366.7255699998</v>
      </c>
      <c r="AJ131" s="71">
        <f t="shared" si="29"/>
        <v>-100</v>
      </c>
      <c r="AK131" s="71">
        <v>0</v>
      </c>
      <c r="AL131" s="71">
        <f t="shared" si="30"/>
        <v>0</v>
      </c>
      <c r="AM131" s="71">
        <f t="shared" si="31"/>
        <v>0</v>
      </c>
      <c r="AN131" s="71">
        <v>0</v>
      </c>
      <c r="AO131" s="71">
        <f t="shared" si="32"/>
        <v>0</v>
      </c>
      <c r="AP131" s="71">
        <f t="shared" si="33"/>
        <v>0</v>
      </c>
      <c r="AQ131" s="71">
        <v>0</v>
      </c>
      <c r="AR131" s="71">
        <f t="shared" si="34"/>
        <v>0</v>
      </c>
      <c r="AS131" s="71">
        <f t="shared" si="35"/>
        <v>0</v>
      </c>
    </row>
    <row r="132" spans="1:45">
      <c r="A132" s="65" t="s">
        <v>295</v>
      </c>
      <c r="B132" s="66" t="s">
        <v>91</v>
      </c>
      <c r="C132" s="67">
        <v>2396077108</v>
      </c>
      <c r="D132" s="67">
        <v>2641448261</v>
      </c>
      <c r="E132" s="68">
        <f t="shared" si="36"/>
        <v>245371153</v>
      </c>
      <c r="F132" s="69">
        <f t="shared" si="37"/>
        <v>10.240536591279014</v>
      </c>
      <c r="G132" s="67">
        <v>1832130799</v>
      </c>
      <c r="H132" s="69">
        <f t="shared" si="38"/>
        <v>-809317462</v>
      </c>
      <c r="I132" s="69">
        <f t="shared" si="39"/>
        <v>-30.639156327582523</v>
      </c>
      <c r="J132" s="67">
        <v>2116368998</v>
      </c>
      <c r="K132" s="69">
        <f t="shared" si="40"/>
        <v>284238199</v>
      </c>
      <c r="L132" s="69">
        <f t="shared" si="41"/>
        <v>15.514077878890568</v>
      </c>
      <c r="M132" s="67">
        <v>3021038565</v>
      </c>
      <c r="N132" s="69">
        <f t="shared" si="42"/>
        <v>904669567</v>
      </c>
      <c r="O132" s="69">
        <f t="shared" si="43"/>
        <v>42.746305953967671</v>
      </c>
      <c r="P132" s="67">
        <v>3544514797</v>
      </c>
      <c r="Q132" s="69">
        <f t="shared" si="44"/>
        <v>523476232</v>
      </c>
      <c r="R132" s="69">
        <f t="shared" si="45"/>
        <v>17.327691147828826</v>
      </c>
      <c r="S132" s="67">
        <v>3609088328</v>
      </c>
      <c r="T132" s="69">
        <f t="shared" si="46"/>
        <v>64573531</v>
      </c>
      <c r="U132" s="69">
        <f t="shared" si="47"/>
        <v>1.8217875985354504</v>
      </c>
      <c r="V132" s="67">
        <v>3686222801</v>
      </c>
      <c r="W132" s="69">
        <f t="shared" si="48"/>
        <v>77134473</v>
      </c>
      <c r="X132" s="69">
        <f t="shared" si="49"/>
        <v>2.1372287400553751</v>
      </c>
      <c r="Y132" s="67">
        <v>174559523</v>
      </c>
      <c r="Z132" s="69">
        <f t="shared" si="50"/>
        <v>-3511663278</v>
      </c>
      <c r="AA132" s="69">
        <f t="shared" si="51"/>
        <v>-95.264542258469959</v>
      </c>
      <c r="AB132" s="67">
        <v>60915478</v>
      </c>
      <c r="AC132" s="69">
        <f t="shared" si="52"/>
        <v>-113644045</v>
      </c>
      <c r="AD132" s="69">
        <f t="shared" si="53"/>
        <v>-65.103320086409724</v>
      </c>
      <c r="AE132" s="69">
        <v>60114450.071230002</v>
      </c>
      <c r="AF132" s="69">
        <f t="shared" si="54"/>
        <v>-801027.92876999825</v>
      </c>
      <c r="AG132" s="69">
        <f t="shared" si="55"/>
        <v>-1.3149825874632359</v>
      </c>
      <c r="AH132" s="71">
        <v>0</v>
      </c>
      <c r="AI132" s="71">
        <f t="shared" si="28"/>
        <v>-60114450.071230002</v>
      </c>
      <c r="AJ132" s="71">
        <f t="shared" si="29"/>
        <v>-100</v>
      </c>
      <c r="AK132" s="71">
        <v>0</v>
      </c>
      <c r="AL132" s="71">
        <f t="shared" si="30"/>
        <v>0</v>
      </c>
      <c r="AM132" s="71">
        <f t="shared" si="31"/>
        <v>0</v>
      </c>
      <c r="AN132" s="71">
        <v>0</v>
      </c>
      <c r="AO132" s="71">
        <f t="shared" si="32"/>
        <v>0</v>
      </c>
      <c r="AP132" s="71">
        <f t="shared" si="33"/>
        <v>0</v>
      </c>
      <c r="AQ132" s="71">
        <v>0</v>
      </c>
      <c r="AR132" s="71">
        <f t="shared" si="34"/>
        <v>0</v>
      </c>
      <c r="AS132" s="71">
        <f t="shared" si="35"/>
        <v>0</v>
      </c>
    </row>
    <row r="133" spans="1:45" ht="30">
      <c r="A133" s="65" t="s">
        <v>296</v>
      </c>
      <c r="B133" s="66" t="s">
        <v>90</v>
      </c>
      <c r="C133" s="67">
        <v>-2117505650</v>
      </c>
      <c r="D133" s="67">
        <v>-2183948137</v>
      </c>
      <c r="E133" s="68">
        <f t="shared" si="36"/>
        <v>-66442487</v>
      </c>
      <c r="F133" s="69">
        <f t="shared" si="37"/>
        <v>3.1377714151553744</v>
      </c>
      <c r="G133" s="67">
        <v>-1355177306</v>
      </c>
      <c r="H133" s="69">
        <f t="shared" si="38"/>
        <v>828770831</v>
      </c>
      <c r="I133" s="69">
        <f t="shared" si="39"/>
        <v>-37.948283521899398</v>
      </c>
      <c r="J133" s="67">
        <v>-1546554973</v>
      </c>
      <c r="K133" s="69">
        <f t="shared" si="40"/>
        <v>-191377667</v>
      </c>
      <c r="L133" s="69">
        <f t="shared" si="41"/>
        <v>14.121965159295547</v>
      </c>
      <c r="M133" s="67">
        <v>-1585852600</v>
      </c>
      <c r="N133" s="69">
        <f t="shared" si="42"/>
        <v>-39297627</v>
      </c>
      <c r="O133" s="69">
        <f t="shared" si="43"/>
        <v>2.5409783477512375</v>
      </c>
      <c r="P133" s="67">
        <v>-1896038103</v>
      </c>
      <c r="Q133" s="69">
        <f t="shared" si="44"/>
        <v>-310185503</v>
      </c>
      <c r="R133" s="69">
        <f t="shared" si="45"/>
        <v>19.559541851493638</v>
      </c>
      <c r="S133" s="67">
        <v>-1914359287</v>
      </c>
      <c r="T133" s="69">
        <f t="shared" si="46"/>
        <v>-18321184</v>
      </c>
      <c r="U133" s="69">
        <f t="shared" si="47"/>
        <v>0.96628775397558564</v>
      </c>
      <c r="V133" s="67">
        <v>-2036497927</v>
      </c>
      <c r="W133" s="69">
        <f t="shared" si="48"/>
        <v>-122138640</v>
      </c>
      <c r="X133" s="69">
        <f t="shared" si="49"/>
        <v>6.3801315055860774</v>
      </c>
      <c r="Y133" s="67">
        <v>-1687658667</v>
      </c>
      <c r="Z133" s="69">
        <f t="shared" si="50"/>
        <v>348839260</v>
      </c>
      <c r="AA133" s="69">
        <f t="shared" si="51"/>
        <v>-17.129369756534992</v>
      </c>
      <c r="AB133" s="67">
        <v>-1830685503</v>
      </c>
      <c r="AC133" s="69">
        <f t="shared" si="52"/>
        <v>-143026836</v>
      </c>
      <c r="AD133" s="69">
        <f t="shared" si="53"/>
        <v>8.4748675070798551</v>
      </c>
      <c r="AE133" s="69">
        <v>-1894910635.63993</v>
      </c>
      <c r="AF133" s="69">
        <f t="shared" si="54"/>
        <v>-64225132.63993001</v>
      </c>
      <c r="AG133" s="69">
        <f t="shared" si="55"/>
        <v>3.5082559257000905</v>
      </c>
      <c r="AH133" s="71">
        <v>1433625214.0208502</v>
      </c>
      <c r="AI133" s="71">
        <f t="shared" si="28"/>
        <v>3328535849.66078</v>
      </c>
      <c r="AJ133" s="71">
        <f t="shared" si="29"/>
        <v>-175.65661340734943</v>
      </c>
      <c r="AK133" s="71">
        <v>1429588155.9908898</v>
      </c>
      <c r="AL133" s="71">
        <f t="shared" si="30"/>
        <v>-4037058.0299603939</v>
      </c>
      <c r="AM133" s="71">
        <f t="shared" si="31"/>
        <v>-0.28159786745363985</v>
      </c>
      <c r="AN133" s="71">
        <v>1494448025.12621</v>
      </c>
      <c r="AO133" s="71">
        <f t="shared" si="32"/>
        <v>60822811.105359793</v>
      </c>
      <c r="AP133" s="71">
        <f t="shared" si="33"/>
        <v>4.2545687616726022</v>
      </c>
      <c r="AQ133" s="71">
        <v>2647786946.6009903</v>
      </c>
      <c r="AR133" s="71">
        <f t="shared" si="34"/>
        <v>1153338921.4747803</v>
      </c>
      <c r="AS133" s="71">
        <f t="shared" si="35"/>
        <v>77.174910206554543</v>
      </c>
    </row>
    <row r="134" spans="1:45" ht="30">
      <c r="A134" s="65" t="s">
        <v>518</v>
      </c>
      <c r="B134" s="66" t="s">
        <v>519</v>
      </c>
      <c r="C134" s="67"/>
      <c r="D134" s="67"/>
      <c r="E134" s="68"/>
      <c r="F134" s="69"/>
      <c r="G134" s="67"/>
      <c r="H134" s="69"/>
      <c r="I134" s="69"/>
      <c r="J134" s="67"/>
      <c r="K134" s="69"/>
      <c r="L134" s="69"/>
      <c r="M134" s="67"/>
      <c r="N134" s="69"/>
      <c r="O134" s="69"/>
      <c r="P134" s="67"/>
      <c r="Q134" s="69"/>
      <c r="R134" s="69"/>
      <c r="S134" s="67"/>
      <c r="T134" s="69"/>
      <c r="U134" s="69"/>
      <c r="V134" s="67"/>
      <c r="W134" s="69"/>
      <c r="X134" s="69"/>
      <c r="Y134" s="67"/>
      <c r="Z134" s="69"/>
      <c r="AA134" s="69"/>
      <c r="AB134" s="67"/>
      <c r="AC134" s="69"/>
      <c r="AD134" s="69"/>
      <c r="AE134" s="69"/>
      <c r="AF134" s="69"/>
      <c r="AG134" s="69"/>
      <c r="AH134" s="71">
        <v>876723.48573000007</v>
      </c>
      <c r="AI134" s="71">
        <f t="shared" ref="AI134:AI197" si="56">+AH134-AE134</f>
        <v>876723.48573000007</v>
      </c>
      <c r="AJ134" s="71">
        <f t="shared" ref="AJ134:AJ197" si="57">+IFERROR(AI134/AE134*100,0)</f>
        <v>0</v>
      </c>
      <c r="AK134" s="71">
        <v>1454350.8917100001</v>
      </c>
      <c r="AL134" s="71">
        <f t="shared" ref="AL134:AL197" si="58">+AK134-AH134</f>
        <v>577627.40598000004</v>
      </c>
      <c r="AM134" s="71">
        <f t="shared" ref="AM134:AM197" si="59">+IFERROR(AL134/AH134*100,0)</f>
        <v>65.884787550665536</v>
      </c>
      <c r="AN134" s="71">
        <v>1535998.34005</v>
      </c>
      <c r="AO134" s="71">
        <f t="shared" ref="AO134:AO197" si="60">+AN134-AH134</f>
        <v>659274.85431999993</v>
      </c>
      <c r="AP134" s="71">
        <f t="shared" ref="AP134:AP197" si="61">+IFERROR(AO134/AK134*100,0)</f>
        <v>45.331209825493779</v>
      </c>
      <c r="AQ134" s="71">
        <v>1848692.6169100001</v>
      </c>
      <c r="AR134" s="71">
        <f t="shared" ref="AR134:AR197" si="62">+AQ134-AN134</f>
        <v>312694.2768600001</v>
      </c>
      <c r="AS134" s="71">
        <f t="shared" ref="AS134:AS197" si="63">+IFERROR(AR134/AN134*100,0)</f>
        <v>20.357722316927845</v>
      </c>
    </row>
    <row r="135" spans="1:45" ht="30">
      <c r="A135" s="65" t="s">
        <v>297</v>
      </c>
      <c r="B135" s="66" t="s">
        <v>202</v>
      </c>
      <c r="C135" s="67">
        <v>29901191991</v>
      </c>
      <c r="D135" s="67">
        <v>30283223011</v>
      </c>
      <c r="E135" s="68">
        <f t="shared" si="36"/>
        <v>382031020</v>
      </c>
      <c r="F135" s="69">
        <f t="shared" si="37"/>
        <v>1.2776447845791166</v>
      </c>
      <c r="G135" s="67">
        <v>31790022318</v>
      </c>
      <c r="H135" s="69">
        <f t="shared" si="38"/>
        <v>1506799307</v>
      </c>
      <c r="I135" s="69">
        <f t="shared" si="39"/>
        <v>4.9756900262983041</v>
      </c>
      <c r="J135" s="67">
        <v>34249917391</v>
      </c>
      <c r="K135" s="69">
        <f t="shared" si="40"/>
        <v>2459895073</v>
      </c>
      <c r="L135" s="69">
        <f t="shared" si="41"/>
        <v>7.7379469834696204</v>
      </c>
      <c r="M135" s="67">
        <v>41395301159</v>
      </c>
      <c r="N135" s="69">
        <f t="shared" si="42"/>
        <v>7145383768</v>
      </c>
      <c r="O135" s="69">
        <f t="shared" si="43"/>
        <v>20.862484678218884</v>
      </c>
      <c r="P135" s="67">
        <v>47915799807</v>
      </c>
      <c r="Q135" s="69">
        <f t="shared" si="44"/>
        <v>6520498648</v>
      </c>
      <c r="R135" s="69">
        <f t="shared" si="45"/>
        <v>15.751784539396544</v>
      </c>
      <c r="S135" s="67">
        <v>49699941245</v>
      </c>
      <c r="T135" s="69">
        <f t="shared" si="46"/>
        <v>1784141438</v>
      </c>
      <c r="U135" s="69">
        <f t="shared" si="47"/>
        <v>3.7234929713921949</v>
      </c>
      <c r="V135" s="67">
        <v>52498788926</v>
      </c>
      <c r="W135" s="69">
        <f t="shared" si="48"/>
        <v>2798847681</v>
      </c>
      <c r="X135" s="69">
        <f t="shared" si="49"/>
        <v>5.6314909251156804</v>
      </c>
      <c r="Y135" s="67">
        <v>106529705916</v>
      </c>
      <c r="Z135" s="69">
        <f t="shared" si="50"/>
        <v>54030916990</v>
      </c>
      <c r="AA135" s="69">
        <f t="shared" si="51"/>
        <v>102.9184064915471</v>
      </c>
      <c r="AB135" s="67">
        <v>113721216650</v>
      </c>
      <c r="AC135" s="69">
        <f t="shared" si="52"/>
        <v>7191510734</v>
      </c>
      <c r="AD135" s="69">
        <f t="shared" si="53"/>
        <v>6.7507092713375139</v>
      </c>
      <c r="AE135" s="69">
        <v>126825149665.567</v>
      </c>
      <c r="AF135" s="69">
        <f t="shared" si="54"/>
        <v>13103933015.567001</v>
      </c>
      <c r="AG135" s="69">
        <f t="shared" si="55"/>
        <v>11.522856861351563</v>
      </c>
      <c r="AH135" s="71">
        <v>246830666158.91901</v>
      </c>
      <c r="AI135" s="71">
        <f t="shared" si="56"/>
        <v>120005516493.35201</v>
      </c>
      <c r="AJ135" s="71">
        <f t="shared" si="57"/>
        <v>94.62280691944926</v>
      </c>
      <c r="AK135" s="71">
        <v>257073814296.733</v>
      </c>
      <c r="AL135" s="71">
        <f t="shared" si="58"/>
        <v>10243148137.813995</v>
      </c>
      <c r="AM135" s="71">
        <f t="shared" si="59"/>
        <v>4.1498685302008083</v>
      </c>
      <c r="AN135" s="71">
        <v>264116120903.82501</v>
      </c>
      <c r="AO135" s="71">
        <f t="shared" si="60"/>
        <v>17285454744.906006</v>
      </c>
      <c r="AP135" s="71">
        <f t="shared" si="61"/>
        <v>6.7239266637067505</v>
      </c>
      <c r="AQ135" s="71">
        <v>271720633726.63</v>
      </c>
      <c r="AR135" s="71">
        <f t="shared" si="62"/>
        <v>7604512822.8049927</v>
      </c>
      <c r="AS135" s="71">
        <f t="shared" si="63"/>
        <v>2.8792308461830287</v>
      </c>
    </row>
    <row r="136" spans="1:45">
      <c r="A136" s="65" t="s">
        <v>298</v>
      </c>
      <c r="B136" s="66" t="s">
        <v>203</v>
      </c>
      <c r="C136" s="67">
        <v>3435202</v>
      </c>
      <c r="D136" s="67">
        <v>3109851</v>
      </c>
      <c r="E136" s="68">
        <f t="shared" si="36"/>
        <v>-325351</v>
      </c>
      <c r="F136" s="69">
        <f t="shared" si="37"/>
        <v>-9.4710878719795808</v>
      </c>
      <c r="G136" s="67">
        <v>2252425</v>
      </c>
      <c r="H136" s="69">
        <f t="shared" si="38"/>
        <v>-857426</v>
      </c>
      <c r="I136" s="69">
        <f t="shared" si="39"/>
        <v>-27.571288785218329</v>
      </c>
      <c r="J136" s="67">
        <v>2147756</v>
      </c>
      <c r="K136" s="69">
        <f t="shared" si="40"/>
        <v>-104669</v>
      </c>
      <c r="L136" s="69">
        <f t="shared" si="41"/>
        <v>-4.6469471791513586</v>
      </c>
      <c r="M136" s="67">
        <v>2636724</v>
      </c>
      <c r="N136" s="69">
        <f t="shared" si="42"/>
        <v>488968</v>
      </c>
      <c r="O136" s="69">
        <f t="shared" si="43"/>
        <v>22.766459504710966</v>
      </c>
      <c r="P136" s="67">
        <v>1889971</v>
      </c>
      <c r="Q136" s="69">
        <f t="shared" si="44"/>
        <v>-746753</v>
      </c>
      <c r="R136" s="69">
        <f t="shared" si="45"/>
        <v>-28.3212425722222</v>
      </c>
      <c r="S136" s="67">
        <v>2060992</v>
      </c>
      <c r="T136" s="69">
        <f t="shared" si="46"/>
        <v>171021</v>
      </c>
      <c r="U136" s="69">
        <f t="shared" si="47"/>
        <v>9.0488690038101112</v>
      </c>
      <c r="V136" s="67">
        <v>2413748</v>
      </c>
      <c r="W136" s="69">
        <f t="shared" si="48"/>
        <v>352756</v>
      </c>
      <c r="X136" s="69">
        <f t="shared" si="49"/>
        <v>17.11583548116635</v>
      </c>
      <c r="Y136" s="67">
        <v>2844378</v>
      </c>
      <c r="Z136" s="69">
        <f t="shared" si="50"/>
        <v>430630</v>
      </c>
      <c r="AA136" s="69">
        <f t="shared" si="51"/>
        <v>17.84071908086511</v>
      </c>
      <c r="AB136" s="67">
        <v>2929276</v>
      </c>
      <c r="AC136" s="69">
        <f t="shared" si="52"/>
        <v>84898</v>
      </c>
      <c r="AD136" s="69">
        <f t="shared" si="53"/>
        <v>2.9847650347457333</v>
      </c>
      <c r="AE136" s="69">
        <v>2945469.9309999999</v>
      </c>
      <c r="AF136" s="69">
        <f t="shared" si="54"/>
        <v>16193.930999999866</v>
      </c>
      <c r="AG136" s="69">
        <f t="shared" si="55"/>
        <v>0.55283049463416445</v>
      </c>
      <c r="AH136" s="71">
        <v>4321553.6780000003</v>
      </c>
      <c r="AI136" s="71">
        <f t="shared" si="56"/>
        <v>1376083.7470000004</v>
      </c>
      <c r="AJ136" s="71">
        <f t="shared" si="57"/>
        <v>46.7186486107775</v>
      </c>
      <c r="AK136" s="71">
        <v>20753774.236139998</v>
      </c>
      <c r="AL136" s="71">
        <f t="shared" si="58"/>
        <v>16432220.558139998</v>
      </c>
      <c r="AM136" s="71">
        <f t="shared" si="59"/>
        <v>380.23872390599973</v>
      </c>
      <c r="AN136" s="71">
        <v>23218403.24814</v>
      </c>
      <c r="AO136" s="71">
        <f t="shared" si="60"/>
        <v>18896849.57014</v>
      </c>
      <c r="AP136" s="71">
        <f t="shared" si="61"/>
        <v>91.052592916972159</v>
      </c>
      <c r="AQ136" s="71">
        <v>29268322.086139999</v>
      </c>
      <c r="AR136" s="71">
        <f t="shared" si="62"/>
        <v>6049918.8379999995</v>
      </c>
      <c r="AS136" s="71">
        <f t="shared" si="63"/>
        <v>26.056567169340777</v>
      </c>
    </row>
    <row r="137" spans="1:45">
      <c r="A137" s="65" t="s">
        <v>299</v>
      </c>
      <c r="B137" s="66" t="s">
        <v>204</v>
      </c>
      <c r="C137" s="67">
        <v>0</v>
      </c>
      <c r="D137" s="67">
        <v>91553</v>
      </c>
      <c r="E137" s="68">
        <f t="shared" si="36"/>
        <v>91553</v>
      </c>
      <c r="F137" s="69">
        <f t="shared" si="37"/>
        <v>0</v>
      </c>
      <c r="G137" s="67">
        <v>6227</v>
      </c>
      <c r="H137" s="69">
        <f t="shared" si="38"/>
        <v>-85326</v>
      </c>
      <c r="I137" s="69">
        <f t="shared" si="39"/>
        <v>-93.198475200157276</v>
      </c>
      <c r="J137" s="67">
        <v>6227</v>
      </c>
      <c r="K137" s="69">
        <f t="shared" si="40"/>
        <v>0</v>
      </c>
      <c r="L137" s="69">
        <f t="shared" si="41"/>
        <v>0</v>
      </c>
      <c r="M137" s="67">
        <v>6227</v>
      </c>
      <c r="N137" s="69">
        <f t="shared" si="42"/>
        <v>0</v>
      </c>
      <c r="O137" s="69">
        <f t="shared" si="43"/>
        <v>0</v>
      </c>
      <c r="P137" s="67">
        <v>0</v>
      </c>
      <c r="Q137" s="69">
        <f t="shared" si="44"/>
        <v>-6227</v>
      </c>
      <c r="R137" s="69">
        <f t="shared" si="45"/>
        <v>-100</v>
      </c>
      <c r="S137" s="67">
        <v>0</v>
      </c>
      <c r="T137" s="69">
        <f t="shared" si="46"/>
        <v>0</v>
      </c>
      <c r="U137" s="69">
        <f t="shared" si="47"/>
        <v>0</v>
      </c>
      <c r="V137" s="67">
        <v>0</v>
      </c>
      <c r="W137" s="69">
        <f t="shared" si="48"/>
        <v>0</v>
      </c>
      <c r="X137" s="69">
        <f t="shared" si="49"/>
        <v>0</v>
      </c>
      <c r="Y137" s="67">
        <v>0</v>
      </c>
      <c r="Z137" s="69">
        <f t="shared" si="50"/>
        <v>0</v>
      </c>
      <c r="AA137" s="69">
        <f t="shared" si="51"/>
        <v>0</v>
      </c>
      <c r="AB137" s="67">
        <v>0</v>
      </c>
      <c r="AC137" s="69">
        <f t="shared" si="52"/>
        <v>0</v>
      </c>
      <c r="AD137" s="69">
        <f t="shared" si="53"/>
        <v>0</v>
      </c>
      <c r="AE137" s="69">
        <v>0</v>
      </c>
      <c r="AF137" s="69">
        <f t="shared" si="54"/>
        <v>0</v>
      </c>
      <c r="AG137" s="69">
        <f t="shared" si="55"/>
        <v>0</v>
      </c>
      <c r="AH137" s="71">
        <v>0</v>
      </c>
      <c r="AI137" s="71">
        <f t="shared" si="56"/>
        <v>0</v>
      </c>
      <c r="AJ137" s="71">
        <f t="shared" si="57"/>
        <v>0</v>
      </c>
      <c r="AK137" s="71">
        <v>0</v>
      </c>
      <c r="AL137" s="71">
        <f t="shared" si="58"/>
        <v>0</v>
      </c>
      <c r="AM137" s="71">
        <f t="shared" si="59"/>
        <v>0</v>
      </c>
      <c r="AN137" s="71">
        <v>3737.904</v>
      </c>
      <c r="AO137" s="71">
        <f t="shared" si="60"/>
        <v>3737.904</v>
      </c>
      <c r="AP137" s="71">
        <f t="shared" si="61"/>
        <v>0</v>
      </c>
      <c r="AQ137" s="71">
        <v>3737.904</v>
      </c>
      <c r="AR137" s="71">
        <f t="shared" si="62"/>
        <v>0</v>
      </c>
      <c r="AS137" s="71">
        <f t="shared" si="63"/>
        <v>0</v>
      </c>
    </row>
    <row r="138" spans="1:45" ht="30">
      <c r="A138" s="65" t="s">
        <v>300</v>
      </c>
      <c r="B138" s="66" t="s">
        <v>169</v>
      </c>
      <c r="C138" s="67">
        <v>3544938760</v>
      </c>
      <c r="D138" s="67">
        <v>4067571720</v>
      </c>
      <c r="E138" s="68">
        <f t="shared" si="36"/>
        <v>522632960</v>
      </c>
      <c r="F138" s="69">
        <f t="shared" si="37"/>
        <v>14.743074433251987</v>
      </c>
      <c r="G138" s="67">
        <v>5490267414</v>
      </c>
      <c r="H138" s="69">
        <f t="shared" si="38"/>
        <v>1422695694</v>
      </c>
      <c r="I138" s="69">
        <f t="shared" si="39"/>
        <v>34.976536172790581</v>
      </c>
      <c r="J138" s="67">
        <v>6212738040</v>
      </c>
      <c r="K138" s="69">
        <f t="shared" si="40"/>
        <v>722470626</v>
      </c>
      <c r="L138" s="69">
        <f t="shared" si="41"/>
        <v>13.159115422278408</v>
      </c>
      <c r="M138" s="67">
        <v>7572539565</v>
      </c>
      <c r="N138" s="69">
        <f t="shared" si="42"/>
        <v>1359801525</v>
      </c>
      <c r="O138" s="69">
        <f t="shared" si="43"/>
        <v>21.887314679052523</v>
      </c>
      <c r="P138" s="67">
        <v>6411144623</v>
      </c>
      <c r="Q138" s="69">
        <f t="shared" si="44"/>
        <v>-1161394942</v>
      </c>
      <c r="R138" s="69">
        <f t="shared" si="45"/>
        <v>-15.336928015112985</v>
      </c>
      <c r="S138" s="67">
        <v>5097205114</v>
      </c>
      <c r="T138" s="69">
        <f t="shared" si="46"/>
        <v>-1313939509</v>
      </c>
      <c r="U138" s="69">
        <f t="shared" si="47"/>
        <v>-20.494616581978796</v>
      </c>
      <c r="V138" s="67">
        <v>4661822124</v>
      </c>
      <c r="W138" s="69">
        <f t="shared" si="48"/>
        <v>-435382990</v>
      </c>
      <c r="X138" s="69">
        <f t="shared" si="49"/>
        <v>-8.5416023146523123</v>
      </c>
      <c r="Y138" s="67">
        <v>6848938054</v>
      </c>
      <c r="Z138" s="69">
        <f t="shared" si="50"/>
        <v>2187115930</v>
      </c>
      <c r="AA138" s="69">
        <f t="shared" si="51"/>
        <v>46.915473645815148</v>
      </c>
      <c r="AB138" s="67">
        <v>9137802625</v>
      </c>
      <c r="AC138" s="69">
        <f t="shared" si="52"/>
        <v>2288864571</v>
      </c>
      <c r="AD138" s="69">
        <f t="shared" si="53"/>
        <v>33.419262270349044</v>
      </c>
      <c r="AE138" s="69">
        <v>9694500450.5117111</v>
      </c>
      <c r="AF138" s="69">
        <f t="shared" si="54"/>
        <v>556697825.51171112</v>
      </c>
      <c r="AG138" s="69">
        <f t="shared" si="55"/>
        <v>6.0922504934462962</v>
      </c>
      <c r="AH138" s="71">
        <v>11509765856.1689</v>
      </c>
      <c r="AI138" s="71">
        <f t="shared" si="56"/>
        <v>1815265405.6571884</v>
      </c>
      <c r="AJ138" s="71">
        <f t="shared" si="57"/>
        <v>18.724692571048074</v>
      </c>
      <c r="AK138" s="71">
        <v>15700022570.9102</v>
      </c>
      <c r="AL138" s="71">
        <f t="shared" si="58"/>
        <v>4190256714.7413006</v>
      </c>
      <c r="AM138" s="71">
        <f t="shared" si="59"/>
        <v>36.406098673983408</v>
      </c>
      <c r="AN138" s="71">
        <v>18197907344.760502</v>
      </c>
      <c r="AO138" s="71">
        <f t="shared" si="60"/>
        <v>6688141488.5916023</v>
      </c>
      <c r="AP138" s="71">
        <f t="shared" si="61"/>
        <v>42.599566073132472</v>
      </c>
      <c r="AQ138" s="71">
        <v>20224290056.749699</v>
      </c>
      <c r="AR138" s="71">
        <f t="shared" si="62"/>
        <v>2026382711.9891968</v>
      </c>
      <c r="AS138" s="71">
        <f t="shared" si="63"/>
        <v>11.135251287959919</v>
      </c>
    </row>
    <row r="139" spans="1:45" ht="30">
      <c r="A139" s="65" t="s">
        <v>301</v>
      </c>
      <c r="B139" s="66" t="s">
        <v>170</v>
      </c>
      <c r="C139" s="67">
        <v>6046299</v>
      </c>
      <c r="D139" s="67">
        <v>6685422</v>
      </c>
      <c r="E139" s="68">
        <f t="shared" si="36"/>
        <v>639123</v>
      </c>
      <c r="F139" s="69">
        <f t="shared" si="37"/>
        <v>10.570482868941811</v>
      </c>
      <c r="G139" s="67">
        <v>45043705</v>
      </c>
      <c r="H139" s="69">
        <f t="shared" si="38"/>
        <v>38358283</v>
      </c>
      <c r="I139" s="69">
        <f t="shared" si="39"/>
        <v>573.76008575075741</v>
      </c>
      <c r="J139" s="67">
        <v>46687283</v>
      </c>
      <c r="K139" s="69">
        <f t="shared" si="40"/>
        <v>1643578</v>
      </c>
      <c r="L139" s="69">
        <f t="shared" si="41"/>
        <v>3.6488517096895117</v>
      </c>
      <c r="M139" s="67">
        <v>58768492</v>
      </c>
      <c r="N139" s="69">
        <f t="shared" si="42"/>
        <v>12081209</v>
      </c>
      <c r="O139" s="69">
        <f t="shared" si="43"/>
        <v>25.876873151945894</v>
      </c>
      <c r="P139" s="67">
        <v>475812574</v>
      </c>
      <c r="Q139" s="69">
        <f t="shared" si="44"/>
        <v>417044082</v>
      </c>
      <c r="R139" s="69">
        <f t="shared" si="45"/>
        <v>709.63890310474528</v>
      </c>
      <c r="S139" s="67">
        <v>599628440</v>
      </c>
      <c r="T139" s="69">
        <f t="shared" si="46"/>
        <v>123815866</v>
      </c>
      <c r="U139" s="69">
        <f t="shared" si="47"/>
        <v>26.0219827650036</v>
      </c>
      <c r="V139" s="67">
        <v>814221800</v>
      </c>
      <c r="W139" s="69">
        <f t="shared" si="48"/>
        <v>214593360</v>
      </c>
      <c r="X139" s="69">
        <f t="shared" si="49"/>
        <v>35.787722143399336</v>
      </c>
      <c r="Y139" s="67">
        <v>846374295</v>
      </c>
      <c r="Z139" s="69">
        <f t="shared" si="50"/>
        <v>32152495</v>
      </c>
      <c r="AA139" s="69">
        <f t="shared" si="51"/>
        <v>3.9488619685692519</v>
      </c>
      <c r="AB139" s="67">
        <v>911059830</v>
      </c>
      <c r="AC139" s="69">
        <f t="shared" si="52"/>
        <v>64685535</v>
      </c>
      <c r="AD139" s="69">
        <f t="shared" si="53"/>
        <v>7.6426629899009395</v>
      </c>
      <c r="AE139" s="69">
        <v>974113815.12704003</v>
      </c>
      <c r="AF139" s="69">
        <f t="shared" si="54"/>
        <v>63053985.127040029</v>
      </c>
      <c r="AG139" s="69">
        <f t="shared" si="55"/>
        <v>6.9209488829114578</v>
      </c>
      <c r="AH139" s="71">
        <v>896255345.10576999</v>
      </c>
      <c r="AI139" s="71">
        <f t="shared" si="56"/>
        <v>-77858470.021270037</v>
      </c>
      <c r="AJ139" s="71">
        <f t="shared" si="57"/>
        <v>-7.9927487745480796</v>
      </c>
      <c r="AK139" s="71">
        <v>152391034.39162999</v>
      </c>
      <c r="AL139" s="71">
        <f t="shared" si="58"/>
        <v>-743864310.71413994</v>
      </c>
      <c r="AM139" s="71">
        <f t="shared" si="59"/>
        <v>-82.996917650332563</v>
      </c>
      <c r="AN139" s="71">
        <v>171608840.50951999</v>
      </c>
      <c r="AO139" s="71">
        <f t="shared" si="60"/>
        <v>-724646504.59625006</v>
      </c>
      <c r="AP139" s="71">
        <f t="shared" si="61"/>
        <v>-475.51780686387349</v>
      </c>
      <c r="AQ139" s="71">
        <v>185101743.26070002</v>
      </c>
      <c r="AR139" s="71">
        <f t="shared" si="62"/>
        <v>13492902.751180023</v>
      </c>
      <c r="AS139" s="71">
        <f t="shared" si="63"/>
        <v>7.8625918752894925</v>
      </c>
    </row>
    <row r="140" spans="1:45">
      <c r="A140" s="65" t="s">
        <v>302</v>
      </c>
      <c r="B140" s="66" t="s">
        <v>89</v>
      </c>
      <c r="C140" s="67">
        <v>31290066897</v>
      </c>
      <c r="D140" s="67">
        <v>32687366338</v>
      </c>
      <c r="E140" s="68">
        <f t="shared" si="36"/>
        <v>1397299441</v>
      </c>
      <c r="F140" s="69">
        <f t="shared" si="37"/>
        <v>4.4656326418208101</v>
      </c>
      <c r="G140" s="67">
        <v>33637080835</v>
      </c>
      <c r="H140" s="69">
        <f t="shared" si="38"/>
        <v>949714497</v>
      </c>
      <c r="I140" s="69">
        <f t="shared" si="39"/>
        <v>2.9054482003217545</v>
      </c>
      <c r="J140" s="67">
        <v>36246482747</v>
      </c>
      <c r="K140" s="69">
        <f t="shared" si="40"/>
        <v>2609401912</v>
      </c>
      <c r="L140" s="69">
        <f t="shared" si="41"/>
        <v>7.757515953301362</v>
      </c>
      <c r="M140" s="67">
        <v>43559682862</v>
      </c>
      <c r="N140" s="69">
        <f t="shared" si="42"/>
        <v>7313200115</v>
      </c>
      <c r="O140" s="69">
        <f t="shared" si="43"/>
        <v>20.176302804457045</v>
      </c>
      <c r="P140" s="67">
        <v>52017999569</v>
      </c>
      <c r="Q140" s="69">
        <f t="shared" si="44"/>
        <v>8458316707</v>
      </c>
      <c r="R140" s="69">
        <f t="shared" si="45"/>
        <v>19.417764665083801</v>
      </c>
      <c r="S140" s="67">
        <v>56039116994</v>
      </c>
      <c r="T140" s="69">
        <f t="shared" si="46"/>
        <v>4021117425</v>
      </c>
      <c r="U140" s="69">
        <f t="shared" si="47"/>
        <v>7.7302423359555243</v>
      </c>
      <c r="V140" s="67">
        <v>60259019415</v>
      </c>
      <c r="W140" s="69">
        <f t="shared" si="48"/>
        <v>4219902421</v>
      </c>
      <c r="X140" s="69">
        <f t="shared" si="49"/>
        <v>7.5302800032552559</v>
      </c>
      <c r="Y140" s="67">
        <v>113682830087</v>
      </c>
      <c r="Z140" s="69">
        <f t="shared" si="50"/>
        <v>53423810672</v>
      </c>
      <c r="AA140" s="69">
        <f t="shared" si="51"/>
        <v>88.656953250555986</v>
      </c>
      <c r="AB140" s="67">
        <v>121242953818</v>
      </c>
      <c r="AC140" s="69">
        <f t="shared" si="52"/>
        <v>7560123731</v>
      </c>
      <c r="AD140" s="69">
        <f t="shared" si="53"/>
        <v>6.6501895890648877</v>
      </c>
      <c r="AE140" s="69">
        <v>135650993395.31</v>
      </c>
      <c r="AF140" s="69">
        <f t="shared" si="54"/>
        <v>14408039577.309998</v>
      </c>
      <c r="AG140" s="69">
        <f t="shared" si="55"/>
        <v>11.883609829349892</v>
      </c>
      <c r="AH140" s="71">
        <v>251185723818.88699</v>
      </c>
      <c r="AI140" s="71">
        <f t="shared" si="56"/>
        <v>115534730423.577</v>
      </c>
      <c r="AJ140" s="71">
        <f t="shared" si="57"/>
        <v>85.170574524942253</v>
      </c>
      <c r="AK140" s="71">
        <v>259287288680.23499</v>
      </c>
      <c r="AL140" s="71">
        <f t="shared" si="58"/>
        <v>8101564861.3479919</v>
      </c>
      <c r="AM140" s="71">
        <f t="shared" si="59"/>
        <v>3.2253285490020449</v>
      </c>
      <c r="AN140" s="71">
        <v>264998672950.64001</v>
      </c>
      <c r="AO140" s="71">
        <f t="shared" si="60"/>
        <v>13812949131.753021</v>
      </c>
      <c r="AP140" s="71">
        <f t="shared" si="61"/>
        <v>5.3272758576251631</v>
      </c>
      <c r="AQ140" s="71">
        <v>272669032387.237</v>
      </c>
      <c r="AR140" s="71">
        <f t="shared" si="62"/>
        <v>7670359436.5969849</v>
      </c>
      <c r="AS140" s="71">
        <f t="shared" si="63"/>
        <v>2.8944897539263166</v>
      </c>
    </row>
    <row r="141" spans="1:45" ht="30">
      <c r="A141" s="65" t="s">
        <v>303</v>
      </c>
      <c r="B141" s="66" t="s">
        <v>205</v>
      </c>
      <c r="C141" s="67">
        <v>412623877</v>
      </c>
      <c r="D141" s="67">
        <v>453706816</v>
      </c>
      <c r="E141" s="68">
        <f t="shared" si="36"/>
        <v>41082939</v>
      </c>
      <c r="F141" s="69">
        <f t="shared" si="37"/>
        <v>9.9565103451344861</v>
      </c>
      <c r="G141" s="67">
        <v>452119266</v>
      </c>
      <c r="H141" s="69">
        <f t="shared" si="38"/>
        <v>-1587550</v>
      </c>
      <c r="I141" s="69">
        <f t="shared" si="39"/>
        <v>-0.34990657931839403</v>
      </c>
      <c r="J141" s="67">
        <v>516368737</v>
      </c>
      <c r="K141" s="69">
        <f t="shared" si="40"/>
        <v>64249471</v>
      </c>
      <c r="L141" s="69">
        <f t="shared" si="41"/>
        <v>14.210735049720267</v>
      </c>
      <c r="M141" s="67">
        <v>586439573</v>
      </c>
      <c r="N141" s="69">
        <f t="shared" si="42"/>
        <v>70070836</v>
      </c>
      <c r="O141" s="69">
        <f t="shared" si="43"/>
        <v>13.569922224009467</v>
      </c>
      <c r="P141" s="67">
        <v>598810318</v>
      </c>
      <c r="Q141" s="69">
        <f t="shared" si="44"/>
        <v>12370745</v>
      </c>
      <c r="R141" s="69">
        <f t="shared" si="45"/>
        <v>2.1094662723247022</v>
      </c>
      <c r="S141" s="67">
        <v>919980654</v>
      </c>
      <c r="T141" s="69">
        <f t="shared" si="46"/>
        <v>321170336</v>
      </c>
      <c r="U141" s="69">
        <f t="shared" si="47"/>
        <v>53.634736467583707</v>
      </c>
      <c r="V141" s="67">
        <v>941110059</v>
      </c>
      <c r="W141" s="69">
        <f t="shared" si="48"/>
        <v>21129405</v>
      </c>
      <c r="X141" s="69">
        <f t="shared" si="49"/>
        <v>2.296722752606926</v>
      </c>
      <c r="Y141" s="67">
        <v>1015310011</v>
      </c>
      <c r="Z141" s="69">
        <f t="shared" si="50"/>
        <v>74199952</v>
      </c>
      <c r="AA141" s="69">
        <f t="shared" si="51"/>
        <v>7.8843012345275545</v>
      </c>
      <c r="AB141" s="67">
        <v>1028579583</v>
      </c>
      <c r="AC141" s="69">
        <f t="shared" si="52"/>
        <v>13269572</v>
      </c>
      <c r="AD141" s="69">
        <f t="shared" si="53"/>
        <v>1.3069478145823188</v>
      </c>
      <c r="AE141" s="69">
        <v>1007266011.66392</v>
      </c>
      <c r="AF141" s="69">
        <f t="shared" si="54"/>
        <v>-21313571.336079955</v>
      </c>
      <c r="AG141" s="69">
        <f t="shared" si="55"/>
        <v>-2.0721363410613169</v>
      </c>
      <c r="AH141" s="71">
        <v>1106907050.0104299</v>
      </c>
      <c r="AI141" s="71">
        <f t="shared" si="56"/>
        <v>99641038.346509814</v>
      </c>
      <c r="AJ141" s="71">
        <f t="shared" si="57"/>
        <v>9.8922267993447992</v>
      </c>
      <c r="AK141" s="71">
        <v>1911305918.6022201</v>
      </c>
      <c r="AL141" s="71">
        <f t="shared" si="58"/>
        <v>804398868.5917902</v>
      </c>
      <c r="AM141" s="71">
        <f t="shared" si="59"/>
        <v>72.670859633987405</v>
      </c>
      <c r="AN141" s="71">
        <v>3617023293.6408601</v>
      </c>
      <c r="AO141" s="71">
        <f t="shared" si="60"/>
        <v>2510116243.6304302</v>
      </c>
      <c r="AP141" s="71">
        <f t="shared" si="61"/>
        <v>131.32990481534915</v>
      </c>
      <c r="AQ141" s="71">
        <v>3656887839.4018598</v>
      </c>
      <c r="AR141" s="71">
        <f t="shared" si="62"/>
        <v>39864545.76099968</v>
      </c>
      <c r="AS141" s="71">
        <f t="shared" si="63"/>
        <v>1.1021368270170144</v>
      </c>
    </row>
    <row r="142" spans="1:45">
      <c r="A142" s="65" t="s">
        <v>304</v>
      </c>
      <c r="B142" s="66" t="s">
        <v>88</v>
      </c>
      <c r="C142" s="67">
        <v>234842347</v>
      </c>
      <c r="D142" s="67">
        <v>247893448</v>
      </c>
      <c r="E142" s="68">
        <f t="shared" si="36"/>
        <v>13051101</v>
      </c>
      <c r="F142" s="69">
        <f t="shared" si="37"/>
        <v>5.5573882507655226</v>
      </c>
      <c r="G142" s="67">
        <v>303524283</v>
      </c>
      <c r="H142" s="69">
        <f t="shared" si="38"/>
        <v>55630835</v>
      </c>
      <c r="I142" s="69">
        <f t="shared" si="39"/>
        <v>22.441430158331574</v>
      </c>
      <c r="J142" s="67">
        <v>294280702</v>
      </c>
      <c r="K142" s="69">
        <f t="shared" si="40"/>
        <v>-9243581</v>
      </c>
      <c r="L142" s="69">
        <f t="shared" si="41"/>
        <v>-3.0454172920326115</v>
      </c>
      <c r="M142" s="67">
        <v>309997541</v>
      </c>
      <c r="N142" s="69">
        <f t="shared" si="42"/>
        <v>15716839</v>
      </c>
      <c r="O142" s="69">
        <f t="shared" si="43"/>
        <v>5.3407644107087933</v>
      </c>
      <c r="P142" s="67">
        <v>340828774</v>
      </c>
      <c r="Q142" s="69">
        <f t="shared" si="44"/>
        <v>30831233</v>
      </c>
      <c r="R142" s="69">
        <f t="shared" si="45"/>
        <v>9.945637923624691</v>
      </c>
      <c r="S142" s="67">
        <v>403896553</v>
      </c>
      <c r="T142" s="69">
        <f t="shared" si="46"/>
        <v>63067779</v>
      </c>
      <c r="U142" s="69">
        <f t="shared" si="47"/>
        <v>18.504241370184317</v>
      </c>
      <c r="V142" s="67">
        <v>799332399</v>
      </c>
      <c r="W142" s="69">
        <f t="shared" si="48"/>
        <v>395435846</v>
      </c>
      <c r="X142" s="69">
        <f t="shared" si="49"/>
        <v>97.905229213481306</v>
      </c>
      <c r="Y142" s="67">
        <v>896458924</v>
      </c>
      <c r="Z142" s="69">
        <f t="shared" si="50"/>
        <v>97126525</v>
      </c>
      <c r="AA142" s="69">
        <f t="shared" si="51"/>
        <v>12.150955612647449</v>
      </c>
      <c r="AB142" s="67">
        <v>910486963</v>
      </c>
      <c r="AC142" s="69">
        <f t="shared" si="52"/>
        <v>14028039</v>
      </c>
      <c r="AD142" s="69">
        <f t="shared" si="53"/>
        <v>1.5648278604229724</v>
      </c>
      <c r="AE142" s="69">
        <v>1055524303.3662601</v>
      </c>
      <c r="AF142" s="69">
        <f t="shared" si="54"/>
        <v>145037340.36626005</v>
      </c>
      <c r="AG142" s="69">
        <f t="shared" si="55"/>
        <v>15.929644932901699</v>
      </c>
      <c r="AH142" s="71">
        <v>369544066.68783003</v>
      </c>
      <c r="AI142" s="71">
        <f t="shared" si="56"/>
        <v>-685980236.67843008</v>
      </c>
      <c r="AJ142" s="71">
        <f t="shared" si="57"/>
        <v>-64.989525536334284</v>
      </c>
      <c r="AK142" s="71">
        <v>360994009.44626004</v>
      </c>
      <c r="AL142" s="71">
        <f t="shared" si="58"/>
        <v>-8550057.2415699959</v>
      </c>
      <c r="AM142" s="71">
        <f t="shared" si="59"/>
        <v>-2.3136773154560215</v>
      </c>
      <c r="AN142" s="71">
        <v>356592902.83835</v>
      </c>
      <c r="AO142" s="71">
        <f t="shared" si="60"/>
        <v>-12951163.849480033</v>
      </c>
      <c r="AP142" s="71">
        <f t="shared" si="61"/>
        <v>-3.5876395481870258</v>
      </c>
      <c r="AQ142" s="71">
        <v>359672688.66855997</v>
      </c>
      <c r="AR142" s="71">
        <f t="shared" si="62"/>
        <v>3079785.8302099705</v>
      </c>
      <c r="AS142" s="71">
        <f t="shared" si="63"/>
        <v>0.863669973714001</v>
      </c>
    </row>
    <row r="143" spans="1:45" ht="45">
      <c r="A143" s="65" t="s">
        <v>305</v>
      </c>
      <c r="B143" s="66" t="s">
        <v>171</v>
      </c>
      <c r="C143" s="67">
        <v>116936808</v>
      </c>
      <c r="D143" s="67">
        <v>90704698</v>
      </c>
      <c r="E143" s="68">
        <f t="shared" si="36"/>
        <v>-26232110</v>
      </c>
      <c r="F143" s="69">
        <f t="shared" si="37"/>
        <v>-22.432722808715628</v>
      </c>
      <c r="G143" s="67">
        <v>99362232</v>
      </c>
      <c r="H143" s="69">
        <f t="shared" si="38"/>
        <v>8657534</v>
      </c>
      <c r="I143" s="69">
        <f t="shared" si="39"/>
        <v>9.5447470648102488</v>
      </c>
      <c r="J143" s="67">
        <v>109243205</v>
      </c>
      <c r="K143" s="69">
        <f t="shared" si="40"/>
        <v>9880973</v>
      </c>
      <c r="L143" s="69">
        <f t="shared" si="41"/>
        <v>9.9443951701890096</v>
      </c>
      <c r="M143" s="67">
        <v>143869206</v>
      </c>
      <c r="N143" s="69">
        <f t="shared" si="42"/>
        <v>34626001</v>
      </c>
      <c r="O143" s="69">
        <f t="shared" si="43"/>
        <v>31.696251496832229</v>
      </c>
      <c r="P143" s="67">
        <v>330190693</v>
      </c>
      <c r="Q143" s="69">
        <f t="shared" si="44"/>
        <v>186321487</v>
      </c>
      <c r="R143" s="69">
        <f t="shared" si="45"/>
        <v>129.50755215817344</v>
      </c>
      <c r="S143" s="67">
        <v>444932172</v>
      </c>
      <c r="T143" s="69">
        <f t="shared" si="46"/>
        <v>114741479</v>
      </c>
      <c r="U143" s="69">
        <f t="shared" si="47"/>
        <v>34.750064563449094</v>
      </c>
      <c r="V143" s="67">
        <v>519326651</v>
      </c>
      <c r="W143" s="69">
        <f t="shared" si="48"/>
        <v>74394479</v>
      </c>
      <c r="X143" s="69">
        <f t="shared" si="49"/>
        <v>16.720409015511695</v>
      </c>
      <c r="Y143" s="67">
        <v>601106993</v>
      </c>
      <c r="Z143" s="69">
        <f t="shared" si="50"/>
        <v>81780342</v>
      </c>
      <c r="AA143" s="69">
        <f t="shared" si="51"/>
        <v>15.747380159005164</v>
      </c>
      <c r="AB143" s="67">
        <v>788272129</v>
      </c>
      <c r="AC143" s="69">
        <f t="shared" si="52"/>
        <v>187165136</v>
      </c>
      <c r="AD143" s="69">
        <f t="shared" si="53"/>
        <v>31.136742406854683</v>
      </c>
      <c r="AE143" s="69">
        <v>1417770303.12957</v>
      </c>
      <c r="AF143" s="69">
        <f t="shared" si="54"/>
        <v>629498174.12957001</v>
      </c>
      <c r="AG143" s="69">
        <f t="shared" si="55"/>
        <v>79.857976829416728</v>
      </c>
      <c r="AH143" s="71">
        <v>0</v>
      </c>
      <c r="AI143" s="71">
        <f t="shared" si="56"/>
        <v>-1417770303.12957</v>
      </c>
      <c r="AJ143" s="71">
        <f t="shared" si="57"/>
        <v>-100</v>
      </c>
      <c r="AK143" s="71">
        <v>0</v>
      </c>
      <c r="AL143" s="71">
        <f t="shared" si="58"/>
        <v>0</v>
      </c>
      <c r="AM143" s="71">
        <f t="shared" si="59"/>
        <v>0</v>
      </c>
      <c r="AN143" s="71">
        <v>0</v>
      </c>
      <c r="AO143" s="71">
        <f t="shared" si="60"/>
        <v>0</v>
      </c>
      <c r="AP143" s="71">
        <f t="shared" si="61"/>
        <v>0</v>
      </c>
      <c r="AQ143" s="71">
        <v>0</v>
      </c>
      <c r="AR143" s="71">
        <f t="shared" si="62"/>
        <v>0</v>
      </c>
      <c r="AS143" s="71">
        <f t="shared" si="63"/>
        <v>0</v>
      </c>
    </row>
    <row r="144" spans="1:45" ht="45">
      <c r="A144" s="65" t="s">
        <v>522</v>
      </c>
      <c r="B144" s="66" t="s">
        <v>523</v>
      </c>
      <c r="C144" s="67"/>
      <c r="D144" s="67"/>
      <c r="E144" s="68"/>
      <c r="F144" s="69"/>
      <c r="G144" s="67"/>
      <c r="H144" s="69"/>
      <c r="I144" s="69"/>
      <c r="J144" s="67"/>
      <c r="K144" s="69"/>
      <c r="L144" s="69"/>
      <c r="M144" s="67"/>
      <c r="N144" s="69"/>
      <c r="O144" s="69"/>
      <c r="P144" s="67"/>
      <c r="Q144" s="69"/>
      <c r="R144" s="69"/>
      <c r="S144" s="67"/>
      <c r="T144" s="69"/>
      <c r="U144" s="69"/>
      <c r="V144" s="67"/>
      <c r="W144" s="69"/>
      <c r="X144" s="69"/>
      <c r="Y144" s="67"/>
      <c r="Z144" s="69"/>
      <c r="AA144" s="69"/>
      <c r="AB144" s="67"/>
      <c r="AC144" s="69"/>
      <c r="AD144" s="69"/>
      <c r="AE144" s="69"/>
      <c r="AF144" s="69"/>
      <c r="AG144" s="69"/>
      <c r="AH144" s="71">
        <v>72325550.362949997</v>
      </c>
      <c r="AI144" s="71">
        <f t="shared" si="56"/>
        <v>72325550.362949997</v>
      </c>
      <c r="AJ144" s="71">
        <f t="shared" si="57"/>
        <v>0</v>
      </c>
      <c r="AK144" s="71">
        <v>76467277.398890004</v>
      </c>
      <c r="AL144" s="71">
        <f t="shared" si="58"/>
        <v>4141727.0359400064</v>
      </c>
      <c r="AM144" s="71">
        <f t="shared" si="59"/>
        <v>5.7265060758689739</v>
      </c>
      <c r="AN144" s="71">
        <v>78965143.737100005</v>
      </c>
      <c r="AO144" s="71">
        <f t="shared" si="60"/>
        <v>6639593.374150008</v>
      </c>
      <c r="AP144" s="71">
        <f t="shared" si="61"/>
        <v>8.682921113451842</v>
      </c>
      <c r="AQ144" s="71">
        <v>80720511.531520009</v>
      </c>
      <c r="AR144" s="71">
        <f t="shared" si="62"/>
        <v>1755367.7944200039</v>
      </c>
      <c r="AS144" s="71">
        <f t="shared" si="63"/>
        <v>2.2229653633813165</v>
      </c>
    </row>
    <row r="145" spans="1:45" ht="30">
      <c r="A145" s="65" t="s">
        <v>306</v>
      </c>
      <c r="B145" s="66" t="s">
        <v>172</v>
      </c>
      <c r="C145" s="67">
        <v>-5707698199</v>
      </c>
      <c r="D145" s="67">
        <v>-7273906835</v>
      </c>
      <c r="E145" s="68">
        <f t="shared" si="36"/>
        <v>-1566208636</v>
      </c>
      <c r="F145" s="69">
        <f t="shared" si="37"/>
        <v>27.440284706616108</v>
      </c>
      <c r="G145" s="67">
        <v>-8239634069</v>
      </c>
      <c r="H145" s="69">
        <f t="shared" si="38"/>
        <v>-965727234</v>
      </c>
      <c r="I145" s="69">
        <f t="shared" si="39"/>
        <v>13.276596138861599</v>
      </c>
      <c r="J145" s="67">
        <v>-9178037306</v>
      </c>
      <c r="K145" s="69">
        <f t="shared" si="40"/>
        <v>-938403237</v>
      </c>
      <c r="L145" s="69">
        <f t="shared" si="41"/>
        <v>11.388894569123613</v>
      </c>
      <c r="M145" s="67">
        <v>-10838639031</v>
      </c>
      <c r="N145" s="69">
        <f t="shared" si="42"/>
        <v>-1660601725</v>
      </c>
      <c r="O145" s="69">
        <f t="shared" si="43"/>
        <v>18.093211757969289</v>
      </c>
      <c r="P145" s="67">
        <v>-12260876715</v>
      </c>
      <c r="Q145" s="69">
        <f t="shared" si="44"/>
        <v>-1422237684</v>
      </c>
      <c r="R145" s="69">
        <f t="shared" si="45"/>
        <v>13.121921303331574</v>
      </c>
      <c r="S145" s="67">
        <v>-13806879674</v>
      </c>
      <c r="T145" s="69">
        <f t="shared" si="46"/>
        <v>-1546002959</v>
      </c>
      <c r="U145" s="69">
        <f t="shared" si="47"/>
        <v>12.609236638915181</v>
      </c>
      <c r="V145" s="67">
        <v>-15498457270</v>
      </c>
      <c r="W145" s="69">
        <f t="shared" si="48"/>
        <v>-1691577596</v>
      </c>
      <c r="X145" s="69">
        <f t="shared" si="49"/>
        <v>12.251700861748235</v>
      </c>
      <c r="Y145" s="67">
        <v>-17364156826</v>
      </c>
      <c r="Z145" s="69">
        <f t="shared" si="50"/>
        <v>-1865699556</v>
      </c>
      <c r="AA145" s="69">
        <f t="shared" si="51"/>
        <v>12.037969479784229</v>
      </c>
      <c r="AB145" s="67">
        <v>-20300867574</v>
      </c>
      <c r="AC145" s="69">
        <f t="shared" si="52"/>
        <v>-2936710748</v>
      </c>
      <c r="AD145" s="69">
        <f t="shared" si="53"/>
        <v>16.912486897162513</v>
      </c>
      <c r="AE145" s="69">
        <v>-22977964083.473</v>
      </c>
      <c r="AF145" s="69">
        <f t="shared" si="54"/>
        <v>-2677096509.4729996</v>
      </c>
      <c r="AG145" s="69">
        <f t="shared" si="55"/>
        <v>13.187103948708314</v>
      </c>
      <c r="AH145" s="71">
        <v>18269697904.497601</v>
      </c>
      <c r="AI145" s="71">
        <f t="shared" si="56"/>
        <v>41247661987.970596</v>
      </c>
      <c r="AJ145" s="71">
        <f t="shared" si="57"/>
        <v>-179.50964601619407</v>
      </c>
      <c r="AK145" s="71">
        <v>20311529785.555</v>
      </c>
      <c r="AL145" s="71">
        <f t="shared" si="58"/>
        <v>2041831881.0573997</v>
      </c>
      <c r="AM145" s="71">
        <f t="shared" si="59"/>
        <v>11.176057161595132</v>
      </c>
      <c r="AN145" s="71">
        <v>23204796953.356701</v>
      </c>
      <c r="AO145" s="71">
        <f t="shared" si="60"/>
        <v>4935099048.8591003</v>
      </c>
      <c r="AP145" s="71">
        <f t="shared" si="61"/>
        <v>24.297032773813061</v>
      </c>
      <c r="AQ145" s="71">
        <v>25303192763.858501</v>
      </c>
      <c r="AR145" s="71">
        <f t="shared" si="62"/>
        <v>2098395810.5018005</v>
      </c>
      <c r="AS145" s="71">
        <f t="shared" si="63"/>
        <v>9.0429397624970633</v>
      </c>
    </row>
    <row r="146" spans="1:45" ht="45">
      <c r="A146" s="65" t="s">
        <v>525</v>
      </c>
      <c r="B146" s="66" t="s">
        <v>526</v>
      </c>
      <c r="C146" s="67"/>
      <c r="D146" s="67"/>
      <c r="E146" s="68"/>
      <c r="F146" s="69"/>
      <c r="G146" s="67"/>
      <c r="H146" s="69"/>
      <c r="I146" s="69"/>
      <c r="J146" s="67"/>
      <c r="K146" s="69"/>
      <c r="L146" s="69"/>
      <c r="M146" s="67"/>
      <c r="N146" s="69"/>
      <c r="O146" s="69"/>
      <c r="P146" s="67"/>
      <c r="Q146" s="69"/>
      <c r="R146" s="69"/>
      <c r="S146" s="67"/>
      <c r="T146" s="69"/>
      <c r="U146" s="69"/>
      <c r="V146" s="67"/>
      <c r="W146" s="69"/>
      <c r="X146" s="69"/>
      <c r="Y146" s="67"/>
      <c r="Z146" s="69"/>
      <c r="AA146" s="69"/>
      <c r="AB146" s="67"/>
      <c r="AC146" s="69"/>
      <c r="AD146" s="69"/>
      <c r="AE146" s="69"/>
      <c r="AF146" s="69"/>
      <c r="AG146" s="69"/>
      <c r="AH146" s="71">
        <v>1561285.16194</v>
      </c>
      <c r="AI146" s="71">
        <f t="shared" si="56"/>
        <v>1561285.16194</v>
      </c>
      <c r="AJ146" s="71">
        <f t="shared" si="57"/>
        <v>0</v>
      </c>
      <c r="AK146" s="71">
        <v>1979508.82626</v>
      </c>
      <c r="AL146" s="71">
        <f t="shared" si="58"/>
        <v>418223.66431999998</v>
      </c>
      <c r="AM146" s="71">
        <f t="shared" si="59"/>
        <v>26.787141421387073</v>
      </c>
      <c r="AN146" s="71">
        <v>2633290.0179599999</v>
      </c>
      <c r="AO146" s="71">
        <f t="shared" si="60"/>
        <v>1072004.8560199998</v>
      </c>
      <c r="AP146" s="71">
        <f t="shared" si="61"/>
        <v>54.155093516071886</v>
      </c>
      <c r="AQ146" s="71">
        <v>2344793.2446900001</v>
      </c>
      <c r="AR146" s="71">
        <f t="shared" si="62"/>
        <v>-288496.77326999977</v>
      </c>
      <c r="AS146" s="71">
        <f t="shared" si="63"/>
        <v>-10.955753878317481</v>
      </c>
    </row>
    <row r="147" spans="1:45" ht="45">
      <c r="A147" s="65" t="s">
        <v>527</v>
      </c>
      <c r="B147" s="66" t="s">
        <v>528</v>
      </c>
      <c r="C147" s="67"/>
      <c r="D147" s="67"/>
      <c r="E147" s="68"/>
      <c r="F147" s="69"/>
      <c r="G147" s="67"/>
      <c r="H147" s="69"/>
      <c r="I147" s="69"/>
      <c r="J147" s="67"/>
      <c r="K147" s="69"/>
      <c r="L147" s="69"/>
      <c r="M147" s="67"/>
      <c r="N147" s="69"/>
      <c r="O147" s="69"/>
      <c r="P147" s="67"/>
      <c r="Q147" s="69"/>
      <c r="R147" s="69"/>
      <c r="S147" s="67"/>
      <c r="T147" s="69"/>
      <c r="U147" s="69"/>
      <c r="V147" s="67"/>
      <c r="W147" s="69"/>
      <c r="X147" s="69"/>
      <c r="Y147" s="67"/>
      <c r="Z147" s="69"/>
      <c r="AA147" s="69"/>
      <c r="AB147" s="67"/>
      <c r="AC147" s="69"/>
      <c r="AD147" s="69"/>
      <c r="AE147" s="69"/>
      <c r="AF147" s="69"/>
      <c r="AG147" s="69"/>
      <c r="AH147" s="71">
        <v>262258.429</v>
      </c>
      <c r="AI147" s="71">
        <f t="shared" si="56"/>
        <v>262258.429</v>
      </c>
      <c r="AJ147" s="71">
        <f t="shared" si="57"/>
        <v>0</v>
      </c>
      <c r="AK147" s="71">
        <v>21065597.098759998</v>
      </c>
      <c r="AL147" s="71">
        <f t="shared" si="58"/>
        <v>20803338.669759996</v>
      </c>
      <c r="AM147" s="71">
        <f t="shared" si="59"/>
        <v>7932.3813343516958</v>
      </c>
      <c r="AN147" s="71">
        <v>55340587.343180001</v>
      </c>
      <c r="AO147" s="71">
        <f t="shared" si="60"/>
        <v>55078328.914180003</v>
      </c>
      <c r="AP147" s="71">
        <f t="shared" si="61"/>
        <v>261.46103837437454</v>
      </c>
      <c r="AQ147" s="71">
        <v>87485021.465780005</v>
      </c>
      <c r="AR147" s="71">
        <f t="shared" si="62"/>
        <v>32144434.122600004</v>
      </c>
      <c r="AS147" s="71">
        <f t="shared" si="63"/>
        <v>58.084736114679828</v>
      </c>
    </row>
    <row r="148" spans="1:45" ht="30">
      <c r="A148" s="65" t="s">
        <v>529</v>
      </c>
      <c r="B148" s="66" t="s">
        <v>530</v>
      </c>
      <c r="C148" s="67"/>
      <c r="D148" s="67"/>
      <c r="E148" s="68"/>
      <c r="F148" s="69"/>
      <c r="G148" s="67"/>
      <c r="H148" s="69"/>
      <c r="I148" s="69"/>
      <c r="J148" s="67"/>
      <c r="K148" s="69"/>
      <c r="L148" s="69"/>
      <c r="M148" s="67"/>
      <c r="N148" s="69"/>
      <c r="O148" s="69"/>
      <c r="P148" s="67"/>
      <c r="Q148" s="69"/>
      <c r="R148" s="69"/>
      <c r="S148" s="67"/>
      <c r="T148" s="69"/>
      <c r="U148" s="69"/>
      <c r="V148" s="67"/>
      <c r="W148" s="69"/>
      <c r="X148" s="69"/>
      <c r="Y148" s="67"/>
      <c r="Z148" s="69"/>
      <c r="AA148" s="69"/>
      <c r="AB148" s="67"/>
      <c r="AC148" s="69"/>
      <c r="AD148" s="69"/>
      <c r="AE148" s="69"/>
      <c r="AF148" s="69"/>
      <c r="AG148" s="69"/>
      <c r="AH148" s="71">
        <v>42655633.893430002</v>
      </c>
      <c r="AI148" s="71">
        <f t="shared" si="56"/>
        <v>42655633.893430002</v>
      </c>
      <c r="AJ148" s="71">
        <f t="shared" si="57"/>
        <v>0</v>
      </c>
      <c r="AK148" s="71">
        <v>100834077.00728999</v>
      </c>
      <c r="AL148" s="71">
        <f t="shared" si="58"/>
        <v>58178443.113859989</v>
      </c>
      <c r="AM148" s="71">
        <f t="shared" si="59"/>
        <v>136.39099411630329</v>
      </c>
      <c r="AN148" s="71">
        <v>65100882.736110002</v>
      </c>
      <c r="AO148" s="71">
        <f t="shared" si="60"/>
        <v>22445248.84268</v>
      </c>
      <c r="AP148" s="71">
        <f t="shared" si="61"/>
        <v>22.259586747699668</v>
      </c>
      <c r="AQ148" s="71">
        <v>91320981.640660003</v>
      </c>
      <c r="AR148" s="71">
        <f t="shared" si="62"/>
        <v>26220098.904550001</v>
      </c>
      <c r="AS148" s="71">
        <f t="shared" si="63"/>
        <v>40.276103491306884</v>
      </c>
    </row>
    <row r="149" spans="1:45" ht="30">
      <c r="A149" s="65" t="s">
        <v>307</v>
      </c>
      <c r="B149" s="66" t="s">
        <v>206</v>
      </c>
      <c r="C149" s="67">
        <v>36965854</v>
      </c>
      <c r="D149" s="67">
        <v>39785551</v>
      </c>
      <c r="E149" s="68">
        <f t="shared" si="36"/>
        <v>2819697</v>
      </c>
      <c r="F149" s="69">
        <f t="shared" si="37"/>
        <v>7.6278421702363488</v>
      </c>
      <c r="G149" s="67">
        <v>42886975</v>
      </c>
      <c r="H149" s="69">
        <f t="shared" si="38"/>
        <v>3101424</v>
      </c>
      <c r="I149" s="69">
        <f t="shared" si="39"/>
        <v>7.7953526394544586</v>
      </c>
      <c r="J149" s="67">
        <v>45201755</v>
      </c>
      <c r="K149" s="69">
        <f t="shared" si="40"/>
        <v>2314780</v>
      </c>
      <c r="L149" s="69">
        <f t="shared" si="41"/>
        <v>5.3973962957284813</v>
      </c>
      <c r="M149" s="67">
        <v>49439901</v>
      </c>
      <c r="N149" s="69">
        <f t="shared" si="42"/>
        <v>4238146</v>
      </c>
      <c r="O149" s="69">
        <f t="shared" si="43"/>
        <v>9.3760651549923235</v>
      </c>
      <c r="P149" s="67">
        <v>47347050</v>
      </c>
      <c r="Q149" s="69">
        <f t="shared" si="44"/>
        <v>-2092851</v>
      </c>
      <c r="R149" s="69">
        <f t="shared" si="45"/>
        <v>-4.2331213405949173</v>
      </c>
      <c r="S149" s="67">
        <v>40510630</v>
      </c>
      <c r="T149" s="69">
        <f t="shared" si="46"/>
        <v>-6836420</v>
      </c>
      <c r="U149" s="69">
        <f t="shared" si="47"/>
        <v>-14.43895659814075</v>
      </c>
      <c r="V149" s="67">
        <v>38945463</v>
      </c>
      <c r="W149" s="69">
        <f t="shared" si="48"/>
        <v>-1565167</v>
      </c>
      <c r="X149" s="69">
        <f t="shared" si="49"/>
        <v>-3.8635958018919974</v>
      </c>
      <c r="Y149" s="67">
        <v>48392823</v>
      </c>
      <c r="Z149" s="69">
        <f t="shared" si="50"/>
        <v>9447360</v>
      </c>
      <c r="AA149" s="69">
        <f t="shared" si="51"/>
        <v>24.257921904792866</v>
      </c>
      <c r="AB149" s="67">
        <v>60168454</v>
      </c>
      <c r="AC149" s="69">
        <f t="shared" si="52"/>
        <v>11775631</v>
      </c>
      <c r="AD149" s="69">
        <f t="shared" si="53"/>
        <v>24.333424400556254</v>
      </c>
      <c r="AE149" s="69">
        <v>30059315.196339998</v>
      </c>
      <c r="AF149" s="69">
        <f t="shared" si="54"/>
        <v>-30109138.803660002</v>
      </c>
      <c r="AG149" s="69">
        <f t="shared" si="55"/>
        <v>-50.041403429877064</v>
      </c>
      <c r="AH149" s="71">
        <v>0</v>
      </c>
      <c r="AI149" s="71">
        <f t="shared" si="56"/>
        <v>-30059315.196339998</v>
      </c>
      <c r="AJ149" s="71">
        <f t="shared" si="57"/>
        <v>-100</v>
      </c>
      <c r="AK149" s="71">
        <v>0</v>
      </c>
      <c r="AL149" s="71">
        <f t="shared" si="58"/>
        <v>0</v>
      </c>
      <c r="AM149" s="71">
        <f t="shared" si="59"/>
        <v>0</v>
      </c>
      <c r="AN149" s="71">
        <v>0</v>
      </c>
      <c r="AO149" s="71">
        <f t="shared" si="60"/>
        <v>0</v>
      </c>
      <c r="AP149" s="71">
        <f t="shared" si="61"/>
        <v>0</v>
      </c>
      <c r="AQ149" s="71">
        <v>0</v>
      </c>
      <c r="AR149" s="71">
        <f t="shared" si="62"/>
        <v>0</v>
      </c>
      <c r="AS149" s="71">
        <f t="shared" si="63"/>
        <v>0</v>
      </c>
    </row>
    <row r="150" spans="1:45" ht="30">
      <c r="A150" s="65" t="s">
        <v>308</v>
      </c>
      <c r="B150" s="66" t="s">
        <v>87</v>
      </c>
      <c r="C150" s="67">
        <v>41451172</v>
      </c>
      <c r="D150" s="67">
        <v>39398306</v>
      </c>
      <c r="E150" s="68">
        <f t="shared" si="36"/>
        <v>-2052866</v>
      </c>
      <c r="F150" s="69">
        <f t="shared" si="37"/>
        <v>-4.9524920549894222</v>
      </c>
      <c r="G150" s="67">
        <v>42373600</v>
      </c>
      <c r="H150" s="69">
        <f t="shared" si="38"/>
        <v>2975294</v>
      </c>
      <c r="I150" s="69">
        <f t="shared" si="39"/>
        <v>7.5518323046681237</v>
      </c>
      <c r="J150" s="67">
        <v>45672669</v>
      </c>
      <c r="K150" s="69">
        <f t="shared" si="40"/>
        <v>3299069</v>
      </c>
      <c r="L150" s="69">
        <f t="shared" si="41"/>
        <v>7.785670795023317</v>
      </c>
      <c r="M150" s="67">
        <v>52477551</v>
      </c>
      <c r="N150" s="69">
        <f t="shared" si="42"/>
        <v>6804882</v>
      </c>
      <c r="O150" s="69">
        <f t="shared" si="43"/>
        <v>14.899243133787518</v>
      </c>
      <c r="P150" s="67">
        <v>52871936</v>
      </c>
      <c r="Q150" s="69">
        <f t="shared" si="44"/>
        <v>394385</v>
      </c>
      <c r="R150" s="69">
        <f t="shared" si="45"/>
        <v>0.75153087841313326</v>
      </c>
      <c r="S150" s="67">
        <v>51194983</v>
      </c>
      <c r="T150" s="69">
        <f t="shared" si="46"/>
        <v>-1676953</v>
      </c>
      <c r="U150" s="69">
        <f t="shared" si="47"/>
        <v>-3.1717261119396123</v>
      </c>
      <c r="V150" s="67">
        <v>68188735</v>
      </c>
      <c r="W150" s="69">
        <f t="shared" si="48"/>
        <v>16993752</v>
      </c>
      <c r="X150" s="69">
        <f t="shared" si="49"/>
        <v>33.194174515108251</v>
      </c>
      <c r="Y150" s="67">
        <v>55398908</v>
      </c>
      <c r="Z150" s="69">
        <f t="shared" si="50"/>
        <v>-12789827</v>
      </c>
      <c r="AA150" s="69">
        <f t="shared" si="51"/>
        <v>-18.756510147900528</v>
      </c>
      <c r="AB150" s="67">
        <v>67802180</v>
      </c>
      <c r="AC150" s="69">
        <f t="shared" si="52"/>
        <v>12403272</v>
      </c>
      <c r="AD150" s="69">
        <f t="shared" si="53"/>
        <v>22.3890189315645</v>
      </c>
      <c r="AE150" s="69">
        <v>45999427.796939999</v>
      </c>
      <c r="AF150" s="69">
        <f t="shared" si="54"/>
        <v>-21802752.203060001</v>
      </c>
      <c r="AG150" s="69">
        <f t="shared" si="55"/>
        <v>-32.156417689018262</v>
      </c>
      <c r="AH150" s="71">
        <v>0</v>
      </c>
      <c r="AI150" s="71">
        <f t="shared" si="56"/>
        <v>-45999427.796939999</v>
      </c>
      <c r="AJ150" s="71">
        <f t="shared" si="57"/>
        <v>-100</v>
      </c>
      <c r="AK150" s="71">
        <v>0</v>
      </c>
      <c r="AL150" s="71">
        <f t="shared" si="58"/>
        <v>0</v>
      </c>
      <c r="AM150" s="71">
        <f t="shared" si="59"/>
        <v>0</v>
      </c>
      <c r="AN150" s="71">
        <v>0</v>
      </c>
      <c r="AO150" s="71">
        <f t="shared" si="60"/>
        <v>0</v>
      </c>
      <c r="AP150" s="71">
        <f t="shared" si="61"/>
        <v>0</v>
      </c>
      <c r="AQ150" s="71">
        <v>0</v>
      </c>
      <c r="AR150" s="71">
        <f t="shared" si="62"/>
        <v>0</v>
      </c>
      <c r="AS150" s="71">
        <f t="shared" si="63"/>
        <v>0</v>
      </c>
    </row>
    <row r="151" spans="1:45" ht="45">
      <c r="A151" s="65" t="s">
        <v>309</v>
      </c>
      <c r="B151" s="66" t="s">
        <v>86</v>
      </c>
      <c r="C151" s="67">
        <v>-6375366</v>
      </c>
      <c r="D151" s="67">
        <v>-1461459</v>
      </c>
      <c r="E151" s="68">
        <f t="shared" si="36"/>
        <v>4913907</v>
      </c>
      <c r="F151" s="69">
        <f t="shared" si="37"/>
        <v>-77.076469021543232</v>
      </c>
      <c r="G151" s="67">
        <v>-1932740</v>
      </c>
      <c r="H151" s="69">
        <f t="shared" si="38"/>
        <v>-471281</v>
      </c>
      <c r="I151" s="69">
        <f t="shared" si="39"/>
        <v>32.247295339794</v>
      </c>
      <c r="J151" s="67">
        <v>-3633358</v>
      </c>
      <c r="K151" s="69">
        <f t="shared" si="40"/>
        <v>-1700618</v>
      </c>
      <c r="L151" s="69">
        <f t="shared" si="41"/>
        <v>87.990003828761246</v>
      </c>
      <c r="M151" s="67">
        <v>-6402315</v>
      </c>
      <c r="N151" s="69">
        <f t="shared" si="42"/>
        <v>-2768957</v>
      </c>
      <c r="O151" s="69">
        <f t="shared" si="43"/>
        <v>76.209308303778485</v>
      </c>
      <c r="P151" s="67">
        <v>-9572259</v>
      </c>
      <c r="Q151" s="69">
        <f t="shared" si="44"/>
        <v>-3169944</v>
      </c>
      <c r="R151" s="69">
        <f t="shared" si="45"/>
        <v>49.512465412901427</v>
      </c>
      <c r="S151" s="67">
        <v>-15190927</v>
      </c>
      <c r="T151" s="69">
        <f t="shared" si="46"/>
        <v>-5618668</v>
      </c>
      <c r="U151" s="69">
        <f t="shared" si="47"/>
        <v>58.697408835260312</v>
      </c>
      <c r="V151" s="67">
        <v>-35839570</v>
      </c>
      <c r="W151" s="69">
        <f t="shared" si="48"/>
        <v>-20648643</v>
      </c>
      <c r="X151" s="69">
        <f t="shared" si="49"/>
        <v>135.9274717072895</v>
      </c>
      <c r="Y151" s="67">
        <v>-16153314</v>
      </c>
      <c r="Z151" s="69">
        <f t="shared" si="50"/>
        <v>19686256</v>
      </c>
      <c r="AA151" s="69">
        <f t="shared" si="51"/>
        <v>-54.928828666192139</v>
      </c>
      <c r="AB151" s="67">
        <v>-16973167</v>
      </c>
      <c r="AC151" s="69">
        <f t="shared" si="52"/>
        <v>-819853</v>
      </c>
      <c r="AD151" s="69">
        <f t="shared" si="53"/>
        <v>5.075447675938201</v>
      </c>
      <c r="AE151" s="69">
        <v>16738713.157600001</v>
      </c>
      <c r="AF151" s="69">
        <f t="shared" si="54"/>
        <v>33711880.157600001</v>
      </c>
      <c r="AG151" s="69">
        <f t="shared" si="55"/>
        <v>-198.61867945799389</v>
      </c>
      <c r="AH151" s="71">
        <v>0</v>
      </c>
      <c r="AI151" s="71">
        <f t="shared" si="56"/>
        <v>-16738713.157600001</v>
      </c>
      <c r="AJ151" s="71">
        <f t="shared" si="57"/>
        <v>-100</v>
      </c>
      <c r="AK151" s="71">
        <v>0</v>
      </c>
      <c r="AL151" s="71">
        <f t="shared" si="58"/>
        <v>0</v>
      </c>
      <c r="AM151" s="71">
        <f t="shared" si="59"/>
        <v>0</v>
      </c>
      <c r="AN151" s="71">
        <v>0</v>
      </c>
      <c r="AO151" s="71">
        <f t="shared" si="60"/>
        <v>0</v>
      </c>
      <c r="AP151" s="71">
        <f t="shared" si="61"/>
        <v>0</v>
      </c>
      <c r="AQ151" s="71">
        <v>0</v>
      </c>
      <c r="AR151" s="71">
        <f t="shared" si="62"/>
        <v>0</v>
      </c>
      <c r="AS151" s="71">
        <f t="shared" si="63"/>
        <v>0</v>
      </c>
    </row>
    <row r="152" spans="1:45" ht="45">
      <c r="A152" s="65" t="s">
        <v>310</v>
      </c>
      <c r="B152" s="66" t="s">
        <v>85</v>
      </c>
      <c r="C152" s="67">
        <v>2007131</v>
      </c>
      <c r="D152" s="67">
        <v>1924277</v>
      </c>
      <c r="E152" s="68">
        <f t="shared" si="36"/>
        <v>-82854</v>
      </c>
      <c r="F152" s="69">
        <f t="shared" si="37"/>
        <v>-4.1279816813152701</v>
      </c>
      <c r="G152" s="67">
        <v>2480178</v>
      </c>
      <c r="H152" s="69">
        <f t="shared" si="38"/>
        <v>555901</v>
      </c>
      <c r="I152" s="69">
        <f t="shared" si="39"/>
        <v>28.888824218134918</v>
      </c>
      <c r="J152" s="67">
        <v>3196607</v>
      </c>
      <c r="K152" s="69">
        <f t="shared" si="40"/>
        <v>716429</v>
      </c>
      <c r="L152" s="69">
        <f t="shared" si="41"/>
        <v>28.886192845836067</v>
      </c>
      <c r="M152" s="67">
        <v>3399028</v>
      </c>
      <c r="N152" s="69">
        <f t="shared" si="42"/>
        <v>202421</v>
      </c>
      <c r="O152" s="69">
        <f t="shared" si="43"/>
        <v>6.332370541639933</v>
      </c>
      <c r="P152" s="67">
        <v>4083258</v>
      </c>
      <c r="Q152" s="69">
        <f t="shared" si="44"/>
        <v>684230</v>
      </c>
      <c r="R152" s="69">
        <f t="shared" si="45"/>
        <v>20.130166624105481</v>
      </c>
      <c r="S152" s="67">
        <v>4542655</v>
      </c>
      <c r="T152" s="69">
        <f t="shared" si="46"/>
        <v>459397</v>
      </c>
      <c r="U152" s="69">
        <f t="shared" si="47"/>
        <v>11.250746340299829</v>
      </c>
      <c r="V152" s="67">
        <v>6635001</v>
      </c>
      <c r="W152" s="69">
        <f t="shared" si="48"/>
        <v>2092346</v>
      </c>
      <c r="X152" s="69">
        <f t="shared" si="49"/>
        <v>46.059980341892569</v>
      </c>
      <c r="Y152" s="67">
        <v>9190976</v>
      </c>
      <c r="Z152" s="69">
        <f t="shared" si="50"/>
        <v>2555975</v>
      </c>
      <c r="AA152" s="69">
        <f t="shared" si="51"/>
        <v>38.522601579110535</v>
      </c>
      <c r="AB152" s="67">
        <v>9370915</v>
      </c>
      <c r="AC152" s="69">
        <f t="shared" si="52"/>
        <v>179939</v>
      </c>
      <c r="AD152" s="69">
        <f t="shared" si="53"/>
        <v>1.9577790215097941</v>
      </c>
      <c r="AE152" s="69">
        <v>868598.92433000007</v>
      </c>
      <c r="AF152" s="69">
        <f t="shared" si="54"/>
        <v>-8502316.0756700002</v>
      </c>
      <c r="AG152" s="69">
        <f t="shared" si="55"/>
        <v>-90.730905953900987</v>
      </c>
      <c r="AH152" s="71">
        <v>0</v>
      </c>
      <c r="AI152" s="71">
        <f t="shared" si="56"/>
        <v>-868598.92433000007</v>
      </c>
      <c r="AJ152" s="71">
        <f t="shared" si="57"/>
        <v>-100</v>
      </c>
      <c r="AK152" s="71">
        <v>0</v>
      </c>
      <c r="AL152" s="71">
        <f t="shared" si="58"/>
        <v>0</v>
      </c>
      <c r="AM152" s="71">
        <f t="shared" si="59"/>
        <v>0</v>
      </c>
      <c r="AN152" s="71">
        <v>0</v>
      </c>
      <c r="AO152" s="71">
        <f t="shared" si="60"/>
        <v>0</v>
      </c>
      <c r="AP152" s="71">
        <f t="shared" si="61"/>
        <v>0</v>
      </c>
      <c r="AQ152" s="71">
        <v>0</v>
      </c>
      <c r="AR152" s="71">
        <f t="shared" si="62"/>
        <v>0</v>
      </c>
      <c r="AS152" s="71">
        <f t="shared" si="63"/>
        <v>0</v>
      </c>
    </row>
    <row r="153" spans="1:45" ht="60">
      <c r="A153" s="65" t="s">
        <v>311</v>
      </c>
      <c r="B153" s="66" t="s">
        <v>84</v>
      </c>
      <c r="C153" s="67">
        <v>-117083</v>
      </c>
      <c r="D153" s="67">
        <v>-75573</v>
      </c>
      <c r="E153" s="68">
        <f t="shared" si="36"/>
        <v>41510</v>
      </c>
      <c r="F153" s="69">
        <f t="shared" si="37"/>
        <v>-35.453481718097422</v>
      </c>
      <c r="G153" s="67">
        <v>-34063</v>
      </c>
      <c r="H153" s="69">
        <f t="shared" si="38"/>
        <v>41510</v>
      </c>
      <c r="I153" s="69">
        <f t="shared" si="39"/>
        <v>-54.927024201765185</v>
      </c>
      <c r="J153" s="67">
        <v>-34163</v>
      </c>
      <c r="K153" s="69">
        <f t="shared" si="40"/>
        <v>-100</v>
      </c>
      <c r="L153" s="69">
        <f t="shared" si="41"/>
        <v>0.29357367231306697</v>
      </c>
      <c r="M153" s="67">
        <v>-34363</v>
      </c>
      <c r="N153" s="69">
        <f t="shared" si="42"/>
        <v>-200</v>
      </c>
      <c r="O153" s="69">
        <f t="shared" si="43"/>
        <v>0.58542868015104055</v>
      </c>
      <c r="P153" s="67">
        <v>-35885</v>
      </c>
      <c r="Q153" s="69">
        <f t="shared" si="44"/>
        <v>-1522</v>
      </c>
      <c r="R153" s="69">
        <f t="shared" si="45"/>
        <v>4.4291825509996219</v>
      </c>
      <c r="S153" s="67">
        <v>-36081</v>
      </c>
      <c r="T153" s="69">
        <f t="shared" si="46"/>
        <v>-196</v>
      </c>
      <c r="U153" s="69">
        <f t="shared" si="47"/>
        <v>0.54618921554967259</v>
      </c>
      <c r="V153" s="67">
        <v>-38703</v>
      </c>
      <c r="W153" s="69">
        <f t="shared" si="48"/>
        <v>-2622</v>
      </c>
      <c r="X153" s="69">
        <f t="shared" si="49"/>
        <v>7.2669826224328586</v>
      </c>
      <c r="Y153" s="67">
        <v>-43747</v>
      </c>
      <c r="Z153" s="69">
        <f t="shared" si="50"/>
        <v>-5044</v>
      </c>
      <c r="AA153" s="69">
        <f t="shared" si="51"/>
        <v>13.032581453634084</v>
      </c>
      <c r="AB153" s="67">
        <v>-31474</v>
      </c>
      <c r="AC153" s="69">
        <f t="shared" si="52"/>
        <v>12273</v>
      </c>
      <c r="AD153" s="69">
        <f t="shared" si="53"/>
        <v>-28.054495165382772</v>
      </c>
      <c r="AE153" s="69">
        <v>-69998.367329999994</v>
      </c>
      <c r="AF153" s="69">
        <f t="shared" si="54"/>
        <v>-38524.367329999994</v>
      </c>
      <c r="AG153" s="69">
        <f t="shared" si="55"/>
        <v>122.40060789858293</v>
      </c>
      <c r="AH153" s="71">
        <v>0</v>
      </c>
      <c r="AI153" s="71">
        <f t="shared" si="56"/>
        <v>69998.367329999994</v>
      </c>
      <c r="AJ153" s="71">
        <f t="shared" si="57"/>
        <v>-100</v>
      </c>
      <c r="AK153" s="71">
        <v>0</v>
      </c>
      <c r="AL153" s="71">
        <f t="shared" si="58"/>
        <v>0</v>
      </c>
      <c r="AM153" s="71">
        <f t="shared" si="59"/>
        <v>0</v>
      </c>
      <c r="AN153" s="71">
        <v>0</v>
      </c>
      <c r="AO153" s="71">
        <f t="shared" si="60"/>
        <v>0</v>
      </c>
      <c r="AP153" s="71">
        <f t="shared" si="61"/>
        <v>0</v>
      </c>
      <c r="AQ153" s="71">
        <v>0</v>
      </c>
      <c r="AR153" s="71">
        <f t="shared" si="62"/>
        <v>0</v>
      </c>
      <c r="AS153" s="71">
        <f t="shared" si="63"/>
        <v>0</v>
      </c>
    </row>
    <row r="154" spans="1:45">
      <c r="A154" s="65" t="s">
        <v>312</v>
      </c>
      <c r="B154" s="66" t="s">
        <v>83</v>
      </c>
      <c r="C154" s="67">
        <v>29653045751</v>
      </c>
      <c r="D154" s="67">
        <v>37506996220</v>
      </c>
      <c r="E154" s="68">
        <f t="shared" si="36"/>
        <v>7853950469</v>
      </c>
      <c r="F154" s="69">
        <f t="shared" si="37"/>
        <v>26.486150984119867</v>
      </c>
      <c r="G154" s="67">
        <v>46883366820</v>
      </c>
      <c r="H154" s="69">
        <f t="shared" si="38"/>
        <v>9376370600</v>
      </c>
      <c r="I154" s="69">
        <f t="shared" si="39"/>
        <v>24.998990974916303</v>
      </c>
      <c r="J154" s="67">
        <v>55811923989</v>
      </c>
      <c r="K154" s="69">
        <f t="shared" si="40"/>
        <v>8928557169</v>
      </c>
      <c r="L154" s="69">
        <f t="shared" si="41"/>
        <v>19.044189388700559</v>
      </c>
      <c r="M154" s="67">
        <v>65566770931</v>
      </c>
      <c r="N154" s="69">
        <f t="shared" si="42"/>
        <v>9754846942</v>
      </c>
      <c r="O154" s="69">
        <f t="shared" si="43"/>
        <v>17.478069639603515</v>
      </c>
      <c r="P154" s="67">
        <v>80403879866</v>
      </c>
      <c r="Q154" s="69">
        <f t="shared" si="44"/>
        <v>14837108935</v>
      </c>
      <c r="R154" s="69">
        <f t="shared" si="45"/>
        <v>22.629006620768337</v>
      </c>
      <c r="S154" s="67">
        <v>84454731145</v>
      </c>
      <c r="T154" s="69">
        <f t="shared" si="46"/>
        <v>4050851279</v>
      </c>
      <c r="U154" s="69">
        <f t="shared" si="47"/>
        <v>5.0381291123650911</v>
      </c>
      <c r="V154" s="67">
        <v>94470708285</v>
      </c>
      <c r="W154" s="69">
        <f t="shared" si="48"/>
        <v>10015977140</v>
      </c>
      <c r="X154" s="69">
        <f t="shared" si="49"/>
        <v>11.859580871560183</v>
      </c>
      <c r="Y154" s="67">
        <v>84410150772</v>
      </c>
      <c r="Z154" s="69">
        <f t="shared" si="50"/>
        <v>-10060557513</v>
      </c>
      <c r="AA154" s="69">
        <f t="shared" si="51"/>
        <v>-10.649393548155931</v>
      </c>
      <c r="AB154" s="67">
        <v>84231473769</v>
      </c>
      <c r="AC154" s="69">
        <f t="shared" si="52"/>
        <v>-178677003</v>
      </c>
      <c r="AD154" s="69">
        <f t="shared" si="53"/>
        <v>-0.21167715181865263</v>
      </c>
      <c r="AE154" s="69">
        <v>94929376209.994293</v>
      </c>
      <c r="AF154" s="69">
        <f t="shared" si="54"/>
        <v>10697902440.994293</v>
      </c>
      <c r="AG154" s="69">
        <f t="shared" si="55"/>
        <v>12.700599861677214</v>
      </c>
      <c r="AH154" s="71">
        <v>93527819688.321091</v>
      </c>
      <c r="AI154" s="71">
        <f t="shared" si="56"/>
        <v>-1401556521.6732025</v>
      </c>
      <c r="AJ154" s="71">
        <f t="shared" si="57"/>
        <v>-1.4764202374750723</v>
      </c>
      <c r="AK154" s="71">
        <v>103873292213.981</v>
      </c>
      <c r="AL154" s="71">
        <f t="shared" si="58"/>
        <v>10345472525.659912</v>
      </c>
      <c r="AM154" s="71">
        <f t="shared" si="59"/>
        <v>11.061385329130859</v>
      </c>
      <c r="AN154" s="71">
        <v>45692475533.346603</v>
      </c>
      <c r="AO154" s="71">
        <f t="shared" si="60"/>
        <v>-47835344154.974487</v>
      </c>
      <c r="AP154" s="71">
        <f t="shared" si="61"/>
        <v>-46.051629957422307</v>
      </c>
      <c r="AQ154" s="71">
        <v>51492203383.794296</v>
      </c>
      <c r="AR154" s="71">
        <f t="shared" si="62"/>
        <v>5799727850.4476929</v>
      </c>
      <c r="AS154" s="71">
        <f t="shared" si="63"/>
        <v>12.692960455195784</v>
      </c>
    </row>
    <row r="155" spans="1:45">
      <c r="A155" s="65" t="s">
        <v>313</v>
      </c>
      <c r="B155" s="66" t="s">
        <v>82</v>
      </c>
      <c r="C155" s="67">
        <v>3108204948</v>
      </c>
      <c r="D155" s="67">
        <v>6897659560</v>
      </c>
      <c r="E155" s="68">
        <f t="shared" si="36"/>
        <v>3789454612</v>
      </c>
      <c r="F155" s="69">
        <f t="shared" si="37"/>
        <v>121.91778455401905</v>
      </c>
      <c r="G155" s="67">
        <v>11575181176</v>
      </c>
      <c r="H155" s="69">
        <f t="shared" si="38"/>
        <v>4677521616</v>
      </c>
      <c r="I155" s="69">
        <f t="shared" si="39"/>
        <v>67.813170182031996</v>
      </c>
      <c r="J155" s="67">
        <v>16740732827</v>
      </c>
      <c r="K155" s="69">
        <f t="shared" si="40"/>
        <v>5165551651</v>
      </c>
      <c r="L155" s="69">
        <f t="shared" si="41"/>
        <v>44.626097617463337</v>
      </c>
      <c r="M155" s="67">
        <v>21765654775</v>
      </c>
      <c r="N155" s="69">
        <f t="shared" si="42"/>
        <v>5024921948</v>
      </c>
      <c r="O155" s="69">
        <f t="shared" si="43"/>
        <v>30.016140869864682</v>
      </c>
      <c r="P155" s="67">
        <v>32690864386</v>
      </c>
      <c r="Q155" s="69">
        <f t="shared" si="44"/>
        <v>10925209611</v>
      </c>
      <c r="R155" s="69">
        <f t="shared" si="45"/>
        <v>50.194720645614019</v>
      </c>
      <c r="S155" s="67">
        <v>33919515335</v>
      </c>
      <c r="T155" s="69">
        <f t="shared" si="46"/>
        <v>1228650949</v>
      </c>
      <c r="U155" s="69">
        <f t="shared" si="47"/>
        <v>3.7583923584662844</v>
      </c>
      <c r="V155" s="67">
        <v>39584515478</v>
      </c>
      <c r="W155" s="69">
        <f t="shared" si="48"/>
        <v>5665000143</v>
      </c>
      <c r="X155" s="69">
        <f t="shared" si="49"/>
        <v>16.70130037841238</v>
      </c>
      <c r="Y155" s="67">
        <v>41258578080</v>
      </c>
      <c r="Z155" s="69">
        <f t="shared" si="50"/>
        <v>1674062602</v>
      </c>
      <c r="AA155" s="69">
        <f t="shared" si="51"/>
        <v>4.2290844836294603</v>
      </c>
      <c r="AB155" s="67">
        <v>47340134454</v>
      </c>
      <c r="AC155" s="69">
        <f t="shared" si="52"/>
        <v>6081556374</v>
      </c>
      <c r="AD155" s="69">
        <f t="shared" si="53"/>
        <v>14.740101712201323</v>
      </c>
      <c r="AE155" s="69">
        <v>54504859167.189598</v>
      </c>
      <c r="AF155" s="69">
        <f t="shared" si="54"/>
        <v>7164724713.1895981</v>
      </c>
      <c r="AG155" s="69">
        <f t="shared" si="55"/>
        <v>15.134567731638995</v>
      </c>
      <c r="AH155" s="71">
        <v>0</v>
      </c>
      <c r="AI155" s="71">
        <f t="shared" si="56"/>
        <v>-54504859167.189598</v>
      </c>
      <c r="AJ155" s="71">
        <f t="shared" si="57"/>
        <v>-100</v>
      </c>
      <c r="AK155" s="71">
        <v>0</v>
      </c>
      <c r="AL155" s="71">
        <f t="shared" si="58"/>
        <v>0</v>
      </c>
      <c r="AM155" s="71">
        <f t="shared" si="59"/>
        <v>0</v>
      </c>
      <c r="AN155" s="71">
        <v>0</v>
      </c>
      <c r="AO155" s="71">
        <f t="shared" si="60"/>
        <v>0</v>
      </c>
      <c r="AP155" s="71">
        <f t="shared" si="61"/>
        <v>0</v>
      </c>
      <c r="AQ155" s="71">
        <v>0</v>
      </c>
      <c r="AR155" s="71">
        <f t="shared" si="62"/>
        <v>0</v>
      </c>
      <c r="AS155" s="71">
        <f t="shared" si="63"/>
        <v>0</v>
      </c>
    </row>
    <row r="156" spans="1:45" ht="30">
      <c r="A156" s="65" t="s">
        <v>531</v>
      </c>
      <c r="B156" s="66" t="s">
        <v>532</v>
      </c>
      <c r="C156" s="67"/>
      <c r="D156" s="67"/>
      <c r="E156" s="68"/>
      <c r="F156" s="69"/>
      <c r="G156" s="67"/>
      <c r="H156" s="69"/>
      <c r="I156" s="69"/>
      <c r="J156" s="67"/>
      <c r="K156" s="69"/>
      <c r="L156" s="69"/>
      <c r="M156" s="67"/>
      <c r="N156" s="69"/>
      <c r="O156" s="69"/>
      <c r="P156" s="67"/>
      <c r="Q156" s="69"/>
      <c r="R156" s="69"/>
      <c r="S156" s="67"/>
      <c r="T156" s="69"/>
      <c r="U156" s="69"/>
      <c r="V156" s="67"/>
      <c r="W156" s="69"/>
      <c r="X156" s="69"/>
      <c r="Y156" s="67"/>
      <c r="Z156" s="69"/>
      <c r="AA156" s="69"/>
      <c r="AB156" s="67"/>
      <c r="AC156" s="69"/>
      <c r="AD156" s="69"/>
      <c r="AE156" s="69"/>
      <c r="AF156" s="69"/>
      <c r="AG156" s="69"/>
      <c r="AH156" s="71">
        <v>3562343546.0607796</v>
      </c>
      <c r="AI156" s="71">
        <f t="shared" si="56"/>
        <v>3562343546.0607796</v>
      </c>
      <c r="AJ156" s="71">
        <f t="shared" si="57"/>
        <v>0</v>
      </c>
      <c r="AK156" s="71">
        <v>3045383804.8809099</v>
      </c>
      <c r="AL156" s="71">
        <f t="shared" si="58"/>
        <v>-516959741.17986965</v>
      </c>
      <c r="AM156" s="71">
        <f t="shared" si="59"/>
        <v>-14.511787942280888</v>
      </c>
      <c r="AN156" s="71">
        <v>2890317705.2616701</v>
      </c>
      <c r="AO156" s="71">
        <f t="shared" si="60"/>
        <v>-672025840.79910946</v>
      </c>
      <c r="AP156" s="71">
        <f t="shared" si="61"/>
        <v>-22.067032724152451</v>
      </c>
      <c r="AQ156" s="71">
        <v>1286291401.41681</v>
      </c>
      <c r="AR156" s="71">
        <f t="shared" si="62"/>
        <v>-1604026303.8448601</v>
      </c>
      <c r="AS156" s="71">
        <f t="shared" si="63"/>
        <v>-55.496539391666708</v>
      </c>
    </row>
    <row r="157" spans="1:45" ht="60">
      <c r="A157" s="65" t="s">
        <v>533</v>
      </c>
      <c r="B157" s="66" t="s">
        <v>534</v>
      </c>
      <c r="C157" s="67"/>
      <c r="D157" s="67"/>
      <c r="E157" s="68"/>
      <c r="F157" s="69"/>
      <c r="G157" s="67"/>
      <c r="H157" s="69"/>
      <c r="I157" s="69"/>
      <c r="J157" s="67"/>
      <c r="K157" s="69"/>
      <c r="L157" s="69"/>
      <c r="M157" s="67"/>
      <c r="N157" s="69"/>
      <c r="O157" s="69"/>
      <c r="P157" s="67"/>
      <c r="Q157" s="69"/>
      <c r="R157" s="69"/>
      <c r="S157" s="67"/>
      <c r="T157" s="69"/>
      <c r="U157" s="69"/>
      <c r="V157" s="67"/>
      <c r="W157" s="69"/>
      <c r="X157" s="69"/>
      <c r="Y157" s="67"/>
      <c r="Z157" s="69"/>
      <c r="AA157" s="69"/>
      <c r="AB157" s="67"/>
      <c r="AC157" s="69"/>
      <c r="AD157" s="69"/>
      <c r="AE157" s="69"/>
      <c r="AF157" s="69"/>
      <c r="AG157" s="69"/>
      <c r="AH157" s="71">
        <v>277560320.90493</v>
      </c>
      <c r="AI157" s="71">
        <f t="shared" si="56"/>
        <v>277560320.90493</v>
      </c>
      <c r="AJ157" s="71">
        <f t="shared" si="57"/>
        <v>0</v>
      </c>
      <c r="AK157" s="71">
        <v>107135619.9665</v>
      </c>
      <c r="AL157" s="71">
        <f t="shared" si="58"/>
        <v>-170424700.93843001</v>
      </c>
      <c r="AM157" s="71">
        <f t="shared" si="59"/>
        <v>-61.400959756349295</v>
      </c>
      <c r="AN157" s="71">
        <v>0</v>
      </c>
      <c r="AO157" s="71">
        <f t="shared" si="60"/>
        <v>-277560320.90493</v>
      </c>
      <c r="AP157" s="71">
        <f t="shared" si="61"/>
        <v>-259.07379916382592</v>
      </c>
      <c r="AQ157" s="71">
        <v>0</v>
      </c>
      <c r="AR157" s="71">
        <f t="shared" si="62"/>
        <v>0</v>
      </c>
      <c r="AS157" s="71">
        <f t="shared" si="63"/>
        <v>0</v>
      </c>
    </row>
    <row r="158" spans="1:45" ht="30">
      <c r="A158" s="65" t="s">
        <v>535</v>
      </c>
      <c r="B158" s="66" t="s">
        <v>536</v>
      </c>
      <c r="C158" s="67"/>
      <c r="D158" s="67"/>
      <c r="E158" s="68"/>
      <c r="F158" s="69"/>
      <c r="G158" s="67"/>
      <c r="H158" s="69"/>
      <c r="I158" s="69"/>
      <c r="J158" s="67"/>
      <c r="K158" s="69"/>
      <c r="L158" s="69"/>
      <c r="M158" s="67"/>
      <c r="N158" s="69"/>
      <c r="O158" s="69"/>
      <c r="P158" s="67"/>
      <c r="Q158" s="69"/>
      <c r="R158" s="69"/>
      <c r="S158" s="67"/>
      <c r="T158" s="69"/>
      <c r="U158" s="69"/>
      <c r="V158" s="67"/>
      <c r="W158" s="69"/>
      <c r="X158" s="69"/>
      <c r="Y158" s="67"/>
      <c r="Z158" s="69"/>
      <c r="AA158" s="69"/>
      <c r="AB158" s="67"/>
      <c r="AC158" s="69"/>
      <c r="AD158" s="69"/>
      <c r="AE158" s="69"/>
      <c r="AF158" s="69"/>
      <c r="AG158" s="69"/>
      <c r="AH158" s="71">
        <v>53981506956.440102</v>
      </c>
      <c r="AI158" s="71">
        <f t="shared" si="56"/>
        <v>53981506956.440102</v>
      </c>
      <c r="AJ158" s="71">
        <f t="shared" si="57"/>
        <v>0</v>
      </c>
      <c r="AK158" s="71">
        <v>58797464145.055496</v>
      </c>
      <c r="AL158" s="71">
        <f t="shared" si="58"/>
        <v>4815957188.6153946</v>
      </c>
      <c r="AM158" s="71">
        <f t="shared" si="59"/>
        <v>8.9214945268230252</v>
      </c>
      <c r="AN158" s="71">
        <v>63705225104.427399</v>
      </c>
      <c r="AO158" s="71">
        <f t="shared" si="60"/>
        <v>9723718147.9872971</v>
      </c>
      <c r="AP158" s="71">
        <f t="shared" si="61"/>
        <v>16.537648841450931</v>
      </c>
      <c r="AQ158" s="71">
        <v>0</v>
      </c>
      <c r="AR158" s="71">
        <f t="shared" si="62"/>
        <v>-63705225104.427399</v>
      </c>
      <c r="AS158" s="71">
        <f t="shared" si="63"/>
        <v>-100</v>
      </c>
    </row>
    <row r="159" spans="1:45" ht="30">
      <c r="A159" s="65" t="s">
        <v>314</v>
      </c>
      <c r="B159" s="66" t="s">
        <v>81</v>
      </c>
      <c r="C159" s="67">
        <v>632062000</v>
      </c>
      <c r="D159" s="67">
        <v>590086540</v>
      </c>
      <c r="E159" s="68">
        <f t="shared" si="36"/>
        <v>-41975460</v>
      </c>
      <c r="F159" s="69">
        <f t="shared" si="37"/>
        <v>-6.6410352148998042</v>
      </c>
      <c r="G159" s="67">
        <v>603027504</v>
      </c>
      <c r="H159" s="69">
        <f t="shared" si="38"/>
        <v>12940964</v>
      </c>
      <c r="I159" s="69">
        <f t="shared" si="39"/>
        <v>2.1930620549318069</v>
      </c>
      <c r="J159" s="67">
        <v>712804693</v>
      </c>
      <c r="K159" s="69">
        <f t="shared" si="40"/>
        <v>109777189</v>
      </c>
      <c r="L159" s="69">
        <f t="shared" si="41"/>
        <v>18.204341969781861</v>
      </c>
      <c r="M159" s="67">
        <v>636881346</v>
      </c>
      <c r="N159" s="69">
        <f t="shared" si="42"/>
        <v>-75923347</v>
      </c>
      <c r="O159" s="69">
        <f t="shared" si="43"/>
        <v>-10.651353413578045</v>
      </c>
      <c r="P159" s="67">
        <v>626112515</v>
      </c>
      <c r="Q159" s="69">
        <f t="shared" si="44"/>
        <v>-10768831</v>
      </c>
      <c r="R159" s="69">
        <f t="shared" si="45"/>
        <v>-1.6908692753579251</v>
      </c>
      <c r="S159" s="67">
        <v>704113125</v>
      </c>
      <c r="T159" s="69">
        <f t="shared" si="46"/>
        <v>78000610</v>
      </c>
      <c r="U159" s="69">
        <f t="shared" si="47"/>
        <v>12.457922199494767</v>
      </c>
      <c r="V159" s="67">
        <v>875485893</v>
      </c>
      <c r="W159" s="69">
        <f t="shared" si="48"/>
        <v>171372768</v>
      </c>
      <c r="X159" s="69">
        <f t="shared" si="49"/>
        <v>24.338811749887491</v>
      </c>
      <c r="Y159" s="67">
        <v>851486129</v>
      </c>
      <c r="Z159" s="69">
        <f t="shared" si="50"/>
        <v>-23999764</v>
      </c>
      <c r="AA159" s="69">
        <f t="shared" si="51"/>
        <v>-2.7413079059173371</v>
      </c>
      <c r="AB159" s="67">
        <v>765276537</v>
      </c>
      <c r="AC159" s="69">
        <f t="shared" si="52"/>
        <v>-86209592</v>
      </c>
      <c r="AD159" s="69">
        <f t="shared" si="53"/>
        <v>-10.124603215938</v>
      </c>
      <c r="AE159" s="69">
        <v>699477085.90221</v>
      </c>
      <c r="AF159" s="69">
        <f t="shared" si="54"/>
        <v>-65799451.097790003</v>
      </c>
      <c r="AG159" s="69">
        <f t="shared" si="55"/>
        <v>-8.5981273326023846</v>
      </c>
      <c r="AH159" s="71">
        <v>946010793.3300401</v>
      </c>
      <c r="AI159" s="71">
        <f t="shared" si="56"/>
        <v>246533707.4278301</v>
      </c>
      <c r="AJ159" s="71">
        <f t="shared" si="57"/>
        <v>35.245430107241084</v>
      </c>
      <c r="AK159" s="71">
        <v>1043170803.064</v>
      </c>
      <c r="AL159" s="71">
        <f t="shared" si="58"/>
        <v>97160009.733959913</v>
      </c>
      <c r="AM159" s="71">
        <f t="shared" si="59"/>
        <v>10.27049695616561</v>
      </c>
      <c r="AN159" s="71">
        <v>1114271063.30671</v>
      </c>
      <c r="AO159" s="71">
        <f t="shared" si="60"/>
        <v>168260269.97666991</v>
      </c>
      <c r="AP159" s="71">
        <f t="shared" si="61"/>
        <v>16.129695106731905</v>
      </c>
      <c r="AQ159" s="71">
        <v>1352547423.1654198</v>
      </c>
      <c r="AR159" s="71">
        <f t="shared" si="62"/>
        <v>238276359.85870981</v>
      </c>
      <c r="AS159" s="71">
        <f t="shared" si="63"/>
        <v>21.384057049063184</v>
      </c>
    </row>
    <row r="160" spans="1:45">
      <c r="A160" s="65" t="s">
        <v>537</v>
      </c>
      <c r="B160" s="66" t="s">
        <v>123</v>
      </c>
      <c r="C160" s="67"/>
      <c r="D160" s="67"/>
      <c r="E160" s="68"/>
      <c r="F160" s="69"/>
      <c r="G160" s="67"/>
      <c r="H160" s="69"/>
      <c r="I160" s="69"/>
      <c r="J160" s="67"/>
      <c r="K160" s="69"/>
      <c r="L160" s="69"/>
      <c r="M160" s="67"/>
      <c r="N160" s="69"/>
      <c r="O160" s="69"/>
      <c r="P160" s="67"/>
      <c r="Q160" s="69"/>
      <c r="R160" s="69"/>
      <c r="S160" s="67"/>
      <c r="T160" s="69"/>
      <c r="U160" s="69"/>
      <c r="V160" s="67"/>
      <c r="W160" s="69"/>
      <c r="X160" s="69"/>
      <c r="Y160" s="67"/>
      <c r="Z160" s="69"/>
      <c r="AA160" s="69"/>
      <c r="AB160" s="67"/>
      <c r="AC160" s="69"/>
      <c r="AD160" s="69"/>
      <c r="AE160" s="69"/>
      <c r="AF160" s="69"/>
      <c r="AG160" s="69"/>
      <c r="AH160" s="71">
        <v>5619198607.1842594</v>
      </c>
      <c r="AI160" s="71">
        <f t="shared" si="56"/>
        <v>5619198607.1842594</v>
      </c>
      <c r="AJ160" s="71">
        <f t="shared" si="57"/>
        <v>0</v>
      </c>
      <c r="AK160" s="71">
        <v>6110486768.9161205</v>
      </c>
      <c r="AL160" s="71">
        <f t="shared" si="58"/>
        <v>491288161.73186111</v>
      </c>
      <c r="AM160" s="71">
        <f t="shared" si="59"/>
        <v>8.7430289633069602</v>
      </c>
      <c r="AN160" s="71">
        <v>5798033922.3190002</v>
      </c>
      <c r="AO160" s="71">
        <f t="shared" si="60"/>
        <v>178835315.13474083</v>
      </c>
      <c r="AP160" s="71">
        <f t="shared" si="61"/>
        <v>2.9266950718962557</v>
      </c>
      <c r="AQ160" s="71">
        <v>6385058226.4071598</v>
      </c>
      <c r="AR160" s="71">
        <f t="shared" si="62"/>
        <v>587024304.08815956</v>
      </c>
      <c r="AS160" s="71">
        <f t="shared" si="63"/>
        <v>10.124540696950104</v>
      </c>
    </row>
    <row r="161" spans="1:45" ht="45">
      <c r="A161" s="65" t="s">
        <v>538</v>
      </c>
      <c r="B161" s="66" t="s">
        <v>539</v>
      </c>
      <c r="C161" s="67"/>
      <c r="D161" s="67"/>
      <c r="E161" s="68"/>
      <c r="F161" s="69"/>
      <c r="G161" s="67"/>
      <c r="H161" s="69"/>
      <c r="I161" s="69"/>
      <c r="J161" s="67"/>
      <c r="K161" s="69"/>
      <c r="L161" s="69"/>
      <c r="M161" s="67"/>
      <c r="N161" s="69"/>
      <c r="O161" s="69"/>
      <c r="P161" s="67"/>
      <c r="Q161" s="69"/>
      <c r="R161" s="69"/>
      <c r="S161" s="67"/>
      <c r="T161" s="69"/>
      <c r="U161" s="69"/>
      <c r="V161" s="67"/>
      <c r="W161" s="69"/>
      <c r="X161" s="69"/>
      <c r="Y161" s="67"/>
      <c r="Z161" s="69"/>
      <c r="AA161" s="69"/>
      <c r="AB161" s="67"/>
      <c r="AC161" s="69"/>
      <c r="AD161" s="69"/>
      <c r="AE161" s="69"/>
      <c r="AF161" s="69"/>
      <c r="AG161" s="69"/>
      <c r="AH161" s="71">
        <v>985668725.71680009</v>
      </c>
      <c r="AI161" s="71">
        <f t="shared" si="56"/>
        <v>985668725.71680009</v>
      </c>
      <c r="AJ161" s="71">
        <f t="shared" si="57"/>
        <v>0</v>
      </c>
      <c r="AK161" s="71">
        <v>997120528.22909999</v>
      </c>
      <c r="AL161" s="71">
        <f t="shared" si="58"/>
        <v>11451802.512299895</v>
      </c>
      <c r="AM161" s="71">
        <f t="shared" si="59"/>
        <v>1.1618307666170387</v>
      </c>
      <c r="AN161" s="71">
        <v>1281141024.54304</v>
      </c>
      <c r="AO161" s="71">
        <f t="shared" si="60"/>
        <v>295472298.82623994</v>
      </c>
      <c r="AP161" s="71">
        <f t="shared" si="61"/>
        <v>29.632555991099981</v>
      </c>
      <c r="AQ161" s="71">
        <v>2077180922.2405601</v>
      </c>
      <c r="AR161" s="71">
        <f t="shared" si="62"/>
        <v>796039897.69752002</v>
      </c>
      <c r="AS161" s="71">
        <f t="shared" si="63"/>
        <v>62.135228085561714</v>
      </c>
    </row>
    <row r="162" spans="1:45" ht="30">
      <c r="A162" s="65" t="s">
        <v>540</v>
      </c>
      <c r="B162" s="66" t="s">
        <v>121</v>
      </c>
      <c r="C162" s="67"/>
      <c r="D162" s="67"/>
      <c r="E162" s="68"/>
      <c r="F162" s="69"/>
      <c r="G162" s="67"/>
      <c r="H162" s="69"/>
      <c r="I162" s="69"/>
      <c r="J162" s="67"/>
      <c r="K162" s="69"/>
      <c r="L162" s="69"/>
      <c r="M162" s="67"/>
      <c r="N162" s="69"/>
      <c r="O162" s="69"/>
      <c r="P162" s="67"/>
      <c r="Q162" s="69"/>
      <c r="R162" s="69"/>
      <c r="S162" s="67"/>
      <c r="T162" s="69"/>
      <c r="U162" s="69"/>
      <c r="V162" s="67"/>
      <c r="W162" s="69"/>
      <c r="X162" s="69"/>
      <c r="Y162" s="67"/>
      <c r="Z162" s="69"/>
      <c r="AA162" s="69"/>
      <c r="AB162" s="67"/>
      <c r="AC162" s="69"/>
      <c r="AD162" s="69"/>
      <c r="AE162" s="69"/>
      <c r="AF162" s="69"/>
      <c r="AG162" s="69"/>
      <c r="AH162" s="71">
        <v>12245800960.3029</v>
      </c>
      <c r="AI162" s="71">
        <f t="shared" si="56"/>
        <v>12245800960.3029</v>
      </c>
      <c r="AJ162" s="71">
        <f t="shared" si="57"/>
        <v>0</v>
      </c>
      <c r="AK162" s="71">
        <v>15342591963.893999</v>
      </c>
      <c r="AL162" s="71">
        <f t="shared" si="58"/>
        <v>3096791003.5910988</v>
      </c>
      <c r="AM162" s="71">
        <f t="shared" si="59"/>
        <v>25.288594952914373</v>
      </c>
      <c r="AN162" s="71">
        <v>15220845308.8389</v>
      </c>
      <c r="AO162" s="71">
        <f t="shared" si="60"/>
        <v>2975044348.5359993</v>
      </c>
      <c r="AP162" s="71">
        <f t="shared" si="61"/>
        <v>19.390754544846303</v>
      </c>
      <c r="AQ162" s="71">
        <v>16882751767.4209</v>
      </c>
      <c r="AR162" s="71">
        <f t="shared" si="62"/>
        <v>1661906458.5820007</v>
      </c>
      <c r="AS162" s="71">
        <f t="shared" si="63"/>
        <v>10.918621304277462</v>
      </c>
    </row>
    <row r="163" spans="1:45" ht="30">
      <c r="A163" s="65" t="s">
        <v>541</v>
      </c>
      <c r="B163" s="66" t="s">
        <v>120</v>
      </c>
      <c r="C163" s="67"/>
      <c r="D163" s="67"/>
      <c r="E163" s="68"/>
      <c r="F163" s="69"/>
      <c r="G163" s="67"/>
      <c r="H163" s="69"/>
      <c r="I163" s="69"/>
      <c r="J163" s="67"/>
      <c r="K163" s="69"/>
      <c r="L163" s="69"/>
      <c r="M163" s="67"/>
      <c r="N163" s="69"/>
      <c r="O163" s="69"/>
      <c r="P163" s="67"/>
      <c r="Q163" s="69"/>
      <c r="R163" s="69"/>
      <c r="S163" s="67"/>
      <c r="T163" s="69"/>
      <c r="U163" s="69"/>
      <c r="V163" s="67"/>
      <c r="W163" s="69"/>
      <c r="X163" s="69"/>
      <c r="Y163" s="67"/>
      <c r="Z163" s="69"/>
      <c r="AA163" s="69"/>
      <c r="AB163" s="67"/>
      <c r="AC163" s="69"/>
      <c r="AD163" s="69"/>
      <c r="AE163" s="69"/>
      <c r="AF163" s="69"/>
      <c r="AG163" s="69"/>
      <c r="AH163" s="71">
        <v>1155483552.7272801</v>
      </c>
      <c r="AI163" s="71">
        <f t="shared" si="56"/>
        <v>1155483552.7272801</v>
      </c>
      <c r="AJ163" s="71">
        <f t="shared" si="57"/>
        <v>0</v>
      </c>
      <c r="AK163" s="71">
        <v>1186266503.01122</v>
      </c>
      <c r="AL163" s="71">
        <f t="shared" si="58"/>
        <v>30782950.283939838</v>
      </c>
      <c r="AM163" s="71">
        <f t="shared" si="59"/>
        <v>2.6640751580827824</v>
      </c>
      <c r="AN163" s="71">
        <v>1205445414.4582901</v>
      </c>
      <c r="AO163" s="71">
        <f t="shared" si="60"/>
        <v>49961861.73100996</v>
      </c>
      <c r="AP163" s="71">
        <f t="shared" si="61"/>
        <v>4.211689498454751</v>
      </c>
      <c r="AQ163" s="71">
        <v>1398804034.17524</v>
      </c>
      <c r="AR163" s="71">
        <f t="shared" si="62"/>
        <v>193358619.71694994</v>
      </c>
      <c r="AS163" s="71">
        <f t="shared" si="63"/>
        <v>16.040429321624863</v>
      </c>
    </row>
    <row r="164" spans="1:45">
      <c r="A164" s="65" t="s">
        <v>315</v>
      </c>
      <c r="B164" s="66" t="s">
        <v>80</v>
      </c>
      <c r="C164" s="67">
        <v>1265593118</v>
      </c>
      <c r="D164" s="67">
        <v>1294222729</v>
      </c>
      <c r="E164" s="68">
        <f t="shared" si="36"/>
        <v>28629611</v>
      </c>
      <c r="F164" s="69">
        <f t="shared" si="37"/>
        <v>2.2621497061585631</v>
      </c>
      <c r="G164" s="67">
        <v>1312854046</v>
      </c>
      <c r="H164" s="69">
        <f t="shared" si="38"/>
        <v>18631317</v>
      </c>
      <c r="I164" s="69">
        <f t="shared" si="39"/>
        <v>1.4395757841770991</v>
      </c>
      <c r="J164" s="67">
        <v>1623099891</v>
      </c>
      <c r="K164" s="69">
        <f t="shared" si="40"/>
        <v>310245845</v>
      </c>
      <c r="L164" s="69">
        <f t="shared" si="41"/>
        <v>23.631404111161949</v>
      </c>
      <c r="M164" s="67">
        <v>1741939774</v>
      </c>
      <c r="N164" s="69">
        <f t="shared" si="42"/>
        <v>118839883</v>
      </c>
      <c r="O164" s="69">
        <f t="shared" si="43"/>
        <v>7.3217849165637086</v>
      </c>
      <c r="P164" s="67">
        <v>2387044777</v>
      </c>
      <c r="Q164" s="69">
        <f t="shared" si="44"/>
        <v>645105003</v>
      </c>
      <c r="R164" s="69">
        <f t="shared" si="45"/>
        <v>37.033714519225391</v>
      </c>
      <c r="S164" s="67">
        <v>1999063808</v>
      </c>
      <c r="T164" s="69">
        <f t="shared" si="46"/>
        <v>-387980969</v>
      </c>
      <c r="U164" s="69">
        <f t="shared" si="47"/>
        <v>-16.253610855495065</v>
      </c>
      <c r="V164" s="67">
        <v>1969893062</v>
      </c>
      <c r="W164" s="69">
        <f t="shared" si="48"/>
        <v>-29170746</v>
      </c>
      <c r="X164" s="69">
        <f t="shared" si="49"/>
        <v>-1.4592203552113931</v>
      </c>
      <c r="Y164" s="67">
        <v>2420577443</v>
      </c>
      <c r="Z164" s="69">
        <f t="shared" si="50"/>
        <v>450684381</v>
      </c>
      <c r="AA164" s="69">
        <f t="shared" si="51"/>
        <v>22.878621672103741</v>
      </c>
      <c r="AB164" s="67">
        <v>2974044116</v>
      </c>
      <c r="AC164" s="69">
        <f t="shared" si="52"/>
        <v>553466673</v>
      </c>
      <c r="AD164" s="69">
        <f t="shared" si="53"/>
        <v>22.865067779614108</v>
      </c>
      <c r="AE164" s="69">
        <v>5464523092.8638296</v>
      </c>
      <c r="AF164" s="69">
        <f t="shared" si="54"/>
        <v>2490478976.8638296</v>
      </c>
      <c r="AG164" s="69">
        <f t="shared" si="55"/>
        <v>83.740485336628055</v>
      </c>
      <c r="AH164" s="71">
        <v>0</v>
      </c>
      <c r="AI164" s="71">
        <f t="shared" si="56"/>
        <v>-5464523092.8638296</v>
      </c>
      <c r="AJ164" s="71">
        <f t="shared" si="57"/>
        <v>-100</v>
      </c>
      <c r="AK164" s="71">
        <v>0</v>
      </c>
      <c r="AL164" s="71">
        <f t="shared" si="58"/>
        <v>0</v>
      </c>
      <c r="AM164" s="71">
        <f t="shared" si="59"/>
        <v>0</v>
      </c>
      <c r="AN164" s="71">
        <v>0</v>
      </c>
      <c r="AO164" s="71">
        <f t="shared" si="60"/>
        <v>0</v>
      </c>
      <c r="AP164" s="71">
        <f t="shared" si="61"/>
        <v>0</v>
      </c>
      <c r="AQ164" s="71">
        <v>0</v>
      </c>
      <c r="AR164" s="71">
        <f t="shared" si="62"/>
        <v>0</v>
      </c>
      <c r="AS164" s="71">
        <f t="shared" si="63"/>
        <v>0</v>
      </c>
    </row>
    <row r="165" spans="1:45" ht="30">
      <c r="A165" s="65" t="s">
        <v>316</v>
      </c>
      <c r="B165" s="66" t="s">
        <v>79</v>
      </c>
      <c r="C165" s="67">
        <v>685768627</v>
      </c>
      <c r="D165" s="67">
        <v>847383090</v>
      </c>
      <c r="E165" s="68">
        <f t="shared" si="36"/>
        <v>161614463</v>
      </c>
      <c r="F165" s="69">
        <f t="shared" si="37"/>
        <v>23.566908230696882</v>
      </c>
      <c r="G165" s="67">
        <v>1085188934</v>
      </c>
      <c r="H165" s="69">
        <f t="shared" si="38"/>
        <v>237805844</v>
      </c>
      <c r="I165" s="69">
        <f t="shared" si="39"/>
        <v>28.063557888557817</v>
      </c>
      <c r="J165" s="67">
        <v>1626026208</v>
      </c>
      <c r="K165" s="69">
        <f t="shared" si="40"/>
        <v>540837274</v>
      </c>
      <c r="L165" s="69">
        <f t="shared" si="41"/>
        <v>49.838074924564239</v>
      </c>
      <c r="M165" s="67">
        <v>1987015406</v>
      </c>
      <c r="N165" s="69">
        <f t="shared" si="42"/>
        <v>360989198</v>
      </c>
      <c r="O165" s="69">
        <f t="shared" si="43"/>
        <v>22.200699854894342</v>
      </c>
      <c r="P165" s="67">
        <v>2373345435</v>
      </c>
      <c r="Q165" s="69">
        <f t="shared" si="44"/>
        <v>386330029</v>
      </c>
      <c r="R165" s="69">
        <f t="shared" si="45"/>
        <v>19.442729423910666</v>
      </c>
      <c r="S165" s="67">
        <v>2915301577</v>
      </c>
      <c r="T165" s="69">
        <f t="shared" si="46"/>
        <v>541956142</v>
      </c>
      <c r="U165" s="69">
        <f t="shared" si="47"/>
        <v>22.835114265614688</v>
      </c>
      <c r="V165" s="67">
        <v>3341269019</v>
      </c>
      <c r="W165" s="69">
        <f t="shared" si="48"/>
        <v>425967442</v>
      </c>
      <c r="X165" s="69">
        <f t="shared" si="49"/>
        <v>14.611436612960746</v>
      </c>
      <c r="Y165" s="67">
        <v>4079320424</v>
      </c>
      <c r="Z165" s="69">
        <f t="shared" si="50"/>
        <v>738051405</v>
      </c>
      <c r="AA165" s="69">
        <f t="shared" si="51"/>
        <v>22.088954849283269</v>
      </c>
      <c r="AB165" s="67">
        <v>3880006775</v>
      </c>
      <c r="AC165" s="69">
        <f t="shared" si="52"/>
        <v>-199313649</v>
      </c>
      <c r="AD165" s="69">
        <f t="shared" si="53"/>
        <v>-4.8859522735054455</v>
      </c>
      <c r="AE165" s="69">
        <v>2283012415.2732701</v>
      </c>
      <c r="AF165" s="69">
        <f t="shared" si="54"/>
        <v>-1596994359.7267299</v>
      </c>
      <c r="AG165" s="69">
        <f t="shared" si="55"/>
        <v>-41.159576576428272</v>
      </c>
      <c r="AH165" s="71">
        <v>0</v>
      </c>
      <c r="AI165" s="71">
        <f t="shared" si="56"/>
        <v>-2283012415.2732701</v>
      </c>
      <c r="AJ165" s="71">
        <f t="shared" si="57"/>
        <v>-100</v>
      </c>
      <c r="AK165" s="71">
        <v>0</v>
      </c>
      <c r="AL165" s="71">
        <f t="shared" si="58"/>
        <v>0</v>
      </c>
      <c r="AM165" s="71">
        <f t="shared" si="59"/>
        <v>0</v>
      </c>
      <c r="AN165" s="71">
        <v>0</v>
      </c>
      <c r="AO165" s="71">
        <f t="shared" si="60"/>
        <v>0</v>
      </c>
      <c r="AP165" s="71">
        <f t="shared" si="61"/>
        <v>0</v>
      </c>
      <c r="AQ165" s="71">
        <v>0</v>
      </c>
      <c r="AR165" s="71">
        <f t="shared" si="62"/>
        <v>0</v>
      </c>
      <c r="AS165" s="71">
        <f t="shared" si="63"/>
        <v>0</v>
      </c>
    </row>
    <row r="166" spans="1:45">
      <c r="A166" s="65" t="s">
        <v>317</v>
      </c>
      <c r="B166" s="66" t="s">
        <v>78</v>
      </c>
      <c r="C166" s="67">
        <v>2758038117</v>
      </c>
      <c r="D166" s="67">
        <v>2934298768</v>
      </c>
      <c r="E166" s="68">
        <f t="shared" si="36"/>
        <v>176260651</v>
      </c>
      <c r="F166" s="69">
        <f t="shared" si="37"/>
        <v>6.3907982240551471</v>
      </c>
      <c r="G166" s="67">
        <v>3085628887</v>
      </c>
      <c r="H166" s="69">
        <f t="shared" si="38"/>
        <v>151330119</v>
      </c>
      <c r="I166" s="69">
        <f t="shared" si="39"/>
        <v>5.1572839361257579</v>
      </c>
      <c r="J166" s="67">
        <v>2868359694</v>
      </c>
      <c r="K166" s="69">
        <f t="shared" si="40"/>
        <v>-217269193</v>
      </c>
      <c r="L166" s="69">
        <f t="shared" si="41"/>
        <v>-7.0413261269160534</v>
      </c>
      <c r="M166" s="67">
        <v>3413063459</v>
      </c>
      <c r="N166" s="69">
        <f t="shared" si="42"/>
        <v>544703765</v>
      </c>
      <c r="O166" s="69">
        <f t="shared" si="43"/>
        <v>18.990078759627139</v>
      </c>
      <c r="P166" s="67">
        <v>3699118982</v>
      </c>
      <c r="Q166" s="69">
        <f t="shared" si="44"/>
        <v>286055523</v>
      </c>
      <c r="R166" s="69">
        <f t="shared" si="45"/>
        <v>8.38119555748934</v>
      </c>
      <c r="S166" s="67">
        <v>3955686782</v>
      </c>
      <c r="T166" s="69">
        <f t="shared" si="46"/>
        <v>256567800</v>
      </c>
      <c r="U166" s="69">
        <f t="shared" si="47"/>
        <v>6.935916396538337</v>
      </c>
      <c r="V166" s="67">
        <v>4284885319</v>
      </c>
      <c r="W166" s="69">
        <f t="shared" si="48"/>
        <v>329198537</v>
      </c>
      <c r="X166" s="69">
        <f t="shared" si="49"/>
        <v>8.3221588346678157</v>
      </c>
      <c r="Y166" s="67">
        <v>3523151935</v>
      </c>
      <c r="Z166" s="69">
        <f t="shared" si="50"/>
        <v>-761733384</v>
      </c>
      <c r="AA166" s="69">
        <f t="shared" si="51"/>
        <v>-17.77721752837418</v>
      </c>
      <c r="AB166" s="67">
        <v>3711146603</v>
      </c>
      <c r="AC166" s="69">
        <f t="shared" si="52"/>
        <v>187994668</v>
      </c>
      <c r="AD166" s="69">
        <f t="shared" si="53"/>
        <v>5.3359795849962399</v>
      </c>
      <c r="AE166" s="69">
        <v>3698843073.0089502</v>
      </c>
      <c r="AF166" s="69">
        <f t="shared" si="54"/>
        <v>-12303529.991049767</v>
      </c>
      <c r="AG166" s="69">
        <f t="shared" si="55"/>
        <v>-0.33152907462895415</v>
      </c>
      <c r="AH166" s="71">
        <v>0</v>
      </c>
      <c r="AI166" s="71">
        <f t="shared" si="56"/>
        <v>-3698843073.0089502</v>
      </c>
      <c r="AJ166" s="71">
        <f t="shared" si="57"/>
        <v>-100</v>
      </c>
      <c r="AK166" s="71">
        <v>0</v>
      </c>
      <c r="AL166" s="71">
        <f t="shared" si="58"/>
        <v>0</v>
      </c>
      <c r="AM166" s="71">
        <f t="shared" si="59"/>
        <v>0</v>
      </c>
      <c r="AN166" s="71">
        <v>0</v>
      </c>
      <c r="AO166" s="71">
        <f t="shared" si="60"/>
        <v>0</v>
      </c>
      <c r="AP166" s="71">
        <f t="shared" si="61"/>
        <v>0</v>
      </c>
      <c r="AQ166" s="71">
        <v>0</v>
      </c>
      <c r="AR166" s="71">
        <f t="shared" si="62"/>
        <v>0</v>
      </c>
      <c r="AS166" s="71">
        <f t="shared" si="63"/>
        <v>0</v>
      </c>
    </row>
    <row r="167" spans="1:45" ht="30">
      <c r="A167" s="65" t="s">
        <v>318</v>
      </c>
      <c r="B167" s="66" t="s">
        <v>77</v>
      </c>
      <c r="C167" s="67">
        <v>-10348798</v>
      </c>
      <c r="D167" s="67">
        <v>-8904560</v>
      </c>
      <c r="E167" s="68">
        <f t="shared" si="36"/>
        <v>1444238</v>
      </c>
      <c r="F167" s="69">
        <f t="shared" si="37"/>
        <v>-13.955611076764665</v>
      </c>
      <c r="G167" s="67">
        <v>-9520196</v>
      </c>
      <c r="H167" s="69">
        <f t="shared" si="38"/>
        <v>-615636</v>
      </c>
      <c r="I167" s="69">
        <f t="shared" si="39"/>
        <v>6.913716118483114</v>
      </c>
      <c r="J167" s="67">
        <v>-12176309</v>
      </c>
      <c r="K167" s="69">
        <f t="shared" si="40"/>
        <v>-2656113</v>
      </c>
      <c r="L167" s="69">
        <f t="shared" si="41"/>
        <v>27.899772231580105</v>
      </c>
      <c r="M167" s="67">
        <v>-10825969</v>
      </c>
      <c r="N167" s="69">
        <f t="shared" si="42"/>
        <v>1350340</v>
      </c>
      <c r="O167" s="69">
        <f t="shared" si="43"/>
        <v>-11.089895961083117</v>
      </c>
      <c r="P167" s="67">
        <v>-14025226</v>
      </c>
      <c r="Q167" s="69">
        <f t="shared" si="44"/>
        <v>-3199257</v>
      </c>
      <c r="R167" s="69">
        <f t="shared" si="45"/>
        <v>29.551691862409729</v>
      </c>
      <c r="S167" s="67">
        <v>-21992494</v>
      </c>
      <c r="T167" s="69">
        <f t="shared" si="46"/>
        <v>-7967268</v>
      </c>
      <c r="U167" s="69">
        <f t="shared" si="47"/>
        <v>56.806699585446964</v>
      </c>
      <c r="V167" s="67">
        <v>-27652592</v>
      </c>
      <c r="W167" s="69">
        <f t="shared" si="48"/>
        <v>-5660098</v>
      </c>
      <c r="X167" s="69">
        <f t="shared" si="49"/>
        <v>25.736499007343145</v>
      </c>
      <c r="Y167" s="67">
        <v>-88518897</v>
      </c>
      <c r="Z167" s="69">
        <f t="shared" si="50"/>
        <v>-60866305</v>
      </c>
      <c r="AA167" s="69">
        <f t="shared" si="51"/>
        <v>220.11066810662814</v>
      </c>
      <c r="AB167" s="67">
        <v>-89724829</v>
      </c>
      <c r="AC167" s="69">
        <f t="shared" si="52"/>
        <v>-1205932</v>
      </c>
      <c r="AD167" s="69">
        <f t="shared" si="53"/>
        <v>1.3623441331402943</v>
      </c>
      <c r="AE167" s="69">
        <v>-83865954.306979999</v>
      </c>
      <c r="AF167" s="69">
        <f t="shared" si="54"/>
        <v>5858874.6930200011</v>
      </c>
      <c r="AG167" s="69">
        <f t="shared" si="55"/>
        <v>-6.5298254210325677</v>
      </c>
      <c r="AH167" s="71">
        <v>0</v>
      </c>
      <c r="AI167" s="71">
        <f t="shared" si="56"/>
        <v>83865954.306979999</v>
      </c>
      <c r="AJ167" s="71">
        <f t="shared" si="57"/>
        <v>-100</v>
      </c>
      <c r="AK167" s="71">
        <v>0</v>
      </c>
      <c r="AL167" s="71">
        <f t="shared" si="58"/>
        <v>0</v>
      </c>
      <c r="AM167" s="71">
        <f t="shared" si="59"/>
        <v>0</v>
      </c>
      <c r="AN167" s="71">
        <v>0</v>
      </c>
      <c r="AO167" s="71">
        <f t="shared" si="60"/>
        <v>0</v>
      </c>
      <c r="AP167" s="71">
        <f t="shared" si="61"/>
        <v>0</v>
      </c>
      <c r="AQ167" s="71">
        <v>0</v>
      </c>
      <c r="AR167" s="71">
        <f t="shared" si="62"/>
        <v>0</v>
      </c>
      <c r="AS167" s="71">
        <f t="shared" si="63"/>
        <v>0</v>
      </c>
    </row>
    <row r="168" spans="1:45" ht="30">
      <c r="A168" s="65" t="s">
        <v>319</v>
      </c>
      <c r="B168" s="66" t="s">
        <v>76</v>
      </c>
      <c r="C168" s="67">
        <v>-516240667</v>
      </c>
      <c r="D168" s="67">
        <v>-615018807</v>
      </c>
      <c r="E168" s="68">
        <f t="shared" si="36"/>
        <v>-98778140</v>
      </c>
      <c r="F168" s="69">
        <f t="shared" si="37"/>
        <v>19.134126060626681</v>
      </c>
      <c r="G168" s="67">
        <v>-726029833</v>
      </c>
      <c r="H168" s="69">
        <f t="shared" si="38"/>
        <v>-111011026</v>
      </c>
      <c r="I168" s="69">
        <f t="shared" si="39"/>
        <v>18.050021354875412</v>
      </c>
      <c r="J168" s="67">
        <v>-557332490</v>
      </c>
      <c r="K168" s="69">
        <f t="shared" si="40"/>
        <v>168697343</v>
      </c>
      <c r="L168" s="69">
        <f t="shared" si="41"/>
        <v>-23.235593818911298</v>
      </c>
      <c r="M168" s="67">
        <v>-732740581</v>
      </c>
      <c r="N168" s="69">
        <f t="shared" si="42"/>
        <v>-175408091</v>
      </c>
      <c r="O168" s="69">
        <f t="shared" si="43"/>
        <v>31.472791223780977</v>
      </c>
      <c r="P168" s="67">
        <v>-852188275</v>
      </c>
      <c r="Q168" s="69">
        <f t="shared" si="44"/>
        <v>-119447694</v>
      </c>
      <c r="R168" s="69">
        <f t="shared" si="45"/>
        <v>16.301498388008621</v>
      </c>
      <c r="S168" s="67">
        <v>-984325299</v>
      </c>
      <c r="T168" s="69">
        <f t="shared" si="46"/>
        <v>-132137024</v>
      </c>
      <c r="U168" s="69">
        <f t="shared" si="47"/>
        <v>15.505613944289481</v>
      </c>
      <c r="V168" s="67">
        <v>-1128809492</v>
      </c>
      <c r="W168" s="69">
        <f t="shared" si="48"/>
        <v>-144484193</v>
      </c>
      <c r="X168" s="69">
        <f t="shared" si="49"/>
        <v>14.678500404976383</v>
      </c>
      <c r="Y168" s="67">
        <v>-732979246</v>
      </c>
      <c r="Z168" s="69">
        <f t="shared" si="50"/>
        <v>395830246</v>
      </c>
      <c r="AA168" s="69">
        <f t="shared" si="51"/>
        <v>-35.066169163644844</v>
      </c>
      <c r="AB168" s="67">
        <v>-780539703</v>
      </c>
      <c r="AC168" s="69">
        <f t="shared" si="52"/>
        <v>-47560457</v>
      </c>
      <c r="AD168" s="69">
        <f t="shared" si="53"/>
        <v>6.48864988463807</v>
      </c>
      <c r="AE168" s="69">
        <v>-837276117.70801997</v>
      </c>
      <c r="AF168" s="69">
        <f t="shared" si="54"/>
        <v>-56736414.708019972</v>
      </c>
      <c r="AG168" s="69">
        <f t="shared" si="55"/>
        <v>7.2688697948296381</v>
      </c>
      <c r="AH168" s="71">
        <v>0</v>
      </c>
      <c r="AI168" s="71">
        <f t="shared" si="56"/>
        <v>837276117.70801997</v>
      </c>
      <c r="AJ168" s="71">
        <f t="shared" si="57"/>
        <v>-100</v>
      </c>
      <c r="AK168" s="71">
        <v>0</v>
      </c>
      <c r="AL168" s="71">
        <f t="shared" si="58"/>
        <v>0</v>
      </c>
      <c r="AM168" s="71">
        <f t="shared" si="59"/>
        <v>0</v>
      </c>
      <c r="AN168" s="71">
        <v>0</v>
      </c>
      <c r="AO168" s="71">
        <f t="shared" si="60"/>
        <v>0</v>
      </c>
      <c r="AP168" s="71">
        <f t="shared" si="61"/>
        <v>0</v>
      </c>
      <c r="AQ168" s="71">
        <v>0</v>
      </c>
      <c r="AR168" s="71">
        <f t="shared" si="62"/>
        <v>0</v>
      </c>
      <c r="AS168" s="71">
        <f t="shared" si="63"/>
        <v>0</v>
      </c>
    </row>
    <row r="169" spans="1:45">
      <c r="A169" s="65" t="s">
        <v>320</v>
      </c>
      <c r="B169" s="66" t="s">
        <v>75</v>
      </c>
      <c r="C169" s="67">
        <v>107886821</v>
      </c>
      <c r="D169" s="67">
        <v>130752907</v>
      </c>
      <c r="E169" s="68">
        <f t="shared" si="36"/>
        <v>22866086</v>
      </c>
      <c r="F169" s="69">
        <f t="shared" si="37"/>
        <v>21.194512719954925</v>
      </c>
      <c r="G169" s="67">
        <v>538091356</v>
      </c>
      <c r="H169" s="69">
        <f t="shared" si="38"/>
        <v>407338449</v>
      </c>
      <c r="I169" s="69">
        <f t="shared" si="39"/>
        <v>311.53299635624927</v>
      </c>
      <c r="J169" s="67">
        <v>827341821</v>
      </c>
      <c r="K169" s="69">
        <f t="shared" si="40"/>
        <v>289250465</v>
      </c>
      <c r="L169" s="69">
        <f t="shared" si="41"/>
        <v>53.754899010122735</v>
      </c>
      <c r="M169" s="67">
        <v>1217788363</v>
      </c>
      <c r="N169" s="69">
        <f t="shared" si="42"/>
        <v>390446542</v>
      </c>
      <c r="O169" s="69">
        <f t="shared" si="43"/>
        <v>47.192893201998551</v>
      </c>
      <c r="P169" s="67">
        <v>1591182249</v>
      </c>
      <c r="Q169" s="69">
        <f t="shared" si="44"/>
        <v>373393886</v>
      </c>
      <c r="R169" s="69">
        <f t="shared" si="45"/>
        <v>30.661640178606302</v>
      </c>
      <c r="S169" s="67">
        <v>1960507127</v>
      </c>
      <c r="T169" s="69">
        <f t="shared" si="46"/>
        <v>369324878</v>
      </c>
      <c r="U169" s="69">
        <f t="shared" si="47"/>
        <v>23.210721350876508</v>
      </c>
      <c r="V169" s="67">
        <v>2239081161</v>
      </c>
      <c r="W169" s="69">
        <f t="shared" si="48"/>
        <v>278574034</v>
      </c>
      <c r="X169" s="69">
        <f t="shared" si="49"/>
        <v>14.209284432761974</v>
      </c>
      <c r="Y169" s="67">
        <v>2448048762</v>
      </c>
      <c r="Z169" s="69">
        <f t="shared" si="50"/>
        <v>208967601</v>
      </c>
      <c r="AA169" s="69">
        <f t="shared" si="51"/>
        <v>9.3327390109732615</v>
      </c>
      <c r="AB169" s="67">
        <v>2428794563</v>
      </c>
      <c r="AC169" s="69">
        <f t="shared" si="52"/>
        <v>-19254199</v>
      </c>
      <c r="AD169" s="69">
        <f t="shared" si="53"/>
        <v>-0.78651207030164538</v>
      </c>
      <c r="AE169" s="69">
        <v>3105357271.5037599</v>
      </c>
      <c r="AF169" s="69">
        <f t="shared" si="54"/>
        <v>676562708.50375986</v>
      </c>
      <c r="AG169" s="69">
        <f t="shared" si="55"/>
        <v>27.855905098374507</v>
      </c>
      <c r="AH169" s="71">
        <v>3554508035.3028398</v>
      </c>
      <c r="AI169" s="71">
        <f t="shared" si="56"/>
        <v>449150763.7990799</v>
      </c>
      <c r="AJ169" s="71">
        <f t="shared" si="57"/>
        <v>14.463738775589579</v>
      </c>
      <c r="AK169" s="71">
        <v>3793454033.9267597</v>
      </c>
      <c r="AL169" s="71">
        <f t="shared" si="58"/>
        <v>238945998.62391996</v>
      </c>
      <c r="AM169" s="71">
        <f t="shared" si="59"/>
        <v>6.7223367130062508</v>
      </c>
      <c r="AN169" s="71">
        <v>4088202703.5187798</v>
      </c>
      <c r="AO169" s="71">
        <f t="shared" si="60"/>
        <v>533694668.21594</v>
      </c>
      <c r="AP169" s="71">
        <f t="shared" si="61"/>
        <v>14.068831820363217</v>
      </c>
      <c r="AQ169" s="71">
        <v>4653252195.5592804</v>
      </c>
      <c r="AR169" s="71">
        <f t="shared" si="62"/>
        <v>565049492.04050064</v>
      </c>
      <c r="AS169" s="71">
        <f t="shared" si="63"/>
        <v>13.821464663534266</v>
      </c>
    </row>
    <row r="170" spans="1:45" ht="30">
      <c r="A170" s="65" t="s">
        <v>321</v>
      </c>
      <c r="B170" s="66" t="s">
        <v>74</v>
      </c>
      <c r="C170" s="67">
        <v>85538526</v>
      </c>
      <c r="D170" s="67">
        <v>77867293</v>
      </c>
      <c r="E170" s="68">
        <f t="shared" si="36"/>
        <v>-7671233</v>
      </c>
      <c r="F170" s="69">
        <f t="shared" si="37"/>
        <v>-8.9681613171590069</v>
      </c>
      <c r="G170" s="67">
        <v>81217888</v>
      </c>
      <c r="H170" s="69">
        <f t="shared" si="38"/>
        <v>3350595</v>
      </c>
      <c r="I170" s="69">
        <f t="shared" si="39"/>
        <v>4.3029555425793475</v>
      </c>
      <c r="J170" s="67">
        <v>76173548</v>
      </c>
      <c r="K170" s="69">
        <f t="shared" si="40"/>
        <v>-5044340</v>
      </c>
      <c r="L170" s="69">
        <f t="shared" si="41"/>
        <v>-6.2108731514909623</v>
      </c>
      <c r="M170" s="67">
        <v>87929600</v>
      </c>
      <c r="N170" s="69">
        <f t="shared" si="42"/>
        <v>11756052</v>
      </c>
      <c r="O170" s="69">
        <f t="shared" si="43"/>
        <v>15.433247247456558</v>
      </c>
      <c r="P170" s="67">
        <v>72651812</v>
      </c>
      <c r="Q170" s="69">
        <f t="shared" si="44"/>
        <v>-15277788</v>
      </c>
      <c r="R170" s="69">
        <f t="shared" si="45"/>
        <v>-17.375022745469103</v>
      </c>
      <c r="S170" s="67">
        <v>95743560</v>
      </c>
      <c r="T170" s="69">
        <f t="shared" si="46"/>
        <v>23091748</v>
      </c>
      <c r="U170" s="69">
        <f t="shared" si="47"/>
        <v>31.784132238849043</v>
      </c>
      <c r="V170" s="67">
        <v>108646059</v>
      </c>
      <c r="W170" s="69">
        <f t="shared" si="48"/>
        <v>12902499</v>
      </c>
      <c r="X170" s="69">
        <f t="shared" si="49"/>
        <v>13.47610116022425</v>
      </c>
      <c r="Y170" s="67">
        <v>105569595</v>
      </c>
      <c r="Z170" s="69">
        <f t="shared" si="50"/>
        <v>-3076464</v>
      </c>
      <c r="AA170" s="69">
        <f t="shared" si="51"/>
        <v>-2.8316388356065447</v>
      </c>
      <c r="AB170" s="67">
        <v>126686081</v>
      </c>
      <c r="AC170" s="69">
        <f t="shared" si="52"/>
        <v>21116486</v>
      </c>
      <c r="AD170" s="69">
        <f t="shared" si="53"/>
        <v>20.002431571325058</v>
      </c>
      <c r="AE170" s="69">
        <v>117238395.29589</v>
      </c>
      <c r="AF170" s="69">
        <f t="shared" si="54"/>
        <v>-9447685.7041099966</v>
      </c>
      <c r="AG170" s="69">
        <f t="shared" si="55"/>
        <v>-7.4575562125960753</v>
      </c>
      <c r="AH170" s="71">
        <v>0</v>
      </c>
      <c r="AI170" s="71">
        <f t="shared" si="56"/>
        <v>-117238395.29589</v>
      </c>
      <c r="AJ170" s="71">
        <f t="shared" si="57"/>
        <v>-100</v>
      </c>
      <c r="AK170" s="71">
        <v>0</v>
      </c>
      <c r="AL170" s="71">
        <f t="shared" si="58"/>
        <v>0</v>
      </c>
      <c r="AM170" s="71">
        <f t="shared" si="59"/>
        <v>0</v>
      </c>
      <c r="AN170" s="71">
        <v>0</v>
      </c>
      <c r="AO170" s="71">
        <f t="shared" si="60"/>
        <v>0</v>
      </c>
      <c r="AP170" s="71">
        <f t="shared" si="61"/>
        <v>0</v>
      </c>
      <c r="AQ170" s="71">
        <v>0</v>
      </c>
      <c r="AR170" s="71">
        <f t="shared" si="62"/>
        <v>0</v>
      </c>
      <c r="AS170" s="71">
        <f t="shared" si="63"/>
        <v>0</v>
      </c>
    </row>
    <row r="171" spans="1:45" ht="30">
      <c r="A171" s="65" t="s">
        <v>322</v>
      </c>
      <c r="B171" s="66" t="s">
        <v>73</v>
      </c>
      <c r="C171" s="67">
        <v>-6981838</v>
      </c>
      <c r="D171" s="67">
        <v>-536282</v>
      </c>
      <c r="E171" s="68">
        <f t="shared" si="36"/>
        <v>6445556</v>
      </c>
      <c r="F171" s="69">
        <f t="shared" si="37"/>
        <v>-92.318899407290743</v>
      </c>
      <c r="G171" s="67">
        <v>-546223</v>
      </c>
      <c r="H171" s="69">
        <f t="shared" si="38"/>
        <v>-9941</v>
      </c>
      <c r="I171" s="69">
        <f t="shared" si="39"/>
        <v>1.8536889173979363</v>
      </c>
      <c r="J171" s="67">
        <v>-810671</v>
      </c>
      <c r="K171" s="69">
        <f t="shared" si="40"/>
        <v>-264448</v>
      </c>
      <c r="L171" s="69">
        <f t="shared" si="41"/>
        <v>48.413926180332936</v>
      </c>
      <c r="M171" s="67">
        <v>-484188</v>
      </c>
      <c r="N171" s="69">
        <f t="shared" si="42"/>
        <v>326483</v>
      </c>
      <c r="O171" s="69">
        <f t="shared" si="43"/>
        <v>-40.273181105528636</v>
      </c>
      <c r="P171" s="67">
        <v>-868038</v>
      </c>
      <c r="Q171" s="69">
        <f t="shared" si="44"/>
        <v>-383850</v>
      </c>
      <c r="R171" s="69">
        <f t="shared" si="45"/>
        <v>79.277057671813424</v>
      </c>
      <c r="S171" s="67">
        <v>-705724</v>
      </c>
      <c r="T171" s="69">
        <f t="shared" si="46"/>
        <v>162314</v>
      </c>
      <c r="U171" s="69">
        <f t="shared" si="47"/>
        <v>-18.69895096758437</v>
      </c>
      <c r="V171" s="67">
        <v>-637015</v>
      </c>
      <c r="W171" s="69">
        <f t="shared" si="48"/>
        <v>68709</v>
      </c>
      <c r="X171" s="69">
        <f t="shared" si="49"/>
        <v>-9.7359591001581354</v>
      </c>
      <c r="Y171" s="67">
        <v>-516414</v>
      </c>
      <c r="Z171" s="69">
        <f t="shared" si="50"/>
        <v>120601</v>
      </c>
      <c r="AA171" s="69">
        <f t="shared" si="51"/>
        <v>-18.932207247867005</v>
      </c>
      <c r="AB171" s="67">
        <v>-599298</v>
      </c>
      <c r="AC171" s="69">
        <f t="shared" si="52"/>
        <v>-82884</v>
      </c>
      <c r="AD171" s="69">
        <f t="shared" si="53"/>
        <v>16.04991344154109</v>
      </c>
      <c r="AE171" s="69">
        <v>-1334514.61411</v>
      </c>
      <c r="AF171" s="69">
        <f t="shared" si="54"/>
        <v>-735216.61410999997</v>
      </c>
      <c r="AG171" s="69">
        <f t="shared" si="55"/>
        <v>122.67963752757392</v>
      </c>
      <c r="AH171" s="71">
        <v>0</v>
      </c>
      <c r="AI171" s="71">
        <f t="shared" si="56"/>
        <v>1334514.61411</v>
      </c>
      <c r="AJ171" s="71">
        <f t="shared" si="57"/>
        <v>-100</v>
      </c>
      <c r="AK171" s="71">
        <v>0</v>
      </c>
      <c r="AL171" s="71">
        <f t="shared" si="58"/>
        <v>0</v>
      </c>
      <c r="AM171" s="71">
        <f t="shared" si="59"/>
        <v>0</v>
      </c>
      <c r="AN171" s="71">
        <v>0</v>
      </c>
      <c r="AO171" s="71">
        <f t="shared" si="60"/>
        <v>0</v>
      </c>
      <c r="AP171" s="71">
        <f t="shared" si="61"/>
        <v>0</v>
      </c>
      <c r="AQ171" s="71">
        <v>0</v>
      </c>
      <c r="AR171" s="71">
        <f t="shared" si="62"/>
        <v>0</v>
      </c>
      <c r="AS171" s="71">
        <f t="shared" si="63"/>
        <v>0</v>
      </c>
    </row>
    <row r="172" spans="1:45" ht="30">
      <c r="A172" s="65" t="s">
        <v>323</v>
      </c>
      <c r="B172" s="66" t="s">
        <v>72</v>
      </c>
      <c r="C172" s="67">
        <v>87085147</v>
      </c>
      <c r="D172" s="67">
        <v>116194959</v>
      </c>
      <c r="E172" s="68">
        <f t="shared" si="36"/>
        <v>29109812</v>
      </c>
      <c r="F172" s="69">
        <f t="shared" si="37"/>
        <v>33.426839137103372</v>
      </c>
      <c r="G172" s="67">
        <v>185199076</v>
      </c>
      <c r="H172" s="69">
        <f t="shared" si="38"/>
        <v>69004117</v>
      </c>
      <c r="I172" s="69">
        <f t="shared" si="39"/>
        <v>59.38649799773156</v>
      </c>
      <c r="J172" s="67">
        <v>246951583</v>
      </c>
      <c r="K172" s="69">
        <f t="shared" si="40"/>
        <v>61752507</v>
      </c>
      <c r="L172" s="69">
        <f t="shared" si="41"/>
        <v>33.343852644275614</v>
      </c>
      <c r="M172" s="67">
        <v>276740609</v>
      </c>
      <c r="N172" s="69">
        <f t="shared" si="42"/>
        <v>29789026</v>
      </c>
      <c r="O172" s="69">
        <f t="shared" si="43"/>
        <v>12.062698946133096</v>
      </c>
      <c r="P172" s="67">
        <v>255200466</v>
      </c>
      <c r="Q172" s="69">
        <f t="shared" si="44"/>
        <v>-21540143</v>
      </c>
      <c r="R172" s="69">
        <f t="shared" si="45"/>
        <v>-7.783513622317713</v>
      </c>
      <c r="S172" s="67">
        <v>311663528</v>
      </c>
      <c r="T172" s="69">
        <f t="shared" si="46"/>
        <v>56463062</v>
      </c>
      <c r="U172" s="69">
        <f t="shared" si="47"/>
        <v>22.124983894034113</v>
      </c>
      <c r="V172" s="67">
        <v>263259581</v>
      </c>
      <c r="W172" s="69">
        <f t="shared" si="48"/>
        <v>-48403947</v>
      </c>
      <c r="X172" s="69">
        <f t="shared" si="49"/>
        <v>-15.530834586458253</v>
      </c>
      <c r="Y172" s="67">
        <v>259841468</v>
      </c>
      <c r="Z172" s="69">
        <f t="shared" si="50"/>
        <v>-3418113</v>
      </c>
      <c r="AA172" s="69">
        <f t="shared" si="51"/>
        <v>-1.298381235363282</v>
      </c>
      <c r="AB172" s="67">
        <v>195242713</v>
      </c>
      <c r="AC172" s="69">
        <f t="shared" si="52"/>
        <v>-64598755</v>
      </c>
      <c r="AD172" s="69">
        <f t="shared" si="53"/>
        <v>-24.860833606435751</v>
      </c>
      <c r="AE172" s="69">
        <v>158780375.11500001</v>
      </c>
      <c r="AF172" s="69">
        <f t="shared" si="54"/>
        <v>-36462337.88499999</v>
      </c>
      <c r="AG172" s="69">
        <f t="shared" si="55"/>
        <v>-18.675389890223453</v>
      </c>
      <c r="AH172" s="71">
        <v>0</v>
      </c>
      <c r="AI172" s="71">
        <f t="shared" si="56"/>
        <v>-158780375.11500001</v>
      </c>
      <c r="AJ172" s="71">
        <f t="shared" si="57"/>
        <v>-100</v>
      </c>
      <c r="AK172" s="71">
        <v>0</v>
      </c>
      <c r="AL172" s="71">
        <f t="shared" si="58"/>
        <v>0</v>
      </c>
      <c r="AM172" s="71">
        <f t="shared" si="59"/>
        <v>0</v>
      </c>
      <c r="AN172" s="71">
        <v>0</v>
      </c>
      <c r="AO172" s="71">
        <f t="shared" si="60"/>
        <v>0</v>
      </c>
      <c r="AP172" s="71">
        <f t="shared" si="61"/>
        <v>0</v>
      </c>
      <c r="AQ172" s="71">
        <v>0</v>
      </c>
      <c r="AR172" s="71">
        <f t="shared" si="62"/>
        <v>0</v>
      </c>
      <c r="AS172" s="71">
        <f t="shared" si="63"/>
        <v>0</v>
      </c>
    </row>
    <row r="173" spans="1:45" ht="45">
      <c r="A173" s="65" t="s">
        <v>324</v>
      </c>
      <c r="B173" s="66" t="s">
        <v>173</v>
      </c>
      <c r="C173" s="67">
        <v>-4855450</v>
      </c>
      <c r="D173" s="67">
        <v>-6896989</v>
      </c>
      <c r="E173" s="68">
        <f t="shared" si="36"/>
        <v>-2041539</v>
      </c>
      <c r="F173" s="69">
        <f t="shared" si="37"/>
        <v>42.046339680153224</v>
      </c>
      <c r="G173" s="67">
        <v>-11518697</v>
      </c>
      <c r="H173" s="69">
        <f t="shared" si="38"/>
        <v>-4621708</v>
      </c>
      <c r="I173" s="69">
        <f t="shared" si="39"/>
        <v>67.010517198157046</v>
      </c>
      <c r="J173" s="67">
        <v>-20294980</v>
      </c>
      <c r="K173" s="69">
        <f t="shared" si="40"/>
        <v>-8776283</v>
      </c>
      <c r="L173" s="69">
        <f t="shared" si="41"/>
        <v>76.191630008151094</v>
      </c>
      <c r="M173" s="67">
        <v>28366975</v>
      </c>
      <c r="N173" s="69">
        <f t="shared" si="42"/>
        <v>48661955</v>
      </c>
      <c r="O173" s="69">
        <f t="shared" si="43"/>
        <v>-239.77335774659548</v>
      </c>
      <c r="P173" s="67">
        <v>-43714730</v>
      </c>
      <c r="Q173" s="69">
        <f t="shared" si="44"/>
        <v>-72081705</v>
      </c>
      <c r="R173" s="69">
        <f t="shared" si="45"/>
        <v>-254.1043061517839</v>
      </c>
      <c r="S173" s="67">
        <v>-48150950</v>
      </c>
      <c r="T173" s="69">
        <f t="shared" si="46"/>
        <v>-4436220</v>
      </c>
      <c r="U173" s="69">
        <f t="shared" si="47"/>
        <v>10.148112546960714</v>
      </c>
      <c r="V173" s="67">
        <v>-44482091</v>
      </c>
      <c r="W173" s="69">
        <f t="shared" si="48"/>
        <v>3668859</v>
      </c>
      <c r="X173" s="69">
        <f t="shared" si="49"/>
        <v>-7.6194945271069416</v>
      </c>
      <c r="Y173" s="67">
        <v>-35643127</v>
      </c>
      <c r="Z173" s="69">
        <f t="shared" si="50"/>
        <v>8838964</v>
      </c>
      <c r="AA173" s="69">
        <f t="shared" si="51"/>
        <v>-19.870837456809305</v>
      </c>
      <c r="AB173" s="67">
        <v>-27035388</v>
      </c>
      <c r="AC173" s="69">
        <f t="shared" si="52"/>
        <v>8607739</v>
      </c>
      <c r="AD173" s="69">
        <f t="shared" si="53"/>
        <v>-24.149786296808358</v>
      </c>
      <c r="AE173" s="69">
        <v>-24783980.932659999</v>
      </c>
      <c r="AF173" s="69">
        <f t="shared" si="54"/>
        <v>2251407.0673400015</v>
      </c>
      <c r="AG173" s="69">
        <f t="shared" si="55"/>
        <v>-8.3276299468681625</v>
      </c>
      <c r="AH173" s="71">
        <v>0</v>
      </c>
      <c r="AI173" s="71">
        <f t="shared" si="56"/>
        <v>24783980.932659999</v>
      </c>
      <c r="AJ173" s="71">
        <f t="shared" si="57"/>
        <v>-100</v>
      </c>
      <c r="AK173" s="71">
        <v>0</v>
      </c>
      <c r="AL173" s="71">
        <f t="shared" si="58"/>
        <v>0</v>
      </c>
      <c r="AM173" s="71">
        <f t="shared" si="59"/>
        <v>0</v>
      </c>
      <c r="AN173" s="71">
        <v>0</v>
      </c>
      <c r="AO173" s="71">
        <f t="shared" si="60"/>
        <v>0</v>
      </c>
      <c r="AP173" s="71">
        <f t="shared" si="61"/>
        <v>0</v>
      </c>
      <c r="AQ173" s="71">
        <v>0</v>
      </c>
      <c r="AR173" s="71">
        <f t="shared" si="62"/>
        <v>0</v>
      </c>
      <c r="AS173" s="71">
        <f t="shared" si="63"/>
        <v>0</v>
      </c>
    </row>
    <row r="174" spans="1:45" ht="30">
      <c r="A174" s="65" t="s">
        <v>542</v>
      </c>
      <c r="B174" s="66" t="s">
        <v>543</v>
      </c>
      <c r="C174" s="67"/>
      <c r="D174" s="67"/>
      <c r="E174" s="68"/>
      <c r="F174" s="69"/>
      <c r="G174" s="67"/>
      <c r="H174" s="69"/>
      <c r="I174" s="69"/>
      <c r="J174" s="67"/>
      <c r="K174" s="69"/>
      <c r="L174" s="69"/>
      <c r="M174" s="67"/>
      <c r="N174" s="69"/>
      <c r="O174" s="69"/>
      <c r="P174" s="67"/>
      <c r="Q174" s="69"/>
      <c r="R174" s="69"/>
      <c r="S174" s="67"/>
      <c r="T174" s="69"/>
      <c r="U174" s="69"/>
      <c r="V174" s="67"/>
      <c r="W174" s="69"/>
      <c r="X174" s="69"/>
      <c r="Y174" s="67"/>
      <c r="Z174" s="69"/>
      <c r="AA174" s="69"/>
      <c r="AB174" s="67"/>
      <c r="AC174" s="69"/>
      <c r="AD174" s="69"/>
      <c r="AE174" s="69"/>
      <c r="AF174" s="69"/>
      <c r="AG174" s="69"/>
      <c r="AH174" s="71">
        <v>209257368.27399999</v>
      </c>
      <c r="AI174" s="71">
        <f t="shared" si="56"/>
        <v>209257368.27399999</v>
      </c>
      <c r="AJ174" s="71">
        <f t="shared" si="57"/>
        <v>0</v>
      </c>
      <c r="AK174" s="71">
        <v>197278187.31099999</v>
      </c>
      <c r="AL174" s="71">
        <f t="shared" si="58"/>
        <v>-11979180.963</v>
      </c>
      <c r="AM174" s="71">
        <f t="shared" si="59"/>
        <v>-5.7246160848752305</v>
      </c>
      <c r="AN174" s="71">
        <v>197627867.88600001</v>
      </c>
      <c r="AO174" s="71">
        <f t="shared" si="60"/>
        <v>-11629500.387999982</v>
      </c>
      <c r="AP174" s="71">
        <f t="shared" si="61"/>
        <v>-5.8949752866831702</v>
      </c>
      <c r="AQ174" s="71">
        <v>244110754.704</v>
      </c>
      <c r="AR174" s="71">
        <f t="shared" si="62"/>
        <v>46482886.817999989</v>
      </c>
      <c r="AS174" s="71">
        <f t="shared" si="63"/>
        <v>23.520411020582007</v>
      </c>
    </row>
    <row r="175" spans="1:45" ht="45">
      <c r="A175" s="65" t="s">
        <v>544</v>
      </c>
      <c r="B175" s="66" t="s">
        <v>545</v>
      </c>
      <c r="C175" s="67"/>
      <c r="D175" s="67"/>
      <c r="E175" s="68"/>
      <c r="F175" s="69"/>
      <c r="G175" s="67"/>
      <c r="H175" s="69"/>
      <c r="I175" s="69"/>
      <c r="J175" s="67"/>
      <c r="K175" s="69"/>
      <c r="L175" s="69"/>
      <c r="M175" s="67"/>
      <c r="N175" s="69"/>
      <c r="O175" s="69"/>
      <c r="P175" s="67"/>
      <c r="Q175" s="69"/>
      <c r="R175" s="69"/>
      <c r="S175" s="67"/>
      <c r="T175" s="69"/>
      <c r="U175" s="69"/>
      <c r="V175" s="67"/>
      <c r="W175" s="69"/>
      <c r="X175" s="69"/>
      <c r="Y175" s="67"/>
      <c r="Z175" s="69"/>
      <c r="AA175" s="69"/>
      <c r="AB175" s="67"/>
      <c r="AC175" s="69"/>
      <c r="AD175" s="69"/>
      <c r="AE175" s="69"/>
      <c r="AF175" s="69"/>
      <c r="AG175" s="69"/>
      <c r="AH175" s="71">
        <v>2772463.4470000002</v>
      </c>
      <c r="AI175" s="71">
        <f t="shared" si="56"/>
        <v>2772463.4470000002</v>
      </c>
      <c r="AJ175" s="71">
        <f t="shared" si="57"/>
        <v>0</v>
      </c>
      <c r="AK175" s="71">
        <v>1528641.621</v>
      </c>
      <c r="AL175" s="71">
        <f t="shared" si="58"/>
        <v>-1243821.8260000001</v>
      </c>
      <c r="AM175" s="71">
        <f t="shared" si="59"/>
        <v>-44.8634165888067</v>
      </c>
      <c r="AN175" s="71">
        <v>0</v>
      </c>
      <c r="AO175" s="71">
        <f t="shared" si="60"/>
        <v>-2772463.4470000002</v>
      </c>
      <c r="AP175" s="71">
        <f t="shared" si="61"/>
        <v>-181.367784895607</v>
      </c>
      <c r="AQ175" s="71">
        <v>8266347.8399999999</v>
      </c>
      <c r="AR175" s="71">
        <f t="shared" si="62"/>
        <v>8266347.8399999999</v>
      </c>
      <c r="AS175" s="71">
        <f t="shared" si="63"/>
        <v>0</v>
      </c>
    </row>
    <row r="176" spans="1:45">
      <c r="A176" s="65" t="s">
        <v>546</v>
      </c>
      <c r="B176" s="66" t="s">
        <v>94</v>
      </c>
      <c r="C176" s="67"/>
      <c r="D176" s="67"/>
      <c r="E176" s="68"/>
      <c r="F176" s="69"/>
      <c r="G176" s="67"/>
      <c r="H176" s="69"/>
      <c r="I176" s="69"/>
      <c r="J176" s="67"/>
      <c r="K176" s="69"/>
      <c r="L176" s="69"/>
      <c r="M176" s="67"/>
      <c r="N176" s="69"/>
      <c r="O176" s="69"/>
      <c r="P176" s="67"/>
      <c r="Q176" s="69"/>
      <c r="R176" s="69"/>
      <c r="S176" s="67"/>
      <c r="T176" s="69"/>
      <c r="U176" s="69"/>
      <c r="V176" s="67"/>
      <c r="W176" s="69"/>
      <c r="X176" s="69"/>
      <c r="Y176" s="67"/>
      <c r="Z176" s="69"/>
      <c r="AA176" s="69"/>
      <c r="AB176" s="67"/>
      <c r="AC176" s="69"/>
      <c r="AD176" s="69"/>
      <c r="AE176" s="69"/>
      <c r="AF176" s="69"/>
      <c r="AG176" s="69"/>
      <c r="AH176" s="71">
        <v>2375538172.1614399</v>
      </c>
      <c r="AI176" s="71">
        <f t="shared" si="56"/>
        <v>2375538172.1614399</v>
      </c>
      <c r="AJ176" s="71">
        <f t="shared" si="57"/>
        <v>0</v>
      </c>
      <c r="AK176" s="71">
        <v>2645876074.5807004</v>
      </c>
      <c r="AL176" s="71">
        <f t="shared" si="58"/>
        <v>270337902.4192605</v>
      </c>
      <c r="AM176" s="71">
        <f t="shared" si="59"/>
        <v>11.380069812697943</v>
      </c>
      <c r="AN176" s="71">
        <v>2484259437.0239</v>
      </c>
      <c r="AO176" s="71">
        <f t="shared" si="60"/>
        <v>108721264.86246014</v>
      </c>
      <c r="AP176" s="71">
        <f t="shared" si="61"/>
        <v>4.1090837891827379</v>
      </c>
      <c r="AQ176" s="71">
        <v>2517490395.1480098</v>
      </c>
      <c r="AR176" s="71">
        <f t="shared" si="62"/>
        <v>33230958.124109745</v>
      </c>
      <c r="AS176" s="71">
        <f t="shared" si="63"/>
        <v>1.3376605369332866</v>
      </c>
    </row>
    <row r="177" spans="1:45" ht="30">
      <c r="A177" s="65" t="s">
        <v>547</v>
      </c>
      <c r="B177" s="66" t="s">
        <v>548</v>
      </c>
      <c r="C177" s="67"/>
      <c r="D177" s="67"/>
      <c r="E177" s="68"/>
      <c r="F177" s="69"/>
      <c r="G177" s="67"/>
      <c r="H177" s="69"/>
      <c r="I177" s="69"/>
      <c r="J177" s="67"/>
      <c r="K177" s="69"/>
      <c r="L177" s="69"/>
      <c r="M177" s="67"/>
      <c r="N177" s="69"/>
      <c r="O177" s="69"/>
      <c r="P177" s="67"/>
      <c r="Q177" s="69"/>
      <c r="R177" s="69"/>
      <c r="S177" s="67"/>
      <c r="T177" s="69"/>
      <c r="U177" s="69"/>
      <c r="V177" s="67"/>
      <c r="W177" s="69"/>
      <c r="X177" s="69"/>
      <c r="Y177" s="67"/>
      <c r="Z177" s="69"/>
      <c r="AA177" s="69"/>
      <c r="AB177" s="67"/>
      <c r="AC177" s="69"/>
      <c r="AD177" s="69"/>
      <c r="AE177" s="69"/>
      <c r="AF177" s="69"/>
      <c r="AG177" s="69"/>
      <c r="AH177" s="71">
        <v>29284638.138099998</v>
      </c>
      <c r="AI177" s="71">
        <f t="shared" si="56"/>
        <v>29284638.138099998</v>
      </c>
      <c r="AJ177" s="71">
        <f t="shared" si="57"/>
        <v>0</v>
      </c>
      <c r="AK177" s="71">
        <v>75289675.756640002</v>
      </c>
      <c r="AL177" s="71">
        <f t="shared" si="58"/>
        <v>46005037.618540004</v>
      </c>
      <c r="AM177" s="71">
        <f t="shared" si="59"/>
        <v>157.09614509009887</v>
      </c>
      <c r="AN177" s="71">
        <v>96353358.30182001</v>
      </c>
      <c r="AO177" s="71">
        <f t="shared" si="60"/>
        <v>67068720.163720012</v>
      </c>
      <c r="AP177" s="71">
        <f t="shared" si="61"/>
        <v>89.080899193280217</v>
      </c>
      <c r="AQ177" s="71">
        <v>118167434.33598</v>
      </c>
      <c r="AR177" s="71">
        <f t="shared" si="62"/>
        <v>21814076.034159988</v>
      </c>
      <c r="AS177" s="71">
        <f t="shared" si="63"/>
        <v>22.639663441547054</v>
      </c>
    </row>
    <row r="178" spans="1:45" ht="30">
      <c r="A178" s="65" t="s">
        <v>549</v>
      </c>
      <c r="B178" s="66" t="s">
        <v>550</v>
      </c>
      <c r="C178" s="67"/>
      <c r="D178" s="67"/>
      <c r="E178" s="68"/>
      <c r="F178" s="69"/>
      <c r="G178" s="67"/>
      <c r="H178" s="69"/>
      <c r="I178" s="69"/>
      <c r="J178" s="67"/>
      <c r="K178" s="69"/>
      <c r="L178" s="69"/>
      <c r="M178" s="67"/>
      <c r="N178" s="69"/>
      <c r="O178" s="69"/>
      <c r="P178" s="67"/>
      <c r="Q178" s="69"/>
      <c r="R178" s="69"/>
      <c r="S178" s="67"/>
      <c r="T178" s="69"/>
      <c r="U178" s="69"/>
      <c r="V178" s="67"/>
      <c r="W178" s="69"/>
      <c r="X178" s="69"/>
      <c r="Y178" s="67"/>
      <c r="Z178" s="69"/>
      <c r="AA178" s="69"/>
      <c r="AB178" s="67"/>
      <c r="AC178" s="69"/>
      <c r="AD178" s="69"/>
      <c r="AE178" s="69"/>
      <c r="AF178" s="69"/>
      <c r="AG178" s="69"/>
      <c r="AH178" s="71">
        <v>113758.519</v>
      </c>
      <c r="AI178" s="71">
        <f t="shared" si="56"/>
        <v>113758.519</v>
      </c>
      <c r="AJ178" s="71">
        <f t="shared" si="57"/>
        <v>0</v>
      </c>
      <c r="AK178" s="71">
        <v>3873785.773</v>
      </c>
      <c r="AL178" s="71">
        <f t="shared" si="58"/>
        <v>3760027.2540000002</v>
      </c>
      <c r="AM178" s="71">
        <f t="shared" si="59"/>
        <v>3305.270925687772</v>
      </c>
      <c r="AN178" s="71">
        <v>3862207.1719999998</v>
      </c>
      <c r="AO178" s="71">
        <f t="shared" si="60"/>
        <v>3748448.6529999999</v>
      </c>
      <c r="AP178" s="71">
        <f t="shared" si="61"/>
        <v>96.764479830722948</v>
      </c>
      <c r="AQ178" s="71">
        <v>3285640.88</v>
      </c>
      <c r="AR178" s="71">
        <f t="shared" si="62"/>
        <v>-576566.2919999999</v>
      </c>
      <c r="AS178" s="71">
        <f t="shared" si="63"/>
        <v>-14.928414409769521</v>
      </c>
    </row>
    <row r="179" spans="1:45" ht="30">
      <c r="A179" s="65" t="s">
        <v>551</v>
      </c>
      <c r="B179" s="66" t="s">
        <v>552</v>
      </c>
      <c r="C179" s="67"/>
      <c r="D179" s="67"/>
      <c r="E179" s="68"/>
      <c r="F179" s="69"/>
      <c r="G179" s="67"/>
      <c r="H179" s="69"/>
      <c r="I179" s="69"/>
      <c r="J179" s="67"/>
      <c r="K179" s="69"/>
      <c r="L179" s="69"/>
      <c r="M179" s="67"/>
      <c r="N179" s="69"/>
      <c r="O179" s="69"/>
      <c r="P179" s="67"/>
      <c r="Q179" s="69"/>
      <c r="R179" s="69"/>
      <c r="S179" s="67"/>
      <c r="T179" s="69"/>
      <c r="U179" s="69"/>
      <c r="V179" s="67"/>
      <c r="W179" s="69"/>
      <c r="X179" s="69"/>
      <c r="Y179" s="67"/>
      <c r="Z179" s="69"/>
      <c r="AA179" s="69"/>
      <c r="AB179" s="67"/>
      <c r="AC179" s="69"/>
      <c r="AD179" s="69"/>
      <c r="AE179" s="69"/>
      <c r="AF179" s="69"/>
      <c r="AG179" s="69"/>
      <c r="AH179" s="71">
        <v>70034671.649570003</v>
      </c>
      <c r="AI179" s="71">
        <f t="shared" si="56"/>
        <v>70034671.649570003</v>
      </c>
      <c r="AJ179" s="71">
        <f t="shared" si="57"/>
        <v>0</v>
      </c>
      <c r="AK179" s="71">
        <v>130808269.1442</v>
      </c>
      <c r="AL179" s="71">
        <f t="shared" si="58"/>
        <v>60773597.494629994</v>
      </c>
      <c r="AM179" s="71">
        <f t="shared" si="59"/>
        <v>86.776443814459043</v>
      </c>
      <c r="AN179" s="71">
        <v>156020960.23335001</v>
      </c>
      <c r="AO179" s="71">
        <f t="shared" si="60"/>
        <v>85986288.583780006</v>
      </c>
      <c r="AP179" s="71">
        <f t="shared" si="61"/>
        <v>65.734597014651058</v>
      </c>
      <c r="AQ179" s="71">
        <v>157226341.51433</v>
      </c>
      <c r="AR179" s="71">
        <f t="shared" si="62"/>
        <v>1205381.280979991</v>
      </c>
      <c r="AS179" s="71">
        <f t="shared" si="63"/>
        <v>0.77257650457809235</v>
      </c>
    </row>
    <row r="180" spans="1:45">
      <c r="A180" s="65" t="s">
        <v>325</v>
      </c>
      <c r="B180" s="66" t="s">
        <v>71</v>
      </c>
      <c r="C180" s="67">
        <v>144877145</v>
      </c>
      <c r="D180" s="67">
        <v>162401758</v>
      </c>
      <c r="E180" s="68">
        <f t="shared" si="36"/>
        <v>17524613</v>
      </c>
      <c r="F180" s="69">
        <f t="shared" si="37"/>
        <v>12.096188808800726</v>
      </c>
      <c r="G180" s="67">
        <v>177074090</v>
      </c>
      <c r="H180" s="69">
        <f t="shared" si="38"/>
        <v>14672332</v>
      </c>
      <c r="I180" s="69">
        <f t="shared" si="39"/>
        <v>9.0345893915754285</v>
      </c>
      <c r="J180" s="67">
        <v>188291905</v>
      </c>
      <c r="K180" s="69">
        <f t="shared" si="40"/>
        <v>11217815</v>
      </c>
      <c r="L180" s="69">
        <f t="shared" si="41"/>
        <v>6.3350967947936372</v>
      </c>
      <c r="M180" s="67">
        <v>194297752</v>
      </c>
      <c r="N180" s="69">
        <f t="shared" si="42"/>
        <v>6005847</v>
      </c>
      <c r="O180" s="69">
        <f t="shared" si="43"/>
        <v>3.189646947382045</v>
      </c>
      <c r="P180" s="67">
        <v>210286108</v>
      </c>
      <c r="Q180" s="69">
        <f t="shared" si="44"/>
        <v>15988356</v>
      </c>
      <c r="R180" s="69">
        <f t="shared" si="45"/>
        <v>8.2287910361412724</v>
      </c>
      <c r="S180" s="67">
        <v>222117785</v>
      </c>
      <c r="T180" s="69">
        <f t="shared" si="46"/>
        <v>11831677</v>
      </c>
      <c r="U180" s="69">
        <f t="shared" si="47"/>
        <v>5.6264662999041288</v>
      </c>
      <c r="V180" s="67">
        <v>227767019</v>
      </c>
      <c r="W180" s="69">
        <f t="shared" si="48"/>
        <v>5649234</v>
      </c>
      <c r="X180" s="69">
        <f t="shared" si="49"/>
        <v>2.5433505921194017</v>
      </c>
      <c r="Y180" s="67">
        <v>241590209</v>
      </c>
      <c r="Z180" s="69">
        <f t="shared" si="50"/>
        <v>13823190</v>
      </c>
      <c r="AA180" s="69">
        <f t="shared" si="51"/>
        <v>6.0690042222487008</v>
      </c>
      <c r="AB180" s="67">
        <v>279201542</v>
      </c>
      <c r="AC180" s="69">
        <f t="shared" si="52"/>
        <v>37611333</v>
      </c>
      <c r="AD180" s="69">
        <f t="shared" si="53"/>
        <v>15.568235631602107</v>
      </c>
      <c r="AE180" s="69">
        <v>291195591.50795001</v>
      </c>
      <c r="AF180" s="69">
        <f t="shared" si="54"/>
        <v>11994049.507950008</v>
      </c>
      <c r="AG180" s="69">
        <f t="shared" si="55"/>
        <v>4.295839278692096</v>
      </c>
      <c r="AH180" s="71">
        <v>0</v>
      </c>
      <c r="AI180" s="71">
        <f t="shared" si="56"/>
        <v>-291195591.50795001</v>
      </c>
      <c r="AJ180" s="71">
        <f t="shared" si="57"/>
        <v>-100</v>
      </c>
      <c r="AK180" s="71">
        <v>0</v>
      </c>
      <c r="AL180" s="71">
        <f t="shared" si="58"/>
        <v>0</v>
      </c>
      <c r="AM180" s="71">
        <f t="shared" si="59"/>
        <v>0</v>
      </c>
      <c r="AN180" s="71">
        <v>0</v>
      </c>
      <c r="AO180" s="71">
        <f t="shared" si="60"/>
        <v>0</v>
      </c>
      <c r="AP180" s="71">
        <f t="shared" si="61"/>
        <v>0</v>
      </c>
      <c r="AQ180" s="71">
        <v>0</v>
      </c>
      <c r="AR180" s="71">
        <f t="shared" si="62"/>
        <v>0</v>
      </c>
      <c r="AS180" s="71">
        <f t="shared" si="63"/>
        <v>0</v>
      </c>
    </row>
    <row r="181" spans="1:45">
      <c r="A181" s="65" t="s">
        <v>326</v>
      </c>
      <c r="B181" s="66" t="s">
        <v>70</v>
      </c>
      <c r="C181" s="67">
        <v>4366958717</v>
      </c>
      <c r="D181" s="67">
        <v>4771076119</v>
      </c>
      <c r="E181" s="68">
        <f t="shared" si="36"/>
        <v>404117402</v>
      </c>
      <c r="F181" s="69">
        <f t="shared" si="37"/>
        <v>9.253978070065644</v>
      </c>
      <c r="G181" s="67">
        <v>5061618133</v>
      </c>
      <c r="H181" s="69">
        <f t="shared" si="38"/>
        <v>290542014</v>
      </c>
      <c r="I181" s="69">
        <f t="shared" si="39"/>
        <v>6.0896537123557053</v>
      </c>
      <c r="J181" s="67">
        <v>5710419024</v>
      </c>
      <c r="K181" s="69">
        <f t="shared" si="40"/>
        <v>648800891</v>
      </c>
      <c r="L181" s="69">
        <f t="shared" si="41"/>
        <v>12.818052922049622</v>
      </c>
      <c r="M181" s="67">
        <v>5797061878</v>
      </c>
      <c r="N181" s="69">
        <f t="shared" si="42"/>
        <v>86642854</v>
      </c>
      <c r="O181" s="69">
        <f t="shared" si="43"/>
        <v>1.5172766417990275</v>
      </c>
      <c r="P181" s="67">
        <v>5564004387</v>
      </c>
      <c r="Q181" s="69">
        <f t="shared" si="44"/>
        <v>-233057491</v>
      </c>
      <c r="R181" s="69">
        <f t="shared" si="45"/>
        <v>-4.0202691622882138</v>
      </c>
      <c r="S181" s="67">
        <v>5826403362</v>
      </c>
      <c r="T181" s="69">
        <f t="shared" si="46"/>
        <v>262398975</v>
      </c>
      <c r="U181" s="69">
        <f t="shared" si="47"/>
        <v>4.7160094915288209</v>
      </c>
      <c r="V181" s="67">
        <v>6809477106</v>
      </c>
      <c r="W181" s="69">
        <f t="shared" si="48"/>
        <v>983073744</v>
      </c>
      <c r="X181" s="69">
        <f t="shared" si="49"/>
        <v>16.872737483498657</v>
      </c>
      <c r="Y181" s="67">
        <v>5901492868</v>
      </c>
      <c r="Z181" s="69">
        <f t="shared" si="50"/>
        <v>-907984238</v>
      </c>
      <c r="AA181" s="69">
        <f t="shared" si="51"/>
        <v>-13.334125717229483</v>
      </c>
      <c r="AB181" s="67">
        <v>6499849640</v>
      </c>
      <c r="AC181" s="69">
        <f t="shared" si="52"/>
        <v>598356772</v>
      </c>
      <c r="AD181" s="69">
        <f t="shared" si="53"/>
        <v>10.139074728777594</v>
      </c>
      <c r="AE181" s="69">
        <v>6915688810.8303604</v>
      </c>
      <c r="AF181" s="69">
        <f t="shared" si="54"/>
        <v>415839170.83036041</v>
      </c>
      <c r="AG181" s="69">
        <f t="shared" si="55"/>
        <v>6.3976736980389664</v>
      </c>
      <c r="AH181" s="71">
        <v>7386591692.61483</v>
      </c>
      <c r="AI181" s="71">
        <f t="shared" si="56"/>
        <v>470902881.7844696</v>
      </c>
      <c r="AJ181" s="71">
        <f t="shared" si="57"/>
        <v>6.8091970975762974</v>
      </c>
      <c r="AK181" s="71">
        <v>10790947877.8342</v>
      </c>
      <c r="AL181" s="71">
        <f t="shared" si="58"/>
        <v>3404356185.2193699</v>
      </c>
      <c r="AM181" s="71">
        <f t="shared" si="59"/>
        <v>46.088322285677044</v>
      </c>
      <c r="AN181" s="71">
        <v>12393438638.4368</v>
      </c>
      <c r="AO181" s="71">
        <f t="shared" si="60"/>
        <v>5006846945.82197</v>
      </c>
      <c r="AP181" s="71">
        <f t="shared" si="61"/>
        <v>46.398583354355623</v>
      </c>
      <c r="AQ181" s="71">
        <v>13441939392.354099</v>
      </c>
      <c r="AR181" s="71">
        <f t="shared" si="62"/>
        <v>1048500753.9172993</v>
      </c>
      <c r="AS181" s="71">
        <f t="shared" si="63"/>
        <v>8.4601278507604576</v>
      </c>
    </row>
    <row r="182" spans="1:45" ht="30">
      <c r="A182" s="65" t="s">
        <v>327</v>
      </c>
      <c r="B182" s="66" t="s">
        <v>69</v>
      </c>
      <c r="C182" s="67">
        <v>-1356927550</v>
      </c>
      <c r="D182" s="67">
        <v>-1605144123</v>
      </c>
      <c r="E182" s="68">
        <f t="shared" si="36"/>
        <v>-248216573</v>
      </c>
      <c r="F182" s="69">
        <f t="shared" si="37"/>
        <v>18.292544285065183</v>
      </c>
      <c r="G182" s="67">
        <v>-1852867372</v>
      </c>
      <c r="H182" s="69">
        <f t="shared" si="38"/>
        <v>-247723249</v>
      </c>
      <c r="I182" s="69">
        <f t="shared" si="39"/>
        <v>15.43308450938396</v>
      </c>
      <c r="J182" s="67">
        <v>-2074099830</v>
      </c>
      <c r="K182" s="69">
        <f t="shared" si="40"/>
        <v>-221232458</v>
      </c>
      <c r="L182" s="69">
        <f t="shared" si="41"/>
        <v>11.94000506151716</v>
      </c>
      <c r="M182" s="67">
        <v>-2218810410</v>
      </c>
      <c r="N182" s="69">
        <f t="shared" si="42"/>
        <v>-144710580</v>
      </c>
      <c r="O182" s="69">
        <f t="shared" si="43"/>
        <v>6.9770306089847178</v>
      </c>
      <c r="P182" s="67">
        <v>-2223050404</v>
      </c>
      <c r="Q182" s="69">
        <f t="shared" si="44"/>
        <v>-4239994</v>
      </c>
      <c r="R182" s="69">
        <f t="shared" si="45"/>
        <v>0.19109311822635625</v>
      </c>
      <c r="S182" s="67">
        <v>-2350471956</v>
      </c>
      <c r="T182" s="69">
        <f t="shared" si="46"/>
        <v>-127421552</v>
      </c>
      <c r="U182" s="69">
        <f t="shared" si="47"/>
        <v>5.7318336899031461</v>
      </c>
      <c r="V182" s="67">
        <v>-2611536558</v>
      </c>
      <c r="W182" s="69">
        <f t="shared" si="48"/>
        <v>-261064602</v>
      </c>
      <c r="X182" s="69">
        <f t="shared" si="49"/>
        <v>11.106901375001984</v>
      </c>
      <c r="Y182" s="67">
        <v>-2580025280</v>
      </c>
      <c r="Z182" s="69">
        <f t="shared" si="50"/>
        <v>31511278</v>
      </c>
      <c r="AA182" s="69">
        <f t="shared" si="51"/>
        <v>-1.2066182992334737</v>
      </c>
      <c r="AB182" s="67">
        <v>-3062925661</v>
      </c>
      <c r="AC182" s="69">
        <f t="shared" si="52"/>
        <v>-482900381</v>
      </c>
      <c r="AD182" s="69">
        <f t="shared" si="53"/>
        <v>18.716885634546962</v>
      </c>
      <c r="AE182" s="69">
        <v>-3425603296.6514401</v>
      </c>
      <c r="AF182" s="69">
        <f t="shared" si="54"/>
        <v>-362677635.65144014</v>
      </c>
      <c r="AG182" s="69">
        <f t="shared" si="55"/>
        <v>11.840889260532403</v>
      </c>
      <c r="AH182" s="71">
        <v>3594940724.5451603</v>
      </c>
      <c r="AI182" s="71">
        <f t="shared" si="56"/>
        <v>7020544021.1966</v>
      </c>
      <c r="AJ182" s="71">
        <f t="shared" si="57"/>
        <v>-204.94328774319106</v>
      </c>
      <c r="AK182" s="71">
        <v>4195076645.3782201</v>
      </c>
      <c r="AL182" s="71">
        <f t="shared" si="58"/>
        <v>600135920.83305979</v>
      </c>
      <c r="AM182" s="71">
        <f t="shared" si="59"/>
        <v>16.693903093742673</v>
      </c>
      <c r="AN182" s="71">
        <v>4243403201.4111099</v>
      </c>
      <c r="AO182" s="71">
        <f t="shared" si="60"/>
        <v>648462476.86594963</v>
      </c>
      <c r="AP182" s="71">
        <f t="shared" si="61"/>
        <v>15.457702723509728</v>
      </c>
      <c r="AQ182" s="71">
        <v>4915266099.6611395</v>
      </c>
      <c r="AR182" s="71">
        <f t="shared" si="62"/>
        <v>671862898.25002956</v>
      </c>
      <c r="AS182" s="71">
        <f t="shared" si="63"/>
        <v>15.833114751542038</v>
      </c>
    </row>
    <row r="183" spans="1:45" ht="30">
      <c r="A183" s="65" t="s">
        <v>555</v>
      </c>
      <c r="B183" s="66" t="s">
        <v>556</v>
      </c>
      <c r="C183" s="67"/>
      <c r="D183" s="67"/>
      <c r="E183" s="68"/>
      <c r="F183" s="69"/>
      <c r="G183" s="67"/>
      <c r="H183" s="69"/>
      <c r="I183" s="69"/>
      <c r="J183" s="67"/>
      <c r="K183" s="69"/>
      <c r="L183" s="69"/>
      <c r="M183" s="67"/>
      <c r="N183" s="69"/>
      <c r="O183" s="69"/>
      <c r="P183" s="67"/>
      <c r="Q183" s="69"/>
      <c r="R183" s="69"/>
      <c r="S183" s="67"/>
      <c r="T183" s="69"/>
      <c r="U183" s="69"/>
      <c r="V183" s="67"/>
      <c r="W183" s="69"/>
      <c r="X183" s="69"/>
      <c r="Y183" s="67"/>
      <c r="Z183" s="69"/>
      <c r="AA183" s="69"/>
      <c r="AB183" s="67"/>
      <c r="AC183" s="69"/>
      <c r="AD183" s="69"/>
      <c r="AE183" s="69"/>
      <c r="AF183" s="69"/>
      <c r="AG183" s="69"/>
      <c r="AH183" s="71">
        <v>110378612.62057</v>
      </c>
      <c r="AI183" s="71">
        <f t="shared" si="56"/>
        <v>110378612.62057</v>
      </c>
      <c r="AJ183" s="71">
        <f t="shared" si="57"/>
        <v>0</v>
      </c>
      <c r="AK183" s="71">
        <v>114026673.15641001</v>
      </c>
      <c r="AL183" s="71">
        <f t="shared" si="58"/>
        <v>3648060.5358400047</v>
      </c>
      <c r="AM183" s="71">
        <f t="shared" si="59"/>
        <v>3.3050429328916544</v>
      </c>
      <c r="AN183" s="71">
        <v>140116914.39257002</v>
      </c>
      <c r="AO183" s="71">
        <f t="shared" si="60"/>
        <v>29738301.772000015</v>
      </c>
      <c r="AP183" s="71">
        <f t="shared" si="61"/>
        <v>26.080127525257257</v>
      </c>
      <c r="AQ183" s="71">
        <v>133381800.64731</v>
      </c>
      <c r="AR183" s="71">
        <f t="shared" si="62"/>
        <v>-6735113.7452600151</v>
      </c>
      <c r="AS183" s="71">
        <f t="shared" si="63"/>
        <v>-4.8067813757231566</v>
      </c>
    </row>
    <row r="184" spans="1:45" ht="45">
      <c r="A184" s="65" t="s">
        <v>557</v>
      </c>
      <c r="B184" s="66" t="s">
        <v>558</v>
      </c>
      <c r="C184" s="67"/>
      <c r="D184" s="67"/>
      <c r="E184" s="68"/>
      <c r="F184" s="69"/>
      <c r="G184" s="67"/>
      <c r="H184" s="69"/>
      <c r="I184" s="69"/>
      <c r="J184" s="67"/>
      <c r="K184" s="69"/>
      <c r="L184" s="69"/>
      <c r="M184" s="67"/>
      <c r="N184" s="69"/>
      <c r="O184" s="69"/>
      <c r="P184" s="67"/>
      <c r="Q184" s="69"/>
      <c r="R184" s="69"/>
      <c r="S184" s="67"/>
      <c r="T184" s="69"/>
      <c r="U184" s="69"/>
      <c r="V184" s="67"/>
      <c r="W184" s="69"/>
      <c r="X184" s="69"/>
      <c r="Y184" s="67"/>
      <c r="Z184" s="69"/>
      <c r="AA184" s="69"/>
      <c r="AB184" s="67"/>
      <c r="AC184" s="69"/>
      <c r="AD184" s="69"/>
      <c r="AE184" s="69"/>
      <c r="AF184" s="69"/>
      <c r="AG184" s="69"/>
      <c r="AH184" s="71">
        <v>240991.08600000001</v>
      </c>
      <c r="AI184" s="71">
        <f t="shared" si="56"/>
        <v>240991.08600000001</v>
      </c>
      <c r="AJ184" s="71">
        <f t="shared" si="57"/>
        <v>0</v>
      </c>
      <c r="AK184" s="71">
        <v>905786.98400000005</v>
      </c>
      <c r="AL184" s="71">
        <f t="shared" si="58"/>
        <v>664795.89800000004</v>
      </c>
      <c r="AM184" s="71">
        <f t="shared" si="59"/>
        <v>275.85912368559559</v>
      </c>
      <c r="AN184" s="71">
        <v>947246.49899999995</v>
      </c>
      <c r="AO184" s="71">
        <f t="shared" si="60"/>
        <v>706255.41299999994</v>
      </c>
      <c r="AP184" s="71">
        <f t="shared" si="61"/>
        <v>77.971468510304831</v>
      </c>
      <c r="AQ184" s="71">
        <v>801065.21</v>
      </c>
      <c r="AR184" s="71">
        <f t="shared" si="62"/>
        <v>-146181.28899999999</v>
      </c>
      <c r="AS184" s="71">
        <f t="shared" si="63"/>
        <v>-15.432233231194026</v>
      </c>
    </row>
    <row r="185" spans="1:45" ht="30">
      <c r="A185" s="65" t="s">
        <v>559</v>
      </c>
      <c r="B185" s="66" t="s">
        <v>560</v>
      </c>
      <c r="C185" s="67"/>
      <c r="D185" s="67"/>
      <c r="E185" s="68"/>
      <c r="F185" s="69"/>
      <c r="G185" s="67"/>
      <c r="H185" s="69"/>
      <c r="I185" s="69"/>
      <c r="J185" s="67"/>
      <c r="K185" s="69"/>
      <c r="L185" s="69"/>
      <c r="M185" s="67"/>
      <c r="N185" s="69"/>
      <c r="O185" s="69"/>
      <c r="P185" s="67"/>
      <c r="Q185" s="69"/>
      <c r="R185" s="69"/>
      <c r="S185" s="67"/>
      <c r="T185" s="69"/>
      <c r="U185" s="69"/>
      <c r="V185" s="67"/>
      <c r="W185" s="69"/>
      <c r="X185" s="69"/>
      <c r="Y185" s="67"/>
      <c r="Z185" s="69"/>
      <c r="AA185" s="69"/>
      <c r="AB185" s="67"/>
      <c r="AC185" s="69"/>
      <c r="AD185" s="69"/>
      <c r="AE185" s="69"/>
      <c r="AF185" s="69"/>
      <c r="AG185" s="69"/>
      <c r="AH185" s="71">
        <v>120531958.94300999</v>
      </c>
      <c r="AI185" s="71">
        <f t="shared" si="56"/>
        <v>120531958.94300999</v>
      </c>
      <c r="AJ185" s="71">
        <f t="shared" si="57"/>
        <v>0</v>
      </c>
      <c r="AK185" s="71">
        <v>126139541.965</v>
      </c>
      <c r="AL185" s="71">
        <f t="shared" si="58"/>
        <v>5607583.0219900161</v>
      </c>
      <c r="AM185" s="71">
        <f t="shared" si="59"/>
        <v>4.6523619720155693</v>
      </c>
      <c r="AN185" s="71">
        <v>128640974.126</v>
      </c>
      <c r="AO185" s="71">
        <f t="shared" si="60"/>
        <v>8109015.1829900146</v>
      </c>
      <c r="AP185" s="71">
        <f t="shared" si="61"/>
        <v>6.4286068085137229</v>
      </c>
      <c r="AQ185" s="71">
        <v>125556472.112</v>
      </c>
      <c r="AR185" s="71">
        <f t="shared" si="62"/>
        <v>-3084502.0139999986</v>
      </c>
      <c r="AS185" s="71">
        <f t="shared" si="63"/>
        <v>-2.3977601498717047</v>
      </c>
    </row>
    <row r="186" spans="1:45">
      <c r="A186" s="65" t="s">
        <v>561</v>
      </c>
      <c r="B186" s="66" t="s">
        <v>562</v>
      </c>
      <c r="C186" s="67"/>
      <c r="D186" s="67"/>
      <c r="E186" s="68"/>
      <c r="F186" s="69"/>
      <c r="G186" s="67"/>
      <c r="H186" s="69"/>
      <c r="I186" s="69"/>
      <c r="J186" s="67"/>
      <c r="K186" s="69"/>
      <c r="L186" s="69"/>
      <c r="M186" s="67"/>
      <c r="N186" s="69"/>
      <c r="O186" s="69"/>
      <c r="P186" s="67"/>
      <c r="Q186" s="69"/>
      <c r="R186" s="69"/>
      <c r="S186" s="67"/>
      <c r="T186" s="69"/>
      <c r="U186" s="69"/>
      <c r="V186" s="67"/>
      <c r="W186" s="69"/>
      <c r="X186" s="69"/>
      <c r="Y186" s="67"/>
      <c r="Z186" s="69"/>
      <c r="AA186" s="69"/>
      <c r="AB186" s="67"/>
      <c r="AC186" s="69"/>
      <c r="AD186" s="69"/>
      <c r="AE186" s="69"/>
      <c r="AF186" s="69"/>
      <c r="AG186" s="69"/>
      <c r="AH186" s="71">
        <v>1527469.5249999999</v>
      </c>
      <c r="AI186" s="71">
        <f t="shared" si="56"/>
        <v>1527469.5249999999</v>
      </c>
      <c r="AJ186" s="71">
        <f t="shared" si="57"/>
        <v>0</v>
      </c>
      <c r="AK186" s="71">
        <v>1523547.9809999999</v>
      </c>
      <c r="AL186" s="71">
        <f t="shared" si="58"/>
        <v>-3921.5439999999944</v>
      </c>
      <c r="AM186" s="71">
        <f t="shared" si="59"/>
        <v>-0.25673468018944567</v>
      </c>
      <c r="AN186" s="71">
        <v>1523547.9809999999</v>
      </c>
      <c r="AO186" s="71">
        <f t="shared" si="60"/>
        <v>-3921.5439999999944</v>
      </c>
      <c r="AP186" s="71">
        <f t="shared" si="61"/>
        <v>-0.25739550371272457</v>
      </c>
      <c r="AQ186" s="71">
        <v>1523547.9809999999</v>
      </c>
      <c r="AR186" s="71">
        <f t="shared" si="62"/>
        <v>0</v>
      </c>
      <c r="AS186" s="71">
        <f t="shared" si="63"/>
        <v>0</v>
      </c>
    </row>
    <row r="187" spans="1:45">
      <c r="A187" s="65" t="s">
        <v>563</v>
      </c>
      <c r="B187" s="66" t="s">
        <v>564</v>
      </c>
      <c r="C187" s="67"/>
      <c r="D187" s="67"/>
      <c r="E187" s="68"/>
      <c r="F187" s="69"/>
      <c r="G187" s="67"/>
      <c r="H187" s="69"/>
      <c r="I187" s="69"/>
      <c r="J187" s="67"/>
      <c r="K187" s="69"/>
      <c r="L187" s="69"/>
      <c r="M187" s="67"/>
      <c r="N187" s="69"/>
      <c r="O187" s="69"/>
      <c r="P187" s="67"/>
      <c r="Q187" s="69"/>
      <c r="R187" s="69"/>
      <c r="S187" s="67"/>
      <c r="T187" s="69"/>
      <c r="U187" s="69"/>
      <c r="V187" s="67"/>
      <c r="W187" s="69"/>
      <c r="X187" s="69"/>
      <c r="Y187" s="67"/>
      <c r="Z187" s="69"/>
      <c r="AA187" s="69"/>
      <c r="AB187" s="67"/>
      <c r="AC187" s="69"/>
      <c r="AD187" s="69"/>
      <c r="AE187" s="69"/>
      <c r="AF187" s="69"/>
      <c r="AG187" s="69"/>
      <c r="AH187" s="71">
        <v>4134015665.0844102</v>
      </c>
      <c r="AI187" s="71">
        <f t="shared" si="56"/>
        <v>4134015665.0844102</v>
      </c>
      <c r="AJ187" s="71">
        <f t="shared" si="57"/>
        <v>0</v>
      </c>
      <c r="AK187" s="71">
        <v>3034153013.8779302</v>
      </c>
      <c r="AL187" s="71">
        <f t="shared" si="58"/>
        <v>-1099862651.20648</v>
      </c>
      <c r="AM187" s="71">
        <f t="shared" si="59"/>
        <v>-26.605188279663246</v>
      </c>
      <c r="AN187" s="71">
        <v>3930634228.4482403</v>
      </c>
      <c r="AO187" s="71">
        <f t="shared" si="60"/>
        <v>-203381436.63616991</v>
      </c>
      <c r="AP187" s="71">
        <f t="shared" si="61"/>
        <v>-6.7030711933749672</v>
      </c>
      <c r="AQ187" s="71">
        <v>4650383290.4458895</v>
      </c>
      <c r="AR187" s="71">
        <f t="shared" si="62"/>
        <v>719749061.99764919</v>
      </c>
      <c r="AS187" s="71">
        <f t="shared" si="63"/>
        <v>18.311270399784721</v>
      </c>
    </row>
    <row r="188" spans="1:45">
      <c r="A188" s="65" t="s">
        <v>565</v>
      </c>
      <c r="B188" s="66" t="s">
        <v>566</v>
      </c>
      <c r="C188" s="67"/>
      <c r="D188" s="67"/>
      <c r="E188" s="68"/>
      <c r="F188" s="69"/>
      <c r="G188" s="67"/>
      <c r="H188" s="69"/>
      <c r="I188" s="69"/>
      <c r="J188" s="67"/>
      <c r="K188" s="69"/>
      <c r="L188" s="69"/>
      <c r="M188" s="67"/>
      <c r="N188" s="69"/>
      <c r="O188" s="69"/>
      <c r="P188" s="67"/>
      <c r="Q188" s="69"/>
      <c r="R188" s="69"/>
      <c r="S188" s="67"/>
      <c r="T188" s="69"/>
      <c r="U188" s="69"/>
      <c r="V188" s="67"/>
      <c r="W188" s="69"/>
      <c r="X188" s="69"/>
      <c r="Y188" s="67"/>
      <c r="Z188" s="69"/>
      <c r="AA188" s="69"/>
      <c r="AB188" s="67"/>
      <c r="AC188" s="69"/>
      <c r="AD188" s="69"/>
      <c r="AE188" s="69"/>
      <c r="AF188" s="69"/>
      <c r="AG188" s="69"/>
      <c r="AH188" s="71">
        <v>136664942.51657</v>
      </c>
      <c r="AI188" s="71">
        <f t="shared" si="56"/>
        <v>136664942.51657</v>
      </c>
      <c r="AJ188" s="71">
        <f t="shared" si="57"/>
        <v>0</v>
      </c>
      <c r="AK188" s="71">
        <v>373779858.73415005</v>
      </c>
      <c r="AL188" s="71">
        <f t="shared" si="58"/>
        <v>237114916.21758005</v>
      </c>
      <c r="AM188" s="71">
        <f t="shared" si="59"/>
        <v>173.50090802462449</v>
      </c>
      <c r="AN188" s="71">
        <v>300871151.42883003</v>
      </c>
      <c r="AO188" s="71">
        <f t="shared" si="60"/>
        <v>164206208.91226003</v>
      </c>
      <c r="AP188" s="71">
        <f t="shared" si="61"/>
        <v>43.931261964827073</v>
      </c>
      <c r="AQ188" s="71">
        <v>857333185.29956996</v>
      </c>
      <c r="AR188" s="71">
        <f t="shared" si="62"/>
        <v>556462033.87073994</v>
      </c>
      <c r="AS188" s="71">
        <f t="shared" si="63"/>
        <v>184.95027895765838</v>
      </c>
    </row>
    <row r="189" spans="1:45">
      <c r="A189" s="65" t="s">
        <v>567</v>
      </c>
      <c r="B189" s="66" t="s">
        <v>568</v>
      </c>
      <c r="C189" s="67"/>
      <c r="D189" s="67"/>
      <c r="E189" s="68"/>
      <c r="F189" s="69"/>
      <c r="G189" s="67"/>
      <c r="H189" s="69"/>
      <c r="I189" s="69"/>
      <c r="J189" s="67"/>
      <c r="K189" s="69"/>
      <c r="L189" s="69"/>
      <c r="M189" s="67"/>
      <c r="N189" s="69"/>
      <c r="O189" s="69"/>
      <c r="P189" s="67"/>
      <c r="Q189" s="69"/>
      <c r="R189" s="69"/>
      <c r="S189" s="67"/>
      <c r="T189" s="69"/>
      <c r="U189" s="69"/>
      <c r="V189" s="67"/>
      <c r="W189" s="69"/>
      <c r="X189" s="69"/>
      <c r="Y189" s="67"/>
      <c r="Z189" s="69"/>
      <c r="AA189" s="69"/>
      <c r="AB189" s="67"/>
      <c r="AC189" s="69"/>
      <c r="AD189" s="69"/>
      <c r="AE189" s="69"/>
      <c r="AF189" s="69"/>
      <c r="AG189" s="69"/>
      <c r="AH189" s="71">
        <v>261092287.13576001</v>
      </c>
      <c r="AI189" s="71">
        <f t="shared" si="56"/>
        <v>261092287.13576001</v>
      </c>
      <c r="AJ189" s="71">
        <f t="shared" si="57"/>
        <v>0</v>
      </c>
      <c r="AK189" s="71">
        <v>217795995.59909999</v>
      </c>
      <c r="AL189" s="71">
        <f t="shared" si="58"/>
        <v>-43296291.536660016</v>
      </c>
      <c r="AM189" s="71">
        <f t="shared" si="59"/>
        <v>-16.582753941768978</v>
      </c>
      <c r="AN189" s="71">
        <v>235846916.0808</v>
      </c>
      <c r="AO189" s="71">
        <f t="shared" si="60"/>
        <v>-25245371.054960012</v>
      </c>
      <c r="AP189" s="71">
        <f t="shared" si="61"/>
        <v>-11.591292569689621</v>
      </c>
      <c r="AQ189" s="71">
        <v>433511635.03819001</v>
      </c>
      <c r="AR189" s="71">
        <f t="shared" si="62"/>
        <v>197664718.95739001</v>
      </c>
      <c r="AS189" s="71">
        <f t="shared" si="63"/>
        <v>83.810601487649322</v>
      </c>
    </row>
    <row r="190" spans="1:45">
      <c r="A190" s="65" t="s">
        <v>569</v>
      </c>
      <c r="B190" s="66" t="s">
        <v>570</v>
      </c>
      <c r="C190" s="67"/>
      <c r="D190" s="67"/>
      <c r="E190" s="68"/>
      <c r="F190" s="69"/>
      <c r="G190" s="67"/>
      <c r="H190" s="69"/>
      <c r="I190" s="69"/>
      <c r="J190" s="67"/>
      <c r="K190" s="69"/>
      <c r="L190" s="69"/>
      <c r="M190" s="67"/>
      <c r="N190" s="69"/>
      <c r="O190" s="69"/>
      <c r="P190" s="67"/>
      <c r="Q190" s="69"/>
      <c r="R190" s="69"/>
      <c r="S190" s="67"/>
      <c r="T190" s="69"/>
      <c r="U190" s="69"/>
      <c r="V190" s="67"/>
      <c r="W190" s="69"/>
      <c r="X190" s="69"/>
      <c r="Y190" s="67"/>
      <c r="Z190" s="69"/>
      <c r="AA190" s="69"/>
      <c r="AB190" s="67"/>
      <c r="AC190" s="69"/>
      <c r="AD190" s="69"/>
      <c r="AE190" s="69"/>
      <c r="AF190" s="69"/>
      <c r="AG190" s="69"/>
      <c r="AH190" s="71">
        <v>235453377.16134</v>
      </c>
      <c r="AI190" s="71">
        <f t="shared" si="56"/>
        <v>235453377.16134</v>
      </c>
      <c r="AJ190" s="71">
        <f t="shared" si="57"/>
        <v>0</v>
      </c>
      <c r="AK190" s="71">
        <v>33015883.902520001</v>
      </c>
      <c r="AL190" s="71">
        <f t="shared" si="58"/>
        <v>-202437493.25882</v>
      </c>
      <c r="AM190" s="71">
        <f t="shared" si="59"/>
        <v>-85.977740349038839</v>
      </c>
      <c r="AN190" s="71">
        <v>29398047.871080004</v>
      </c>
      <c r="AO190" s="71">
        <f t="shared" si="60"/>
        <v>-206055329.29025999</v>
      </c>
      <c r="AP190" s="71">
        <f t="shared" si="61"/>
        <v>-624.10968580651092</v>
      </c>
      <c r="AQ190" s="71">
        <v>3069144.8280000002</v>
      </c>
      <c r="AR190" s="71">
        <f t="shared" si="62"/>
        <v>-26328903.043080002</v>
      </c>
      <c r="AS190" s="71">
        <f t="shared" si="63"/>
        <v>-89.560038675155567</v>
      </c>
    </row>
    <row r="191" spans="1:45" ht="60">
      <c r="A191" s="65" t="s">
        <v>571</v>
      </c>
      <c r="B191" s="66" t="s">
        <v>572</v>
      </c>
      <c r="C191" s="67"/>
      <c r="D191" s="67"/>
      <c r="E191" s="68"/>
      <c r="F191" s="69"/>
      <c r="G191" s="67"/>
      <c r="H191" s="69"/>
      <c r="I191" s="69"/>
      <c r="J191" s="67"/>
      <c r="K191" s="69"/>
      <c r="L191" s="69"/>
      <c r="M191" s="67"/>
      <c r="N191" s="69"/>
      <c r="O191" s="69"/>
      <c r="P191" s="67"/>
      <c r="Q191" s="69"/>
      <c r="R191" s="69"/>
      <c r="S191" s="67"/>
      <c r="T191" s="69"/>
      <c r="U191" s="69"/>
      <c r="V191" s="67"/>
      <c r="W191" s="69"/>
      <c r="X191" s="69"/>
      <c r="Y191" s="67"/>
      <c r="Z191" s="69"/>
      <c r="AA191" s="69"/>
      <c r="AB191" s="67"/>
      <c r="AC191" s="69"/>
      <c r="AD191" s="69"/>
      <c r="AE191" s="69"/>
      <c r="AF191" s="69"/>
      <c r="AG191" s="69"/>
      <c r="AH191" s="71">
        <v>6279791.46918</v>
      </c>
      <c r="AI191" s="71">
        <f t="shared" si="56"/>
        <v>6279791.46918</v>
      </c>
      <c r="AJ191" s="71">
        <f t="shared" si="57"/>
        <v>0</v>
      </c>
      <c r="AK191" s="71">
        <v>6316170.8512700005</v>
      </c>
      <c r="AL191" s="71">
        <f t="shared" si="58"/>
        <v>36379.382090000436</v>
      </c>
      <c r="AM191" s="71">
        <f t="shared" si="59"/>
        <v>0.57930875998898046</v>
      </c>
      <c r="AN191" s="71">
        <v>12012529.96527</v>
      </c>
      <c r="AO191" s="71">
        <f t="shared" si="60"/>
        <v>5732738.4960899996</v>
      </c>
      <c r="AP191" s="71">
        <f t="shared" si="61"/>
        <v>90.762878824554122</v>
      </c>
      <c r="AQ191" s="71">
        <v>127436577.69527</v>
      </c>
      <c r="AR191" s="71">
        <f t="shared" si="62"/>
        <v>115424047.73</v>
      </c>
      <c r="AS191" s="71">
        <f t="shared" si="63"/>
        <v>960.86376528265055</v>
      </c>
    </row>
    <row r="192" spans="1:45">
      <c r="A192" s="65" t="s">
        <v>328</v>
      </c>
      <c r="B192" s="66" t="s">
        <v>68</v>
      </c>
      <c r="C192" s="67">
        <v>18306386888</v>
      </c>
      <c r="D192" s="67">
        <v>21921553258</v>
      </c>
      <c r="E192" s="68">
        <f t="shared" si="36"/>
        <v>3615166370</v>
      </c>
      <c r="F192" s="69">
        <f t="shared" si="37"/>
        <v>19.748115191260236</v>
      </c>
      <c r="G192" s="67">
        <v>25778768051</v>
      </c>
      <c r="H192" s="69">
        <f t="shared" si="38"/>
        <v>3857214793</v>
      </c>
      <c r="I192" s="69">
        <f t="shared" si="39"/>
        <v>17.595535989642329</v>
      </c>
      <c r="J192" s="67">
        <v>27856437075</v>
      </c>
      <c r="K192" s="69">
        <f t="shared" si="40"/>
        <v>2077669024</v>
      </c>
      <c r="L192" s="69">
        <f t="shared" si="41"/>
        <v>8.0596133216668733</v>
      </c>
      <c r="M192" s="67">
        <v>31439626092</v>
      </c>
      <c r="N192" s="69">
        <f t="shared" si="42"/>
        <v>3583189017</v>
      </c>
      <c r="O192" s="69">
        <f t="shared" si="43"/>
        <v>12.863055700026202</v>
      </c>
      <c r="P192" s="67">
        <v>34067915422</v>
      </c>
      <c r="Q192" s="69">
        <f t="shared" si="44"/>
        <v>2628289330</v>
      </c>
      <c r="R192" s="69">
        <f t="shared" si="45"/>
        <v>8.3597983077438176</v>
      </c>
      <c r="S192" s="67">
        <v>35950261579</v>
      </c>
      <c r="T192" s="69">
        <f t="shared" si="46"/>
        <v>1882346157</v>
      </c>
      <c r="U192" s="69">
        <f t="shared" si="47"/>
        <v>5.5252754202402405</v>
      </c>
      <c r="V192" s="67">
        <v>38579546336</v>
      </c>
      <c r="W192" s="69">
        <f t="shared" si="48"/>
        <v>2629284757</v>
      </c>
      <c r="X192" s="69">
        <f t="shared" si="49"/>
        <v>7.3136735075548698</v>
      </c>
      <c r="Y192" s="67">
        <v>26758176823</v>
      </c>
      <c r="Z192" s="69">
        <f t="shared" si="50"/>
        <v>-11821369513</v>
      </c>
      <c r="AA192" s="69">
        <f t="shared" si="51"/>
        <v>-30.641546196641102</v>
      </c>
      <c r="AB192" s="67">
        <v>19991915624</v>
      </c>
      <c r="AC192" s="69">
        <f t="shared" si="52"/>
        <v>-6766261199</v>
      </c>
      <c r="AD192" s="69">
        <f t="shared" si="53"/>
        <v>-25.286704859443404</v>
      </c>
      <c r="AE192" s="69">
        <v>22063264795.716602</v>
      </c>
      <c r="AF192" s="69">
        <f t="shared" si="54"/>
        <v>2071349171.7166023</v>
      </c>
      <c r="AG192" s="69">
        <f t="shared" si="55"/>
        <v>10.360933942868277</v>
      </c>
      <c r="AH192" s="71">
        <v>0</v>
      </c>
      <c r="AI192" s="71">
        <f t="shared" si="56"/>
        <v>-22063264795.716602</v>
      </c>
      <c r="AJ192" s="71">
        <f t="shared" si="57"/>
        <v>-100</v>
      </c>
      <c r="AK192" s="71">
        <v>0</v>
      </c>
      <c r="AL192" s="71">
        <f t="shared" si="58"/>
        <v>0</v>
      </c>
      <c r="AM192" s="71">
        <f t="shared" si="59"/>
        <v>0</v>
      </c>
      <c r="AN192" s="71">
        <v>0</v>
      </c>
      <c r="AO192" s="71">
        <f t="shared" si="60"/>
        <v>0</v>
      </c>
      <c r="AP192" s="71">
        <f t="shared" si="61"/>
        <v>0</v>
      </c>
      <c r="AQ192" s="71">
        <v>0</v>
      </c>
      <c r="AR192" s="71">
        <f t="shared" si="62"/>
        <v>0</v>
      </c>
      <c r="AS192" s="71">
        <f t="shared" si="63"/>
        <v>0</v>
      </c>
    </row>
    <row r="193" spans="1:45" ht="30">
      <c r="A193" s="65" t="s">
        <v>329</v>
      </c>
      <c r="B193" s="66" t="s">
        <v>174</v>
      </c>
      <c r="C193" s="67">
        <v>718555696.35000002</v>
      </c>
      <c r="D193" s="73">
        <v>254392402.18000001</v>
      </c>
      <c r="E193" s="73">
        <f t="shared" si="36"/>
        <v>-464163294.17000002</v>
      </c>
      <c r="F193" s="69">
        <f t="shared" si="37"/>
        <v>-64.596703711038643</v>
      </c>
      <c r="G193" s="73">
        <v>-5133423958.9499998</v>
      </c>
      <c r="H193" s="69">
        <f t="shared" si="38"/>
        <v>-5387816361.1300001</v>
      </c>
      <c r="I193" s="69">
        <f t="shared" si="39"/>
        <v>-2117.9155961260794</v>
      </c>
      <c r="J193" s="73">
        <v>-4487284224</v>
      </c>
      <c r="K193" s="69">
        <f t="shared" si="40"/>
        <v>646139734.94999981</v>
      </c>
      <c r="L193" s="69">
        <f t="shared" si="41"/>
        <v>-12.586915480134287</v>
      </c>
      <c r="M193" s="73">
        <v>-5358032001</v>
      </c>
      <c r="N193" s="69">
        <f t="shared" si="42"/>
        <v>-870747777</v>
      </c>
      <c r="O193" s="69">
        <f t="shared" si="43"/>
        <v>19.404783239333316</v>
      </c>
      <c r="P193" s="73">
        <v>-6034797209.5</v>
      </c>
      <c r="Q193" s="69">
        <f t="shared" si="44"/>
        <v>-676765208.5</v>
      </c>
      <c r="R193" s="69">
        <f t="shared" si="45"/>
        <v>12.630854171339243</v>
      </c>
      <c r="S193" s="73">
        <v>-5836111325.4099998</v>
      </c>
      <c r="T193" s="69">
        <f t="shared" si="46"/>
        <v>198685884.09000015</v>
      </c>
      <c r="U193" s="69">
        <f t="shared" si="47"/>
        <v>-3.292337375930845</v>
      </c>
      <c r="V193" s="73">
        <v>-5387161208</v>
      </c>
      <c r="W193" s="69">
        <f t="shared" si="48"/>
        <v>448950117.40999985</v>
      </c>
      <c r="X193" s="69">
        <f t="shared" si="49"/>
        <v>-7.6926242900011861</v>
      </c>
      <c r="Y193" s="73">
        <v>-6680750940</v>
      </c>
      <c r="Z193" s="69">
        <f t="shared" si="50"/>
        <v>-1293589732</v>
      </c>
      <c r="AA193" s="69">
        <f t="shared" si="51"/>
        <v>24.012456320761359</v>
      </c>
      <c r="AB193" s="73">
        <v>-4769389320</v>
      </c>
      <c r="AC193" s="69">
        <f t="shared" si="52"/>
        <v>1911361620</v>
      </c>
      <c r="AD193" s="69">
        <f t="shared" si="53"/>
        <v>-28.609981679694229</v>
      </c>
      <c r="AE193" s="69">
        <v>-4061167275.6146102</v>
      </c>
      <c r="AF193" s="69">
        <f t="shared" si="54"/>
        <v>708222044.3853898</v>
      </c>
      <c r="AG193" s="69">
        <f t="shared" si="55"/>
        <v>-14.849323401122344</v>
      </c>
      <c r="AH193" s="71">
        <v>10153787454.980801</v>
      </c>
      <c r="AI193" s="71">
        <f t="shared" si="56"/>
        <v>14214954730.595411</v>
      </c>
      <c r="AJ193" s="71">
        <f t="shared" si="57"/>
        <v>-350.02140433735627</v>
      </c>
      <c r="AK193" s="71">
        <v>7876722333.9095402</v>
      </c>
      <c r="AL193" s="71">
        <f t="shared" si="58"/>
        <v>-2277065121.0712605</v>
      </c>
      <c r="AM193" s="71">
        <f t="shared" si="59"/>
        <v>-22.425770986118852</v>
      </c>
      <c r="AN193" s="71">
        <v>2274678485.85184</v>
      </c>
      <c r="AO193" s="71">
        <f t="shared" si="60"/>
        <v>-7879108969.1289606</v>
      </c>
      <c r="AP193" s="71">
        <f t="shared" si="61"/>
        <v>-100.03029985212434</v>
      </c>
      <c r="AQ193" s="71">
        <v>2291387837.5149598</v>
      </c>
      <c r="AR193" s="71">
        <f t="shared" si="62"/>
        <v>16709351.663119793</v>
      </c>
      <c r="AS193" s="71">
        <f t="shared" si="63"/>
        <v>0.73458081074092274</v>
      </c>
    </row>
    <row r="194" spans="1:45">
      <c r="A194" s="47">
        <v>2</v>
      </c>
      <c r="B194" s="48" t="s">
        <v>158</v>
      </c>
      <c r="C194" s="49">
        <v>49558855246</v>
      </c>
      <c r="D194" s="49">
        <v>54578901391</v>
      </c>
      <c r="E194" s="50">
        <f t="shared" si="36"/>
        <v>5020046145</v>
      </c>
      <c r="F194" s="62">
        <f t="shared" si="37"/>
        <v>10.129463483531893</v>
      </c>
      <c r="G194" s="49">
        <v>62355739835</v>
      </c>
      <c r="H194" s="62">
        <f t="shared" si="38"/>
        <v>7776838444</v>
      </c>
      <c r="I194" s="62">
        <f t="shared" si="39"/>
        <v>14.248799894829675</v>
      </c>
      <c r="J194" s="49">
        <v>67765873063</v>
      </c>
      <c r="K194" s="62">
        <f t="shared" si="40"/>
        <v>5410133228</v>
      </c>
      <c r="L194" s="62">
        <f t="shared" si="41"/>
        <v>8.6762393362917276</v>
      </c>
      <c r="M194" s="49">
        <v>76827020236</v>
      </c>
      <c r="N194" s="62">
        <f t="shared" si="42"/>
        <v>9061147173</v>
      </c>
      <c r="O194" s="62">
        <f t="shared" si="43"/>
        <v>13.371254236739649</v>
      </c>
      <c r="P194" s="49">
        <v>76232296949</v>
      </c>
      <c r="Q194" s="62">
        <f t="shared" si="44"/>
        <v>-594723287</v>
      </c>
      <c r="R194" s="62">
        <f t="shared" si="45"/>
        <v>-0.77410692901157385</v>
      </c>
      <c r="S194" s="49">
        <v>80208735860</v>
      </c>
      <c r="T194" s="62">
        <f t="shared" si="46"/>
        <v>3976438911</v>
      </c>
      <c r="U194" s="62">
        <f t="shared" si="47"/>
        <v>5.2162129046961141</v>
      </c>
      <c r="V194" s="49">
        <v>87396753514.009995</v>
      </c>
      <c r="W194" s="62">
        <f t="shared" si="48"/>
        <v>7188017654.0099945</v>
      </c>
      <c r="X194" s="62">
        <f t="shared" si="49"/>
        <v>8.9616393737413969</v>
      </c>
      <c r="Y194" s="49">
        <v>100131368735</v>
      </c>
      <c r="Z194" s="62">
        <f t="shared" si="50"/>
        <v>12734615220.990005</v>
      </c>
      <c r="AA194" s="62">
        <f t="shared" si="51"/>
        <v>14.571039207936487</v>
      </c>
      <c r="AB194" s="49">
        <v>109037377621</v>
      </c>
      <c r="AC194" s="62">
        <f t="shared" si="52"/>
        <v>8906008886</v>
      </c>
      <c r="AD194" s="62">
        <f t="shared" si="53"/>
        <v>8.8943245243855209</v>
      </c>
      <c r="AE194" s="62">
        <v>123970586169.91499</v>
      </c>
      <c r="AF194" s="63">
        <f t="shared" si="54"/>
        <v>14933208548.914993</v>
      </c>
      <c r="AG194" s="63">
        <f t="shared" si="55"/>
        <v>13.695494952951748</v>
      </c>
      <c r="AH194" s="46">
        <v>0</v>
      </c>
      <c r="AI194" s="46">
        <f t="shared" si="56"/>
        <v>-123970586169.91499</v>
      </c>
      <c r="AJ194" s="46">
        <f t="shared" si="57"/>
        <v>-100</v>
      </c>
      <c r="AK194" s="46">
        <v>198091505729.85199</v>
      </c>
      <c r="AL194" s="46">
        <f t="shared" si="58"/>
        <v>198091505729.85199</v>
      </c>
      <c r="AM194" s="46">
        <f t="shared" si="59"/>
        <v>0</v>
      </c>
      <c r="AN194" s="46">
        <v>153656401885.33499</v>
      </c>
      <c r="AO194" s="46">
        <f t="shared" si="60"/>
        <v>153656401885.33499</v>
      </c>
      <c r="AP194" s="46">
        <f t="shared" si="61"/>
        <v>77.568395130927243</v>
      </c>
      <c r="AQ194" s="46">
        <v>177004271871.077</v>
      </c>
      <c r="AR194" s="46">
        <f t="shared" si="62"/>
        <v>23347869985.742004</v>
      </c>
      <c r="AS194" s="46">
        <f t="shared" si="63"/>
        <v>15.194856640704883</v>
      </c>
    </row>
    <row r="195" spans="1:45" ht="30">
      <c r="A195" s="65" t="s">
        <v>330</v>
      </c>
      <c r="B195" s="66" t="s">
        <v>67</v>
      </c>
      <c r="C195" s="67">
        <v>433074940</v>
      </c>
      <c r="D195" s="67">
        <v>646037431</v>
      </c>
      <c r="E195" s="68">
        <f t="shared" si="36"/>
        <v>212962491</v>
      </c>
      <c r="F195" s="69">
        <f t="shared" si="37"/>
        <v>49.174512614375701</v>
      </c>
      <c r="G195" s="67">
        <v>119356437</v>
      </c>
      <c r="H195" s="69">
        <f t="shared" si="38"/>
        <v>-526680994</v>
      </c>
      <c r="I195" s="69">
        <f t="shared" si="39"/>
        <v>-81.524841863226342</v>
      </c>
      <c r="J195" s="67">
        <v>144111051</v>
      </c>
      <c r="K195" s="69">
        <f t="shared" si="40"/>
        <v>24754614</v>
      </c>
      <c r="L195" s="69">
        <f t="shared" si="41"/>
        <v>20.7400745382505</v>
      </c>
      <c r="M195" s="67">
        <v>196066323</v>
      </c>
      <c r="N195" s="69">
        <f t="shared" si="42"/>
        <v>51955272</v>
      </c>
      <c r="O195" s="69">
        <f t="shared" si="43"/>
        <v>36.052246957799234</v>
      </c>
      <c r="P195" s="67">
        <v>151455389</v>
      </c>
      <c r="Q195" s="69">
        <f t="shared" si="44"/>
        <v>-44610934</v>
      </c>
      <c r="R195" s="69">
        <f t="shared" si="45"/>
        <v>-22.752981398034379</v>
      </c>
      <c r="S195" s="67">
        <v>389670820</v>
      </c>
      <c r="T195" s="69">
        <f t="shared" si="46"/>
        <v>238215431</v>
      </c>
      <c r="U195" s="69">
        <f t="shared" si="47"/>
        <v>157.28422248481365</v>
      </c>
      <c r="V195" s="67">
        <v>174015071</v>
      </c>
      <c r="W195" s="69">
        <f t="shared" si="48"/>
        <v>-215655749</v>
      </c>
      <c r="X195" s="69">
        <f t="shared" si="49"/>
        <v>-55.343058276727007</v>
      </c>
      <c r="Y195" s="67">
        <v>179914285</v>
      </c>
      <c r="Z195" s="69">
        <f t="shared" si="50"/>
        <v>5899214</v>
      </c>
      <c r="AA195" s="69">
        <f t="shared" si="51"/>
        <v>3.3900592437766495</v>
      </c>
      <c r="AB195" s="67">
        <v>173579446</v>
      </c>
      <c r="AC195" s="69">
        <f t="shared" si="52"/>
        <v>-6334839</v>
      </c>
      <c r="AD195" s="69">
        <f t="shared" si="53"/>
        <v>-3.5210316957322205</v>
      </c>
      <c r="AE195" s="69">
        <v>114055720.2683</v>
      </c>
      <c r="AF195" s="69">
        <f t="shared" si="54"/>
        <v>-59523725.731700003</v>
      </c>
      <c r="AG195" s="69">
        <f t="shared" si="55"/>
        <v>-34.29192056051383</v>
      </c>
      <c r="AH195" s="71">
        <v>73818343.786169991</v>
      </c>
      <c r="AI195" s="71">
        <f t="shared" si="56"/>
        <v>-40237376.482130006</v>
      </c>
      <c r="AJ195" s="71">
        <f t="shared" si="57"/>
        <v>-35.278700960791134</v>
      </c>
      <c r="AK195" s="71">
        <v>40589946.053319998</v>
      </c>
      <c r="AL195" s="71">
        <f t="shared" si="58"/>
        <v>-33228397.732849993</v>
      </c>
      <c r="AM195" s="71">
        <f t="shared" si="59"/>
        <v>-45.01374052647791</v>
      </c>
      <c r="AN195" s="71">
        <v>52563578.225749999</v>
      </c>
      <c r="AO195" s="71">
        <f t="shared" si="60"/>
        <v>-21254765.560419992</v>
      </c>
      <c r="AP195" s="71">
        <f t="shared" si="61"/>
        <v>-52.364606576463991</v>
      </c>
      <c r="AQ195" s="71">
        <v>83096900.585500002</v>
      </c>
      <c r="AR195" s="71">
        <f t="shared" si="62"/>
        <v>30533322.359750003</v>
      </c>
      <c r="AS195" s="71">
        <f t="shared" si="63"/>
        <v>58.088363445531662</v>
      </c>
    </row>
    <row r="196" spans="1:45" ht="30">
      <c r="A196" s="65" t="s">
        <v>331</v>
      </c>
      <c r="B196" s="66" t="s">
        <v>66</v>
      </c>
      <c r="C196" s="67">
        <v>433074940</v>
      </c>
      <c r="D196" s="67">
        <v>646037431</v>
      </c>
      <c r="E196" s="68">
        <f t="shared" si="36"/>
        <v>212962491</v>
      </c>
      <c r="F196" s="69">
        <f t="shared" si="37"/>
        <v>49.174512614375701</v>
      </c>
      <c r="G196" s="67">
        <v>119356437</v>
      </c>
      <c r="H196" s="69">
        <f t="shared" si="38"/>
        <v>-526680994</v>
      </c>
      <c r="I196" s="69">
        <f t="shared" si="39"/>
        <v>-81.524841863226342</v>
      </c>
      <c r="J196" s="67">
        <v>144111051</v>
      </c>
      <c r="K196" s="69">
        <f t="shared" si="40"/>
        <v>24754614</v>
      </c>
      <c r="L196" s="69">
        <f t="shared" si="41"/>
        <v>20.7400745382505</v>
      </c>
      <c r="M196" s="67">
        <v>196066323</v>
      </c>
      <c r="N196" s="69">
        <f t="shared" si="42"/>
        <v>51955272</v>
      </c>
      <c r="O196" s="69">
        <f t="shared" si="43"/>
        <v>36.052246957799234</v>
      </c>
      <c r="P196" s="67">
        <v>151455389</v>
      </c>
      <c r="Q196" s="69">
        <f t="shared" si="44"/>
        <v>-44610934</v>
      </c>
      <c r="R196" s="69">
        <f t="shared" si="45"/>
        <v>-22.752981398034379</v>
      </c>
      <c r="S196" s="67">
        <v>389670820</v>
      </c>
      <c r="T196" s="69">
        <f t="shared" si="46"/>
        <v>238215431</v>
      </c>
      <c r="U196" s="69">
        <f t="shared" si="47"/>
        <v>157.28422248481365</v>
      </c>
      <c r="V196" s="67">
        <v>174015071</v>
      </c>
      <c r="W196" s="69">
        <f t="shared" si="48"/>
        <v>-215655749</v>
      </c>
      <c r="X196" s="69">
        <f t="shared" si="49"/>
        <v>-55.343058276727007</v>
      </c>
      <c r="Y196" s="67">
        <v>179914285</v>
      </c>
      <c r="Z196" s="69">
        <f t="shared" si="50"/>
        <v>5899214</v>
      </c>
      <c r="AA196" s="69">
        <f t="shared" si="51"/>
        <v>3.3900592437766495</v>
      </c>
      <c r="AB196" s="67">
        <v>173579446</v>
      </c>
      <c r="AC196" s="69">
        <f t="shared" si="52"/>
        <v>-6334839</v>
      </c>
      <c r="AD196" s="69">
        <f t="shared" si="53"/>
        <v>-3.5210316957322205</v>
      </c>
      <c r="AE196" s="69">
        <v>114055720.2683</v>
      </c>
      <c r="AF196" s="69">
        <f t="shared" si="54"/>
        <v>-59523725.731700003</v>
      </c>
      <c r="AG196" s="69">
        <f t="shared" si="55"/>
        <v>-34.29192056051383</v>
      </c>
      <c r="AH196" s="71">
        <v>73818343.786169991</v>
      </c>
      <c r="AI196" s="71">
        <f t="shared" si="56"/>
        <v>-40237376.482130006</v>
      </c>
      <c r="AJ196" s="71">
        <f t="shared" si="57"/>
        <v>-35.278700960791134</v>
      </c>
      <c r="AK196" s="71">
        <v>40589946.053319998</v>
      </c>
      <c r="AL196" s="71">
        <f t="shared" si="58"/>
        <v>-33228397.732849993</v>
      </c>
      <c r="AM196" s="71">
        <f t="shared" si="59"/>
        <v>-45.01374052647791</v>
      </c>
      <c r="AN196" s="71">
        <v>52563578.225749999</v>
      </c>
      <c r="AO196" s="71">
        <f t="shared" si="60"/>
        <v>-21254765.560419992</v>
      </c>
      <c r="AP196" s="71">
        <f t="shared" si="61"/>
        <v>-52.364606576463991</v>
      </c>
      <c r="AQ196" s="71">
        <v>83096900.585500002</v>
      </c>
      <c r="AR196" s="71">
        <f t="shared" si="62"/>
        <v>30533322.359750003</v>
      </c>
      <c r="AS196" s="71">
        <f t="shared" si="63"/>
        <v>58.088363445531662</v>
      </c>
    </row>
    <row r="197" spans="1:45" ht="45">
      <c r="A197" s="65" t="s">
        <v>332</v>
      </c>
      <c r="B197" s="66" t="s">
        <v>207</v>
      </c>
      <c r="C197" s="67">
        <v>12426815993</v>
      </c>
      <c r="D197" s="67">
        <v>11181244014</v>
      </c>
      <c r="E197" s="68">
        <f t="shared" si="36"/>
        <v>-1245571979</v>
      </c>
      <c r="F197" s="69">
        <f t="shared" si="37"/>
        <v>-10.023259213797228</v>
      </c>
      <c r="G197" s="67">
        <v>13039030312</v>
      </c>
      <c r="H197" s="69">
        <f t="shared" si="38"/>
        <v>1857786298</v>
      </c>
      <c r="I197" s="69">
        <f t="shared" si="39"/>
        <v>16.615202169578552</v>
      </c>
      <c r="J197" s="67">
        <v>14929732948</v>
      </c>
      <c r="K197" s="69">
        <f t="shared" si="40"/>
        <v>1890702636</v>
      </c>
      <c r="L197" s="69">
        <f t="shared" si="41"/>
        <v>14.500331625580779</v>
      </c>
      <c r="M197" s="67">
        <v>16203991041</v>
      </c>
      <c r="N197" s="69">
        <f t="shared" si="42"/>
        <v>1274258093</v>
      </c>
      <c r="O197" s="69">
        <f t="shared" si="43"/>
        <v>8.5350360749131866</v>
      </c>
      <c r="P197" s="67">
        <v>17719723187</v>
      </c>
      <c r="Q197" s="69">
        <f t="shared" si="44"/>
        <v>1515732146</v>
      </c>
      <c r="R197" s="69">
        <f t="shared" si="45"/>
        <v>9.354066798511754</v>
      </c>
      <c r="S197" s="67">
        <v>19910846147</v>
      </c>
      <c r="T197" s="69">
        <f t="shared" si="46"/>
        <v>2191122960</v>
      </c>
      <c r="U197" s="69">
        <f t="shared" si="47"/>
        <v>12.365446891447537</v>
      </c>
      <c r="V197" s="67">
        <v>23550880226</v>
      </c>
      <c r="W197" s="69">
        <f t="shared" si="48"/>
        <v>3640034079</v>
      </c>
      <c r="X197" s="69">
        <f t="shared" si="49"/>
        <v>18.281664436186958</v>
      </c>
      <c r="Y197" s="67">
        <v>28396179651</v>
      </c>
      <c r="Z197" s="69">
        <f t="shared" si="50"/>
        <v>4845299425</v>
      </c>
      <c r="AA197" s="69">
        <f t="shared" si="51"/>
        <v>20.573750868346842</v>
      </c>
      <c r="AB197" s="67">
        <v>29365863619</v>
      </c>
      <c r="AC197" s="69">
        <f t="shared" si="52"/>
        <v>969683968</v>
      </c>
      <c r="AD197" s="69">
        <f t="shared" si="53"/>
        <v>3.4148395309432109</v>
      </c>
      <c r="AE197" s="69">
        <v>30887584660.435398</v>
      </c>
      <c r="AF197" s="69">
        <f t="shared" si="54"/>
        <v>1521721041.4353981</v>
      </c>
      <c r="AG197" s="69">
        <f t="shared" si="55"/>
        <v>5.1819386658556494</v>
      </c>
      <c r="AH197" s="71">
        <v>14754465015.663401</v>
      </c>
      <c r="AI197" s="71">
        <f t="shared" si="56"/>
        <v>-16133119644.771997</v>
      </c>
      <c r="AJ197" s="71">
        <f t="shared" si="57"/>
        <v>-52.231729421812879</v>
      </c>
      <c r="AK197" s="71">
        <v>17536508123.3815</v>
      </c>
      <c r="AL197" s="71">
        <f t="shared" si="58"/>
        <v>2782043107.7180996</v>
      </c>
      <c r="AM197" s="71">
        <f t="shared" si="59"/>
        <v>18.855601370599821</v>
      </c>
      <c r="AN197" s="71">
        <v>23080034079.966301</v>
      </c>
      <c r="AO197" s="71">
        <f t="shared" si="60"/>
        <v>8325569064.3029003</v>
      </c>
      <c r="AP197" s="71">
        <f t="shared" si="61"/>
        <v>47.475637713772585</v>
      </c>
      <c r="AQ197" s="71">
        <v>26246206349.629101</v>
      </c>
      <c r="AR197" s="71">
        <f t="shared" si="62"/>
        <v>3166172269.6627998</v>
      </c>
      <c r="AS197" s="71">
        <f t="shared" si="63"/>
        <v>13.718230478745561</v>
      </c>
    </row>
    <row r="198" spans="1:45" ht="30">
      <c r="A198" s="65" t="s">
        <v>333</v>
      </c>
      <c r="B198" s="66" t="s">
        <v>65</v>
      </c>
      <c r="C198" s="67">
        <v>429487491</v>
      </c>
      <c r="D198" s="67">
        <v>307222485</v>
      </c>
      <c r="E198" s="68">
        <f t="shared" si="36"/>
        <v>-122265006</v>
      </c>
      <c r="F198" s="69">
        <f t="shared" si="37"/>
        <v>-28.467652390835291</v>
      </c>
      <c r="G198" s="67">
        <v>282530522</v>
      </c>
      <c r="H198" s="69">
        <f t="shared" si="38"/>
        <v>-24691963</v>
      </c>
      <c r="I198" s="69">
        <f t="shared" si="39"/>
        <v>-8.0371601056478656</v>
      </c>
      <c r="J198" s="67">
        <v>302924453</v>
      </c>
      <c r="K198" s="69">
        <f t="shared" si="40"/>
        <v>20393931</v>
      </c>
      <c r="L198" s="69">
        <f t="shared" si="41"/>
        <v>7.218310735291106</v>
      </c>
      <c r="M198" s="67">
        <v>559816201</v>
      </c>
      <c r="N198" s="69">
        <f t="shared" si="42"/>
        <v>256891748</v>
      </c>
      <c r="O198" s="69">
        <f t="shared" si="43"/>
        <v>84.803899274516468</v>
      </c>
      <c r="P198" s="67">
        <v>380366969</v>
      </c>
      <c r="Q198" s="69">
        <f t="shared" si="44"/>
        <v>-179449232</v>
      </c>
      <c r="R198" s="69">
        <f t="shared" si="45"/>
        <v>-32.055026574695361</v>
      </c>
      <c r="S198" s="67">
        <v>447626406</v>
      </c>
      <c r="T198" s="69">
        <f t="shared" si="46"/>
        <v>67259437</v>
      </c>
      <c r="U198" s="69">
        <f t="shared" si="47"/>
        <v>17.682775446255956</v>
      </c>
      <c r="V198" s="67">
        <v>421414845</v>
      </c>
      <c r="W198" s="69">
        <f t="shared" si="48"/>
        <v>-26211561</v>
      </c>
      <c r="X198" s="69">
        <f t="shared" si="49"/>
        <v>-5.8556780048404917</v>
      </c>
      <c r="Y198" s="67">
        <v>965130420</v>
      </c>
      <c r="Z198" s="69">
        <f t="shared" si="50"/>
        <v>543715575</v>
      </c>
      <c r="AA198" s="69">
        <f t="shared" si="51"/>
        <v>129.02145746669177</v>
      </c>
      <c r="AB198" s="67">
        <v>691028977</v>
      </c>
      <c r="AC198" s="69">
        <f t="shared" si="52"/>
        <v>-274101443</v>
      </c>
      <c r="AD198" s="69">
        <f t="shared" si="53"/>
        <v>-28.400456282374769</v>
      </c>
      <c r="AE198" s="69">
        <v>908403118.13313997</v>
      </c>
      <c r="AF198" s="69">
        <f t="shared" si="54"/>
        <v>217374141.13313997</v>
      </c>
      <c r="AG198" s="69">
        <f t="shared" si="55"/>
        <v>31.456588416427572</v>
      </c>
      <c r="AH198" s="71">
        <v>0</v>
      </c>
      <c r="AI198" s="71">
        <f t="shared" ref="AI198:AI261" si="64">+AH198-AE198</f>
        <v>-908403118.13313997</v>
      </c>
      <c r="AJ198" s="71">
        <f t="shared" ref="AJ198:AJ261" si="65">+IFERROR(AI198/AE198*100,0)</f>
        <v>-100</v>
      </c>
      <c r="AK198" s="71">
        <v>0</v>
      </c>
      <c r="AL198" s="71">
        <f t="shared" ref="AL198:AL261" si="66">+AK198-AH198</f>
        <v>0</v>
      </c>
      <c r="AM198" s="71">
        <f t="shared" ref="AM198:AM261" si="67">+IFERROR(AL198/AH198*100,0)</f>
        <v>0</v>
      </c>
      <c r="AN198" s="71">
        <v>0</v>
      </c>
      <c r="AO198" s="71">
        <f t="shared" ref="AO198:AO261" si="68">+AN198-AH198</f>
        <v>0</v>
      </c>
      <c r="AP198" s="71">
        <f t="shared" ref="AP198:AP261" si="69">+IFERROR(AO198/AK198*100,0)</f>
        <v>0</v>
      </c>
      <c r="AQ198" s="71">
        <v>0</v>
      </c>
      <c r="AR198" s="71">
        <f t="shared" ref="AR198:AR261" si="70">+AQ198-AN198</f>
        <v>0</v>
      </c>
      <c r="AS198" s="71">
        <f t="shared" ref="AS198:AS261" si="71">+IFERROR(AR198/AN198*100,0)</f>
        <v>0</v>
      </c>
    </row>
    <row r="199" spans="1:45" ht="30">
      <c r="A199" s="65" t="s">
        <v>334</v>
      </c>
      <c r="B199" s="66" t="s">
        <v>64</v>
      </c>
      <c r="C199" s="67">
        <v>6232609768</v>
      </c>
      <c r="D199" s="67">
        <v>6248409601</v>
      </c>
      <c r="E199" s="68">
        <f t="shared" si="36"/>
        <v>15799833</v>
      </c>
      <c r="F199" s="69">
        <f t="shared" si="37"/>
        <v>0.25350268327596664</v>
      </c>
      <c r="G199" s="67">
        <v>7157412459</v>
      </c>
      <c r="H199" s="69">
        <f t="shared" si="38"/>
        <v>909002858</v>
      </c>
      <c r="I199" s="69">
        <f t="shared" si="39"/>
        <v>14.547747603718594</v>
      </c>
      <c r="J199" s="67">
        <v>8931910777</v>
      </c>
      <c r="K199" s="69">
        <f t="shared" si="40"/>
        <v>1774498318</v>
      </c>
      <c r="L199" s="69">
        <f t="shared" si="41"/>
        <v>24.792455767568335</v>
      </c>
      <c r="M199" s="67">
        <v>9992569147</v>
      </c>
      <c r="N199" s="69">
        <f t="shared" si="42"/>
        <v>1060658370</v>
      </c>
      <c r="O199" s="69">
        <f t="shared" si="43"/>
        <v>11.874932435859463</v>
      </c>
      <c r="P199" s="67">
        <v>9072571723</v>
      </c>
      <c r="Q199" s="69">
        <f t="shared" si="44"/>
        <v>-919997424</v>
      </c>
      <c r="R199" s="69">
        <f t="shared" si="45"/>
        <v>-9.2068156893986011</v>
      </c>
      <c r="S199" s="67">
        <v>10112927696</v>
      </c>
      <c r="T199" s="69">
        <f t="shared" si="46"/>
        <v>1040355973</v>
      </c>
      <c r="U199" s="69">
        <f t="shared" si="47"/>
        <v>11.467046001549699</v>
      </c>
      <c r="V199" s="67">
        <v>11100520823</v>
      </c>
      <c r="W199" s="69">
        <f t="shared" si="48"/>
        <v>987593127</v>
      </c>
      <c r="X199" s="69">
        <f t="shared" si="49"/>
        <v>9.7656500341698873</v>
      </c>
      <c r="Y199" s="67">
        <v>12950105135</v>
      </c>
      <c r="Z199" s="69">
        <f t="shared" si="50"/>
        <v>1849584312</v>
      </c>
      <c r="AA199" s="69">
        <f t="shared" si="51"/>
        <v>16.66213992561239</v>
      </c>
      <c r="AB199" s="67">
        <v>13299040556</v>
      </c>
      <c r="AC199" s="69">
        <f t="shared" si="52"/>
        <v>348935421</v>
      </c>
      <c r="AD199" s="69">
        <f t="shared" si="53"/>
        <v>2.6944601403809378</v>
      </c>
      <c r="AE199" s="69">
        <v>13593040311.341999</v>
      </c>
      <c r="AF199" s="69">
        <f t="shared" si="54"/>
        <v>293999755.34199905</v>
      </c>
      <c r="AG199" s="69">
        <f t="shared" si="55"/>
        <v>2.2106839520040262</v>
      </c>
      <c r="AH199" s="71">
        <v>0</v>
      </c>
      <c r="AI199" s="71">
        <f t="shared" si="64"/>
        <v>-13593040311.341999</v>
      </c>
      <c r="AJ199" s="71">
        <f t="shared" si="65"/>
        <v>-100</v>
      </c>
      <c r="AK199" s="71">
        <v>0</v>
      </c>
      <c r="AL199" s="71">
        <f t="shared" si="66"/>
        <v>0</v>
      </c>
      <c r="AM199" s="71">
        <f t="shared" si="67"/>
        <v>0</v>
      </c>
      <c r="AN199" s="71">
        <v>0</v>
      </c>
      <c r="AO199" s="71">
        <f t="shared" si="68"/>
        <v>0</v>
      </c>
      <c r="AP199" s="71">
        <f t="shared" si="69"/>
        <v>0</v>
      </c>
      <c r="AQ199" s="71">
        <v>0</v>
      </c>
      <c r="AR199" s="71">
        <f t="shared" si="70"/>
        <v>0</v>
      </c>
      <c r="AS199" s="71">
        <f t="shared" si="71"/>
        <v>0</v>
      </c>
    </row>
    <row r="200" spans="1:45" ht="30">
      <c r="A200" s="65" t="s">
        <v>335</v>
      </c>
      <c r="B200" s="66" t="s">
        <v>63</v>
      </c>
      <c r="C200" s="67">
        <v>332840542</v>
      </c>
      <c r="D200" s="67">
        <v>170223115</v>
      </c>
      <c r="E200" s="68">
        <f t="shared" si="36"/>
        <v>-162617427</v>
      </c>
      <c r="F200" s="69">
        <f t="shared" si="37"/>
        <v>-48.857457695162623</v>
      </c>
      <c r="G200" s="67">
        <v>109407108</v>
      </c>
      <c r="H200" s="69">
        <f t="shared" si="38"/>
        <v>-60816007</v>
      </c>
      <c r="I200" s="69">
        <f t="shared" si="39"/>
        <v>-35.727231874472515</v>
      </c>
      <c r="J200" s="67">
        <v>544850657</v>
      </c>
      <c r="K200" s="69">
        <f t="shared" si="40"/>
        <v>435443549</v>
      </c>
      <c r="L200" s="69">
        <f t="shared" si="41"/>
        <v>398.00297892893764</v>
      </c>
      <c r="M200" s="67">
        <v>121355558</v>
      </c>
      <c r="N200" s="69">
        <f t="shared" si="42"/>
        <v>-423495099</v>
      </c>
      <c r="O200" s="69">
        <f t="shared" si="43"/>
        <v>-77.726821755488857</v>
      </c>
      <c r="P200" s="67">
        <v>130498133</v>
      </c>
      <c r="Q200" s="69">
        <f t="shared" si="44"/>
        <v>9142575</v>
      </c>
      <c r="R200" s="69">
        <f t="shared" si="45"/>
        <v>7.5337093336919931</v>
      </c>
      <c r="S200" s="67">
        <v>326706510</v>
      </c>
      <c r="T200" s="69">
        <f t="shared" si="46"/>
        <v>196208377</v>
      </c>
      <c r="U200" s="69">
        <f t="shared" si="47"/>
        <v>150.35339777619654</v>
      </c>
      <c r="V200" s="67">
        <v>356137318</v>
      </c>
      <c r="W200" s="69">
        <f t="shared" si="48"/>
        <v>29430808</v>
      </c>
      <c r="X200" s="69">
        <f t="shared" si="49"/>
        <v>9.0083322796353205</v>
      </c>
      <c r="Y200" s="67">
        <v>653009792</v>
      </c>
      <c r="Z200" s="69">
        <f t="shared" si="50"/>
        <v>296872474</v>
      </c>
      <c r="AA200" s="69">
        <f t="shared" si="51"/>
        <v>83.358990758727515</v>
      </c>
      <c r="AB200" s="67">
        <v>1033184487</v>
      </c>
      <c r="AC200" s="69">
        <f t="shared" si="52"/>
        <v>380174695</v>
      </c>
      <c r="AD200" s="69">
        <f t="shared" si="53"/>
        <v>58.218835254464295</v>
      </c>
      <c r="AE200" s="69">
        <v>1177293270.8953302</v>
      </c>
      <c r="AF200" s="69">
        <f t="shared" si="54"/>
        <v>144108783.89533019</v>
      </c>
      <c r="AG200" s="69">
        <f t="shared" si="55"/>
        <v>13.948020485070463</v>
      </c>
      <c r="AH200" s="71">
        <v>0</v>
      </c>
      <c r="AI200" s="71">
        <f t="shared" si="64"/>
        <v>-1177293270.8953302</v>
      </c>
      <c r="AJ200" s="71">
        <f t="shared" si="65"/>
        <v>-100</v>
      </c>
      <c r="AK200" s="71">
        <v>0</v>
      </c>
      <c r="AL200" s="71">
        <f t="shared" si="66"/>
        <v>0</v>
      </c>
      <c r="AM200" s="71">
        <f t="shared" si="67"/>
        <v>0</v>
      </c>
      <c r="AN200" s="71">
        <v>0</v>
      </c>
      <c r="AO200" s="71">
        <f t="shared" si="68"/>
        <v>0</v>
      </c>
      <c r="AP200" s="71">
        <f t="shared" si="69"/>
        <v>0</v>
      </c>
      <c r="AQ200" s="71">
        <v>0</v>
      </c>
      <c r="AR200" s="71">
        <f t="shared" si="70"/>
        <v>0</v>
      </c>
      <c r="AS200" s="71">
        <f t="shared" si="71"/>
        <v>0</v>
      </c>
    </row>
    <row r="201" spans="1:45" ht="30">
      <c r="A201" s="65" t="s">
        <v>336</v>
      </c>
      <c r="B201" s="66" t="s">
        <v>62</v>
      </c>
      <c r="C201" s="67">
        <v>5431878192</v>
      </c>
      <c r="D201" s="67">
        <v>4455388813</v>
      </c>
      <c r="E201" s="68">
        <f t="shared" si="36"/>
        <v>-976489379</v>
      </c>
      <c r="F201" s="69">
        <f t="shared" si="37"/>
        <v>-17.97701171646597</v>
      </c>
      <c r="G201" s="67">
        <v>5489680223</v>
      </c>
      <c r="H201" s="69">
        <f t="shared" si="38"/>
        <v>1034291410</v>
      </c>
      <c r="I201" s="69">
        <f t="shared" si="39"/>
        <v>23.214391681869134</v>
      </c>
      <c r="J201" s="67">
        <v>5150047061</v>
      </c>
      <c r="K201" s="69">
        <f t="shared" si="40"/>
        <v>-339633162</v>
      </c>
      <c r="L201" s="69">
        <f t="shared" si="41"/>
        <v>-6.1867567545564119</v>
      </c>
      <c r="M201" s="67">
        <v>5530250135</v>
      </c>
      <c r="N201" s="69">
        <f t="shared" si="42"/>
        <v>380203074</v>
      </c>
      <c r="O201" s="69">
        <f t="shared" si="43"/>
        <v>7.3825164992992285</v>
      </c>
      <c r="P201" s="67">
        <v>8136286362</v>
      </c>
      <c r="Q201" s="69">
        <f t="shared" si="44"/>
        <v>2606036227</v>
      </c>
      <c r="R201" s="69">
        <f t="shared" si="45"/>
        <v>47.123297561295566</v>
      </c>
      <c r="S201" s="67">
        <v>9023585535</v>
      </c>
      <c r="T201" s="69">
        <f t="shared" si="46"/>
        <v>887299173</v>
      </c>
      <c r="U201" s="69">
        <f t="shared" si="47"/>
        <v>10.905456537814025</v>
      </c>
      <c r="V201" s="67">
        <v>11672807240</v>
      </c>
      <c r="W201" s="69">
        <f t="shared" si="48"/>
        <v>2649221705</v>
      </c>
      <c r="X201" s="69">
        <f t="shared" si="49"/>
        <v>29.358858457365972</v>
      </c>
      <c r="Y201" s="67">
        <v>13827934304</v>
      </c>
      <c r="Z201" s="69">
        <f t="shared" si="50"/>
        <v>2155127064</v>
      </c>
      <c r="AA201" s="69">
        <f t="shared" si="51"/>
        <v>18.462800076188014</v>
      </c>
      <c r="AB201" s="67">
        <v>14342609599</v>
      </c>
      <c r="AC201" s="69">
        <f t="shared" si="52"/>
        <v>514675295</v>
      </c>
      <c r="AD201" s="69">
        <f t="shared" si="53"/>
        <v>3.7219969641533526</v>
      </c>
      <c r="AE201" s="69">
        <v>15208847960.065001</v>
      </c>
      <c r="AF201" s="69">
        <f t="shared" si="54"/>
        <v>866238361.06500053</v>
      </c>
      <c r="AG201" s="69">
        <f t="shared" si="55"/>
        <v>6.0396147234279924</v>
      </c>
      <c r="AH201" s="71">
        <v>0</v>
      </c>
      <c r="AI201" s="71">
        <f t="shared" si="64"/>
        <v>-15208847960.065001</v>
      </c>
      <c r="AJ201" s="71">
        <f t="shared" si="65"/>
        <v>-100</v>
      </c>
      <c r="AK201" s="71">
        <v>0</v>
      </c>
      <c r="AL201" s="71">
        <f t="shared" si="66"/>
        <v>0</v>
      </c>
      <c r="AM201" s="71">
        <f t="shared" si="67"/>
        <v>0</v>
      </c>
      <c r="AN201" s="71">
        <v>0</v>
      </c>
      <c r="AO201" s="71">
        <f t="shared" si="68"/>
        <v>0</v>
      </c>
      <c r="AP201" s="71">
        <f t="shared" si="69"/>
        <v>0</v>
      </c>
      <c r="AQ201" s="71">
        <v>0</v>
      </c>
      <c r="AR201" s="71">
        <f t="shared" si="70"/>
        <v>0</v>
      </c>
      <c r="AS201" s="71">
        <f t="shared" si="71"/>
        <v>0</v>
      </c>
    </row>
    <row r="202" spans="1:45" ht="30">
      <c r="A202" s="65" t="s">
        <v>575</v>
      </c>
      <c r="B202" s="66" t="s">
        <v>576</v>
      </c>
      <c r="C202" s="67"/>
      <c r="D202" s="67"/>
      <c r="E202" s="68"/>
      <c r="F202" s="69"/>
      <c r="G202" s="67"/>
      <c r="H202" s="69"/>
      <c r="I202" s="69"/>
      <c r="J202" s="67"/>
      <c r="K202" s="69"/>
      <c r="L202" s="69"/>
      <c r="M202" s="67"/>
      <c r="N202" s="69"/>
      <c r="O202" s="69"/>
      <c r="P202" s="67"/>
      <c r="Q202" s="69"/>
      <c r="R202" s="69"/>
      <c r="S202" s="67"/>
      <c r="T202" s="69"/>
      <c r="U202" s="69"/>
      <c r="V202" s="67"/>
      <c r="W202" s="69"/>
      <c r="X202" s="69"/>
      <c r="Y202" s="67"/>
      <c r="Z202" s="69"/>
      <c r="AA202" s="69"/>
      <c r="AB202" s="67"/>
      <c r="AC202" s="69"/>
      <c r="AD202" s="69"/>
      <c r="AE202" s="69"/>
      <c r="AF202" s="69"/>
      <c r="AG202" s="69"/>
      <c r="AH202" s="71">
        <v>382089312.91346997</v>
      </c>
      <c r="AI202" s="71">
        <f t="shared" si="64"/>
        <v>382089312.91346997</v>
      </c>
      <c r="AJ202" s="71">
        <f t="shared" si="65"/>
        <v>0</v>
      </c>
      <c r="AK202" s="71">
        <v>543275895.77297997</v>
      </c>
      <c r="AL202" s="71">
        <f t="shared" si="66"/>
        <v>161186582.85951</v>
      </c>
      <c r="AM202" s="71">
        <f t="shared" si="67"/>
        <v>42.185577406090182</v>
      </c>
      <c r="AN202" s="71">
        <v>10555803.431</v>
      </c>
      <c r="AO202" s="71">
        <f t="shared" si="68"/>
        <v>-371533509.48246998</v>
      </c>
      <c r="AP202" s="71">
        <f t="shared" si="69"/>
        <v>-68.387630000378962</v>
      </c>
      <c r="AQ202" s="71">
        <v>142144473.921</v>
      </c>
      <c r="AR202" s="71">
        <f t="shared" si="70"/>
        <v>131588670.49000001</v>
      </c>
      <c r="AS202" s="71">
        <f t="shared" si="71"/>
        <v>1246.6002360706523</v>
      </c>
    </row>
    <row r="203" spans="1:45" ht="30">
      <c r="A203" s="65" t="s">
        <v>577</v>
      </c>
      <c r="B203" s="66" t="s">
        <v>578</v>
      </c>
      <c r="C203" s="67"/>
      <c r="D203" s="67"/>
      <c r="E203" s="68"/>
      <c r="F203" s="69"/>
      <c r="G203" s="67"/>
      <c r="H203" s="69"/>
      <c r="I203" s="69"/>
      <c r="J203" s="67"/>
      <c r="K203" s="69"/>
      <c r="L203" s="69"/>
      <c r="M203" s="67"/>
      <c r="N203" s="69"/>
      <c r="O203" s="69"/>
      <c r="P203" s="67"/>
      <c r="Q203" s="69"/>
      <c r="R203" s="69"/>
      <c r="S203" s="67"/>
      <c r="T203" s="69"/>
      <c r="U203" s="69"/>
      <c r="V203" s="67"/>
      <c r="W203" s="69"/>
      <c r="X203" s="69"/>
      <c r="Y203" s="67"/>
      <c r="Z203" s="69"/>
      <c r="AA203" s="69"/>
      <c r="AB203" s="67"/>
      <c r="AC203" s="69"/>
      <c r="AD203" s="69"/>
      <c r="AE203" s="69"/>
      <c r="AF203" s="69"/>
      <c r="AG203" s="69"/>
      <c r="AH203" s="71">
        <v>4447579234.6536703</v>
      </c>
      <c r="AI203" s="71">
        <f t="shared" si="64"/>
        <v>4447579234.6536703</v>
      </c>
      <c r="AJ203" s="71">
        <f t="shared" si="65"/>
        <v>0</v>
      </c>
      <c r="AK203" s="71">
        <v>5552961249.40944</v>
      </c>
      <c r="AL203" s="71">
        <f t="shared" si="66"/>
        <v>1105382014.7557697</v>
      </c>
      <c r="AM203" s="71">
        <f t="shared" si="67"/>
        <v>24.853565421456622</v>
      </c>
      <c r="AN203" s="71">
        <v>5135925145.7559996</v>
      </c>
      <c r="AO203" s="71">
        <f t="shared" si="68"/>
        <v>688345911.10232925</v>
      </c>
      <c r="AP203" s="71">
        <f t="shared" si="69"/>
        <v>12.396015030278397</v>
      </c>
      <c r="AQ203" s="71">
        <v>6752588861.2489996</v>
      </c>
      <c r="AR203" s="71">
        <f t="shared" si="70"/>
        <v>1616663715.493</v>
      </c>
      <c r="AS203" s="71">
        <f t="shared" si="71"/>
        <v>31.477556031534213</v>
      </c>
    </row>
    <row r="204" spans="1:45" ht="30">
      <c r="A204" s="65" t="s">
        <v>579</v>
      </c>
      <c r="B204" s="66" t="s">
        <v>580</v>
      </c>
      <c r="C204" s="67"/>
      <c r="D204" s="67"/>
      <c r="E204" s="68"/>
      <c r="F204" s="69"/>
      <c r="G204" s="67"/>
      <c r="H204" s="69"/>
      <c r="I204" s="69"/>
      <c r="J204" s="67"/>
      <c r="K204" s="69"/>
      <c r="L204" s="69"/>
      <c r="M204" s="67"/>
      <c r="N204" s="69"/>
      <c r="O204" s="69"/>
      <c r="P204" s="67"/>
      <c r="Q204" s="69"/>
      <c r="R204" s="69"/>
      <c r="S204" s="67"/>
      <c r="T204" s="69"/>
      <c r="U204" s="69"/>
      <c r="V204" s="67"/>
      <c r="W204" s="69"/>
      <c r="X204" s="69"/>
      <c r="Y204" s="67"/>
      <c r="Z204" s="69"/>
      <c r="AA204" s="69"/>
      <c r="AB204" s="67"/>
      <c r="AC204" s="69"/>
      <c r="AD204" s="69"/>
      <c r="AE204" s="69"/>
      <c r="AF204" s="69"/>
      <c r="AG204" s="69"/>
      <c r="AH204" s="71">
        <v>2029386787.9725201</v>
      </c>
      <c r="AI204" s="71">
        <f t="shared" si="64"/>
        <v>2029386787.9725201</v>
      </c>
      <c r="AJ204" s="71">
        <f t="shared" si="65"/>
        <v>0</v>
      </c>
      <c r="AK204" s="71">
        <v>497674686.63528001</v>
      </c>
      <c r="AL204" s="71">
        <f t="shared" si="66"/>
        <v>-1531712101.3372402</v>
      </c>
      <c r="AM204" s="71">
        <f t="shared" si="67"/>
        <v>-75.47659768040144</v>
      </c>
      <c r="AN204" s="71">
        <v>321126023.43992001</v>
      </c>
      <c r="AO204" s="71">
        <f t="shared" si="68"/>
        <v>-1708260764.5326002</v>
      </c>
      <c r="AP204" s="71">
        <f t="shared" si="69"/>
        <v>-343.24847343190191</v>
      </c>
      <c r="AQ204" s="71">
        <v>188854554.07035998</v>
      </c>
      <c r="AR204" s="71">
        <f t="shared" si="70"/>
        <v>-132271469.36956003</v>
      </c>
      <c r="AS204" s="71">
        <f t="shared" si="71"/>
        <v>-41.189894220549498</v>
      </c>
    </row>
    <row r="205" spans="1:45" ht="30">
      <c r="A205" s="65" t="s">
        <v>581</v>
      </c>
      <c r="B205" s="66" t="s">
        <v>582</v>
      </c>
      <c r="C205" s="67"/>
      <c r="D205" s="67"/>
      <c r="E205" s="68"/>
      <c r="F205" s="69"/>
      <c r="G205" s="67"/>
      <c r="H205" s="69"/>
      <c r="I205" s="69"/>
      <c r="J205" s="67"/>
      <c r="K205" s="69"/>
      <c r="L205" s="69"/>
      <c r="M205" s="67"/>
      <c r="N205" s="69"/>
      <c r="O205" s="69"/>
      <c r="P205" s="67"/>
      <c r="Q205" s="69"/>
      <c r="R205" s="69"/>
      <c r="S205" s="67"/>
      <c r="T205" s="69"/>
      <c r="U205" s="69"/>
      <c r="V205" s="67"/>
      <c r="W205" s="69"/>
      <c r="X205" s="69"/>
      <c r="Y205" s="67"/>
      <c r="Z205" s="69"/>
      <c r="AA205" s="69"/>
      <c r="AB205" s="67"/>
      <c r="AC205" s="69"/>
      <c r="AD205" s="69"/>
      <c r="AE205" s="69"/>
      <c r="AF205" s="69"/>
      <c r="AG205" s="69"/>
      <c r="AH205" s="71">
        <v>7895409680.1236906</v>
      </c>
      <c r="AI205" s="71">
        <f t="shared" si="64"/>
        <v>7895409680.1236906</v>
      </c>
      <c r="AJ205" s="71">
        <f t="shared" si="65"/>
        <v>0</v>
      </c>
      <c r="AK205" s="71">
        <v>10942596291.563801</v>
      </c>
      <c r="AL205" s="71">
        <f t="shared" si="66"/>
        <v>3047186611.4401102</v>
      </c>
      <c r="AM205" s="71">
        <f t="shared" si="67"/>
        <v>38.594407825489462</v>
      </c>
      <c r="AN205" s="71">
        <v>17612427107.339397</v>
      </c>
      <c r="AO205" s="71">
        <f t="shared" si="68"/>
        <v>9717017427.2157059</v>
      </c>
      <c r="AP205" s="71">
        <f t="shared" si="69"/>
        <v>88.799926162925743</v>
      </c>
      <c r="AQ205" s="71">
        <v>19162618460.388699</v>
      </c>
      <c r="AR205" s="71">
        <f t="shared" si="70"/>
        <v>1550191353.0493011</v>
      </c>
      <c r="AS205" s="71">
        <f t="shared" si="71"/>
        <v>8.8016906676270068</v>
      </c>
    </row>
    <row r="206" spans="1:45" ht="30">
      <c r="A206" s="65" t="s">
        <v>337</v>
      </c>
      <c r="B206" s="66" t="s">
        <v>160</v>
      </c>
      <c r="C206" s="67">
        <v>6899844578</v>
      </c>
      <c r="D206" s="67">
        <v>9256204976</v>
      </c>
      <c r="E206" s="68">
        <f t="shared" si="36"/>
        <v>2356360398</v>
      </c>
      <c r="F206" s="69">
        <f t="shared" si="37"/>
        <v>34.150919942649175</v>
      </c>
      <c r="G206" s="67">
        <v>9067910109</v>
      </c>
      <c r="H206" s="69">
        <f t="shared" si="38"/>
        <v>-188294867</v>
      </c>
      <c r="I206" s="69">
        <f t="shared" si="39"/>
        <v>-2.0342555884211873</v>
      </c>
      <c r="J206" s="67">
        <v>9164710922</v>
      </c>
      <c r="K206" s="69">
        <f t="shared" si="40"/>
        <v>96800813</v>
      </c>
      <c r="L206" s="69">
        <f t="shared" si="41"/>
        <v>1.0675096227952694</v>
      </c>
      <c r="M206" s="67">
        <v>10315045574</v>
      </c>
      <c r="N206" s="69">
        <f t="shared" si="42"/>
        <v>1150334652</v>
      </c>
      <c r="O206" s="69">
        <f t="shared" si="43"/>
        <v>12.551783267256228</v>
      </c>
      <c r="P206" s="67">
        <v>7605824335</v>
      </c>
      <c r="Q206" s="69">
        <f t="shared" si="44"/>
        <v>-2709221239</v>
      </c>
      <c r="R206" s="69">
        <f t="shared" si="45"/>
        <v>-26.264752972384684</v>
      </c>
      <c r="S206" s="67">
        <v>7915224189</v>
      </c>
      <c r="T206" s="69">
        <f t="shared" si="46"/>
        <v>309399854</v>
      </c>
      <c r="U206" s="69">
        <f t="shared" si="47"/>
        <v>4.0679332097669327</v>
      </c>
      <c r="V206" s="67">
        <v>8175582744</v>
      </c>
      <c r="W206" s="69">
        <f t="shared" si="48"/>
        <v>260358555</v>
      </c>
      <c r="X206" s="69">
        <f t="shared" si="49"/>
        <v>3.2893389850135555</v>
      </c>
      <c r="Y206" s="67">
        <v>10458479023</v>
      </c>
      <c r="Z206" s="69">
        <f t="shared" si="50"/>
        <v>2282896279</v>
      </c>
      <c r="AA206" s="69">
        <f t="shared" si="51"/>
        <v>27.923346267584421</v>
      </c>
      <c r="AB206" s="67">
        <v>9648670664</v>
      </c>
      <c r="AC206" s="69">
        <f t="shared" si="52"/>
        <v>-809808359</v>
      </c>
      <c r="AD206" s="69">
        <f t="shared" si="53"/>
        <v>-7.7430796315515069</v>
      </c>
      <c r="AE206" s="69">
        <v>11183787253.210501</v>
      </c>
      <c r="AF206" s="69">
        <f t="shared" si="54"/>
        <v>1535116589.2105007</v>
      </c>
      <c r="AG206" s="69">
        <f t="shared" si="55"/>
        <v>15.910135630788494</v>
      </c>
      <c r="AH206" s="71">
        <v>38717373025.139999</v>
      </c>
      <c r="AI206" s="71">
        <f t="shared" si="64"/>
        <v>27533585771.929497</v>
      </c>
      <c r="AJ206" s="71">
        <f t="shared" si="65"/>
        <v>246.19196653642979</v>
      </c>
      <c r="AK206" s="71">
        <v>40072697149.939102</v>
      </c>
      <c r="AL206" s="71">
        <f t="shared" si="66"/>
        <v>1355324124.7991028</v>
      </c>
      <c r="AM206" s="71">
        <f t="shared" si="67"/>
        <v>3.5005580670957777</v>
      </c>
      <c r="AN206" s="71">
        <v>38763703048.607101</v>
      </c>
      <c r="AO206" s="71">
        <f t="shared" si="68"/>
        <v>46330023.467102051</v>
      </c>
      <c r="AP206" s="71">
        <f t="shared" si="69"/>
        <v>0.11561493675793784</v>
      </c>
      <c r="AQ206" s="71">
        <v>45683416321.1847</v>
      </c>
      <c r="AR206" s="71">
        <f t="shared" si="70"/>
        <v>6919713272.5775986</v>
      </c>
      <c r="AS206" s="71">
        <f t="shared" si="71"/>
        <v>17.851011973496803</v>
      </c>
    </row>
    <row r="207" spans="1:45" ht="30">
      <c r="A207" s="65" t="s">
        <v>338</v>
      </c>
      <c r="B207" s="66" t="s">
        <v>175</v>
      </c>
      <c r="C207" s="67">
        <v>292087789</v>
      </c>
      <c r="D207" s="67">
        <v>683735384</v>
      </c>
      <c r="E207" s="68">
        <f t="shared" si="36"/>
        <v>391647595</v>
      </c>
      <c r="F207" s="69">
        <f t="shared" si="37"/>
        <v>134.08557623749209</v>
      </c>
      <c r="G207" s="67">
        <v>344835800</v>
      </c>
      <c r="H207" s="69">
        <f t="shared" si="38"/>
        <v>-338899584</v>
      </c>
      <c r="I207" s="69">
        <f t="shared" si="39"/>
        <v>-49.565898142840595</v>
      </c>
      <c r="J207" s="67">
        <v>382770270</v>
      </c>
      <c r="K207" s="69">
        <f t="shared" si="40"/>
        <v>37934470</v>
      </c>
      <c r="L207" s="69">
        <f t="shared" si="41"/>
        <v>11.000734262509868</v>
      </c>
      <c r="M207" s="67">
        <v>246587885</v>
      </c>
      <c r="N207" s="69">
        <f t="shared" si="42"/>
        <v>-136182385</v>
      </c>
      <c r="O207" s="69">
        <f t="shared" si="43"/>
        <v>-35.578098842420545</v>
      </c>
      <c r="P207" s="67">
        <v>262515757</v>
      </c>
      <c r="Q207" s="69">
        <f t="shared" si="44"/>
        <v>15927872</v>
      </c>
      <c r="R207" s="69">
        <f t="shared" si="45"/>
        <v>6.4593084124956093</v>
      </c>
      <c r="S207" s="67">
        <v>258502001</v>
      </c>
      <c r="T207" s="69">
        <f t="shared" si="46"/>
        <v>-4013756</v>
      </c>
      <c r="U207" s="69">
        <f t="shared" si="47"/>
        <v>-1.5289581265020979</v>
      </c>
      <c r="V207" s="67">
        <v>272060510</v>
      </c>
      <c r="W207" s="69">
        <f t="shared" si="48"/>
        <v>13558509</v>
      </c>
      <c r="X207" s="69">
        <f t="shared" si="49"/>
        <v>5.2450305790863103</v>
      </c>
      <c r="Y207" s="67">
        <v>1211592686</v>
      </c>
      <c r="Z207" s="69">
        <f t="shared" si="50"/>
        <v>939532176</v>
      </c>
      <c r="AA207" s="69">
        <f t="shared" si="51"/>
        <v>345.33941585274539</v>
      </c>
      <c r="AB207" s="67">
        <v>485561862</v>
      </c>
      <c r="AC207" s="69">
        <f t="shared" si="52"/>
        <v>-726030824</v>
      </c>
      <c r="AD207" s="69">
        <f t="shared" si="53"/>
        <v>-59.923671741280216</v>
      </c>
      <c r="AE207" s="69">
        <v>561560164.33943999</v>
      </c>
      <c r="AF207" s="69">
        <f t="shared" si="54"/>
        <v>75998302.339439988</v>
      </c>
      <c r="AG207" s="69">
        <f t="shared" si="55"/>
        <v>15.651620995604468</v>
      </c>
      <c r="AH207" s="71">
        <v>0</v>
      </c>
      <c r="AI207" s="71">
        <f t="shared" si="64"/>
        <v>-561560164.33943999</v>
      </c>
      <c r="AJ207" s="71">
        <f t="shared" si="65"/>
        <v>-100</v>
      </c>
      <c r="AK207" s="71">
        <v>0</v>
      </c>
      <c r="AL207" s="71">
        <f t="shared" si="66"/>
        <v>0</v>
      </c>
      <c r="AM207" s="71">
        <f t="shared" si="67"/>
        <v>0</v>
      </c>
      <c r="AN207" s="71">
        <v>0</v>
      </c>
      <c r="AO207" s="71">
        <f t="shared" si="68"/>
        <v>0</v>
      </c>
      <c r="AP207" s="71">
        <f t="shared" si="69"/>
        <v>0</v>
      </c>
      <c r="AQ207" s="71">
        <v>0</v>
      </c>
      <c r="AR207" s="71">
        <f t="shared" si="70"/>
        <v>0</v>
      </c>
      <c r="AS207" s="71">
        <f t="shared" si="71"/>
        <v>0</v>
      </c>
    </row>
    <row r="208" spans="1:45" ht="30">
      <c r="A208" s="65" t="s">
        <v>339</v>
      </c>
      <c r="B208" s="66" t="s">
        <v>61</v>
      </c>
      <c r="C208" s="67">
        <v>5380680302</v>
      </c>
      <c r="D208" s="67">
        <v>5498245865</v>
      </c>
      <c r="E208" s="68">
        <f t="shared" si="36"/>
        <v>117565563</v>
      </c>
      <c r="F208" s="69">
        <f t="shared" si="37"/>
        <v>2.1849572247639553</v>
      </c>
      <c r="G208" s="67">
        <v>5809523093</v>
      </c>
      <c r="H208" s="69">
        <f t="shared" si="38"/>
        <v>311277228</v>
      </c>
      <c r="I208" s="69">
        <f t="shared" si="39"/>
        <v>5.6613915718372478</v>
      </c>
      <c r="J208" s="67">
        <v>6158533786</v>
      </c>
      <c r="K208" s="69">
        <f t="shared" si="40"/>
        <v>349010693</v>
      </c>
      <c r="L208" s="69">
        <f t="shared" si="41"/>
        <v>6.0075618499654357</v>
      </c>
      <c r="M208" s="67">
        <v>6484144822</v>
      </c>
      <c r="N208" s="69">
        <f t="shared" si="42"/>
        <v>325611036</v>
      </c>
      <c r="O208" s="69">
        <f t="shared" si="43"/>
        <v>5.2871518987230575</v>
      </c>
      <c r="P208" s="67">
        <v>6633681090</v>
      </c>
      <c r="Q208" s="69">
        <f t="shared" si="44"/>
        <v>149536268</v>
      </c>
      <c r="R208" s="69">
        <f t="shared" si="45"/>
        <v>2.3061833457611813</v>
      </c>
      <c r="S208" s="67">
        <v>6665980981</v>
      </c>
      <c r="T208" s="69">
        <f t="shared" si="46"/>
        <v>32299891</v>
      </c>
      <c r="U208" s="69">
        <f t="shared" si="47"/>
        <v>0.48690750371902486</v>
      </c>
      <c r="V208" s="67">
        <v>7046139755</v>
      </c>
      <c r="W208" s="69">
        <f t="shared" si="48"/>
        <v>380158774</v>
      </c>
      <c r="X208" s="69">
        <f t="shared" si="49"/>
        <v>5.7029681765304154</v>
      </c>
      <c r="Y208" s="67">
        <v>7570988027</v>
      </c>
      <c r="Z208" s="69">
        <f t="shared" si="50"/>
        <v>524848272</v>
      </c>
      <c r="AA208" s="69">
        <f t="shared" si="51"/>
        <v>7.4487349137173062</v>
      </c>
      <c r="AB208" s="67">
        <v>8034095244</v>
      </c>
      <c r="AC208" s="69">
        <f t="shared" si="52"/>
        <v>463107217</v>
      </c>
      <c r="AD208" s="69">
        <f t="shared" si="53"/>
        <v>6.1168663237670708</v>
      </c>
      <c r="AE208" s="69">
        <v>8930052922.0205097</v>
      </c>
      <c r="AF208" s="69">
        <f t="shared" si="54"/>
        <v>895957678.02050972</v>
      </c>
      <c r="AG208" s="69">
        <f t="shared" si="55"/>
        <v>11.151942450391365</v>
      </c>
      <c r="AH208" s="71">
        <v>0</v>
      </c>
      <c r="AI208" s="71">
        <f t="shared" si="64"/>
        <v>-8930052922.0205097</v>
      </c>
      <c r="AJ208" s="71">
        <f t="shared" si="65"/>
        <v>-100</v>
      </c>
      <c r="AK208" s="71">
        <v>0</v>
      </c>
      <c r="AL208" s="71">
        <f t="shared" si="66"/>
        <v>0</v>
      </c>
      <c r="AM208" s="71">
        <f t="shared" si="67"/>
        <v>0</v>
      </c>
      <c r="AN208" s="71">
        <v>0</v>
      </c>
      <c r="AO208" s="71">
        <f t="shared" si="68"/>
        <v>0</v>
      </c>
      <c r="AP208" s="71">
        <f t="shared" si="69"/>
        <v>0</v>
      </c>
      <c r="AQ208" s="71">
        <v>0</v>
      </c>
      <c r="AR208" s="71">
        <f t="shared" si="70"/>
        <v>0</v>
      </c>
      <c r="AS208" s="71">
        <f t="shared" si="71"/>
        <v>0</v>
      </c>
    </row>
    <row r="209" spans="1:45" ht="30">
      <c r="A209" s="65" t="s">
        <v>340</v>
      </c>
      <c r="B209" s="66" t="s">
        <v>208</v>
      </c>
      <c r="C209" s="67">
        <v>5038953</v>
      </c>
      <c r="D209" s="67">
        <v>3006362</v>
      </c>
      <c r="E209" s="68">
        <f t="shared" si="36"/>
        <v>-2032591</v>
      </c>
      <c r="F209" s="69">
        <f t="shared" si="37"/>
        <v>-40.337566157096525</v>
      </c>
      <c r="G209" s="67">
        <v>5502964</v>
      </c>
      <c r="H209" s="69">
        <f t="shared" si="38"/>
        <v>2496602</v>
      </c>
      <c r="I209" s="69">
        <f t="shared" si="39"/>
        <v>83.043958112828733</v>
      </c>
      <c r="J209" s="67">
        <v>92831930</v>
      </c>
      <c r="K209" s="69">
        <f t="shared" si="40"/>
        <v>87328966</v>
      </c>
      <c r="L209" s="69">
        <f t="shared" si="41"/>
        <v>1586.9441631818781</v>
      </c>
      <c r="M209" s="67">
        <v>99977444</v>
      </c>
      <c r="N209" s="69">
        <f t="shared" si="42"/>
        <v>7145514</v>
      </c>
      <c r="O209" s="69">
        <f t="shared" si="43"/>
        <v>7.6972589064990897</v>
      </c>
      <c r="P209" s="67">
        <v>98787912</v>
      </c>
      <c r="Q209" s="69">
        <f t="shared" si="44"/>
        <v>-1189532</v>
      </c>
      <c r="R209" s="69">
        <f t="shared" si="45"/>
        <v>-1.1898003713717666</v>
      </c>
      <c r="S209" s="67">
        <v>17399345</v>
      </c>
      <c r="T209" s="69">
        <f t="shared" si="46"/>
        <v>-81388567</v>
      </c>
      <c r="U209" s="69">
        <f t="shared" si="47"/>
        <v>-82.387172025662409</v>
      </c>
      <c r="V209" s="67">
        <v>14638714</v>
      </c>
      <c r="W209" s="69">
        <f t="shared" si="48"/>
        <v>-2760631</v>
      </c>
      <c r="X209" s="69">
        <f t="shared" si="49"/>
        <v>-15.866292667913648</v>
      </c>
      <c r="Y209" s="67">
        <v>600942509</v>
      </c>
      <c r="Z209" s="69">
        <f t="shared" si="50"/>
        <v>586303795</v>
      </c>
      <c r="AA209" s="69">
        <f t="shared" si="51"/>
        <v>4005.1591622050955</v>
      </c>
      <c r="AB209" s="67">
        <v>9100334</v>
      </c>
      <c r="AC209" s="69">
        <f t="shared" si="52"/>
        <v>-591842175</v>
      </c>
      <c r="AD209" s="69">
        <f t="shared" si="53"/>
        <v>-98.485656470675792</v>
      </c>
      <c r="AE209" s="69">
        <v>21177095.54882</v>
      </c>
      <c r="AF209" s="69">
        <f t="shared" si="54"/>
        <v>12076761.54882</v>
      </c>
      <c r="AG209" s="69">
        <f t="shared" si="55"/>
        <v>132.7067945947918</v>
      </c>
      <c r="AH209" s="71">
        <v>0</v>
      </c>
      <c r="AI209" s="71">
        <f t="shared" si="64"/>
        <v>-21177095.54882</v>
      </c>
      <c r="AJ209" s="71">
        <f t="shared" si="65"/>
        <v>-100</v>
      </c>
      <c r="AK209" s="71">
        <v>0</v>
      </c>
      <c r="AL209" s="71">
        <f t="shared" si="66"/>
        <v>0</v>
      </c>
      <c r="AM209" s="71">
        <f t="shared" si="67"/>
        <v>0</v>
      </c>
      <c r="AN209" s="71">
        <v>0</v>
      </c>
      <c r="AO209" s="71">
        <f t="shared" si="68"/>
        <v>0</v>
      </c>
      <c r="AP209" s="71">
        <f t="shared" si="69"/>
        <v>0</v>
      </c>
      <c r="AQ209" s="71">
        <v>0</v>
      </c>
      <c r="AR209" s="71">
        <f t="shared" si="70"/>
        <v>0</v>
      </c>
      <c r="AS209" s="71">
        <f t="shared" si="71"/>
        <v>0</v>
      </c>
    </row>
    <row r="210" spans="1:45" ht="30">
      <c r="A210" s="65" t="s">
        <v>341</v>
      </c>
      <c r="B210" s="66" t="s">
        <v>209</v>
      </c>
      <c r="C210" s="67">
        <v>877905172</v>
      </c>
      <c r="D210" s="67">
        <v>2843795316</v>
      </c>
      <c r="E210" s="68">
        <f t="shared" si="36"/>
        <v>1965890144</v>
      </c>
      <c r="F210" s="69">
        <f t="shared" si="37"/>
        <v>223.92966879570909</v>
      </c>
      <c r="G210" s="67">
        <v>2578000625</v>
      </c>
      <c r="H210" s="69">
        <f t="shared" si="38"/>
        <v>-265794691</v>
      </c>
      <c r="I210" s="69">
        <f t="shared" si="39"/>
        <v>-9.3464775578102834</v>
      </c>
      <c r="J210" s="67">
        <v>2211751053</v>
      </c>
      <c r="K210" s="69">
        <f t="shared" si="40"/>
        <v>-366249572</v>
      </c>
      <c r="L210" s="69">
        <f t="shared" si="41"/>
        <v>-14.206729371913942</v>
      </c>
      <c r="M210" s="67">
        <v>3270502146</v>
      </c>
      <c r="N210" s="69">
        <f t="shared" si="42"/>
        <v>1058751093</v>
      </c>
      <c r="O210" s="69">
        <f t="shared" si="43"/>
        <v>47.869360865180518</v>
      </c>
      <c r="P210" s="67">
        <v>425599132</v>
      </c>
      <c r="Q210" s="69">
        <f t="shared" si="44"/>
        <v>-2844903014</v>
      </c>
      <c r="R210" s="69">
        <f t="shared" si="45"/>
        <v>-86.986734360638451</v>
      </c>
      <c r="S210" s="67">
        <v>893597382</v>
      </c>
      <c r="T210" s="69">
        <f t="shared" si="46"/>
        <v>467998250</v>
      </c>
      <c r="U210" s="69">
        <f t="shared" si="47"/>
        <v>109.96221909587918</v>
      </c>
      <c r="V210" s="67">
        <v>941883790</v>
      </c>
      <c r="W210" s="69">
        <f t="shared" si="48"/>
        <v>48286408</v>
      </c>
      <c r="X210" s="69">
        <f t="shared" si="49"/>
        <v>5.4035977468877592</v>
      </c>
      <c r="Y210" s="67">
        <v>734972193</v>
      </c>
      <c r="Z210" s="69">
        <f t="shared" si="50"/>
        <v>-206911597</v>
      </c>
      <c r="AA210" s="69">
        <f t="shared" si="51"/>
        <v>-21.967847753277503</v>
      </c>
      <c r="AB210" s="67">
        <v>721487186</v>
      </c>
      <c r="AC210" s="69">
        <f t="shared" si="52"/>
        <v>-13485007</v>
      </c>
      <c r="AD210" s="69">
        <f t="shared" si="53"/>
        <v>-1.8347642439310627</v>
      </c>
      <c r="AE210" s="69">
        <v>1604828773.8198302</v>
      </c>
      <c r="AF210" s="69">
        <f t="shared" si="54"/>
        <v>883341587.81983018</v>
      </c>
      <c r="AG210" s="69">
        <f t="shared" si="55"/>
        <v>122.43344094815707</v>
      </c>
      <c r="AH210" s="71">
        <v>0</v>
      </c>
      <c r="AI210" s="71">
        <f t="shared" si="64"/>
        <v>-1604828773.8198302</v>
      </c>
      <c r="AJ210" s="71">
        <f t="shared" si="65"/>
        <v>-100</v>
      </c>
      <c r="AK210" s="71">
        <v>0</v>
      </c>
      <c r="AL210" s="71">
        <f t="shared" si="66"/>
        <v>0</v>
      </c>
      <c r="AM210" s="71">
        <f t="shared" si="67"/>
        <v>0</v>
      </c>
      <c r="AN210" s="71">
        <v>0</v>
      </c>
      <c r="AO210" s="71">
        <f t="shared" si="68"/>
        <v>0</v>
      </c>
      <c r="AP210" s="71">
        <f t="shared" si="69"/>
        <v>0</v>
      </c>
      <c r="AQ210" s="71">
        <v>0</v>
      </c>
      <c r="AR210" s="71">
        <f t="shared" si="70"/>
        <v>0</v>
      </c>
      <c r="AS210" s="71">
        <f t="shared" si="71"/>
        <v>0</v>
      </c>
    </row>
    <row r="211" spans="1:45" ht="45">
      <c r="A211" s="65" t="s">
        <v>342</v>
      </c>
      <c r="B211" s="66" t="s">
        <v>60</v>
      </c>
      <c r="C211" s="67">
        <v>342513662</v>
      </c>
      <c r="D211" s="67">
        <v>219696687</v>
      </c>
      <c r="E211" s="68">
        <f t="shared" ref="E211:E319" si="72">D211-C211</f>
        <v>-122816975</v>
      </c>
      <c r="F211" s="69">
        <f t="shared" ref="F211:F319" si="73">IFERROR(E211/C211*100,0)</f>
        <v>-35.857540479655377</v>
      </c>
      <c r="G211" s="67">
        <v>242893146</v>
      </c>
      <c r="H211" s="69">
        <f t="shared" ref="H211:H319" si="74">G211-D211</f>
        <v>23196459</v>
      </c>
      <c r="I211" s="69">
        <f t="shared" ref="I211:I319" si="75">IFERROR(H211/D211*100,0)</f>
        <v>10.558401820597323</v>
      </c>
      <c r="J211" s="67">
        <v>214000575</v>
      </c>
      <c r="K211" s="69">
        <f t="shared" ref="K211:K319" si="76">J211-G211</f>
        <v>-28892571</v>
      </c>
      <c r="L211" s="69">
        <f t="shared" ref="L211:L319" si="77">IFERROR(K211/G211*100,0)</f>
        <v>-11.895177560918084</v>
      </c>
      <c r="M211" s="67">
        <v>138786944</v>
      </c>
      <c r="N211" s="69">
        <f t="shared" ref="N211:N319" si="78">M211-J211</f>
        <v>-75213631</v>
      </c>
      <c r="O211" s="69">
        <f t="shared" ref="O211:O319" si="79">IFERROR(N211/J211*100,0)</f>
        <v>-35.14646210646864</v>
      </c>
      <c r="P211" s="67">
        <v>154031177</v>
      </c>
      <c r="Q211" s="69">
        <f t="shared" ref="Q211:Q319" si="80">P211-M211</f>
        <v>15244233</v>
      </c>
      <c r="R211" s="69">
        <f t="shared" ref="R211:R319" si="81">IFERROR(Q211/M211*100,0)</f>
        <v>10.983909985077558</v>
      </c>
      <c r="S211" s="67">
        <v>79744480</v>
      </c>
      <c r="T211" s="69">
        <f t="shared" ref="T211:T319" si="82">S211-P211</f>
        <v>-74286697</v>
      </c>
      <c r="U211" s="69">
        <f t="shared" ref="U211:U319" si="83">IFERROR(T211/P211*100,0)</f>
        <v>-48.228351199315966</v>
      </c>
      <c r="V211" s="67">
        <v>-99140025</v>
      </c>
      <c r="W211" s="69">
        <f t="shared" ref="W211:W319" si="84">V211-S211</f>
        <v>-178884505</v>
      </c>
      <c r="X211" s="69">
        <f t="shared" ref="X211:X319" si="85">IFERROR(W211/S211*100,0)</f>
        <v>-224.3221160887876</v>
      </c>
      <c r="Y211" s="67">
        <v>0</v>
      </c>
      <c r="Z211" s="69">
        <f t="shared" ref="Z211:Z319" si="86">Y211-V211</f>
        <v>99140025</v>
      </c>
      <c r="AA211" s="69">
        <f t="shared" ref="AA211:AA319" si="87">IFERROR(Z211/V211*100,0)</f>
        <v>-100</v>
      </c>
      <c r="AB211" s="67">
        <v>70950591</v>
      </c>
      <c r="AC211" s="69">
        <f t="shared" ref="AC211:AC319" si="88">AB211-Y211</f>
        <v>70950591</v>
      </c>
      <c r="AD211" s="69">
        <f t="shared" ref="AD211:AD319" si="89">IFERROR(AC211/Y211*100,0)</f>
        <v>0</v>
      </c>
      <c r="AE211" s="69">
        <v>66168297.481930003</v>
      </c>
      <c r="AF211" s="69">
        <f t="shared" ref="AF211:AF319" si="90">(AE211-AB211)</f>
        <v>-4782293.5180699974</v>
      </c>
      <c r="AG211" s="69">
        <f t="shared" ref="AG211:AG319" si="91">IFERROR(AF211/AB211*100,0)</f>
        <v>-6.7403152682265848</v>
      </c>
      <c r="AH211" s="71">
        <v>0</v>
      </c>
      <c r="AI211" s="71">
        <f t="shared" si="64"/>
        <v>-66168297.481930003</v>
      </c>
      <c r="AJ211" s="71">
        <f t="shared" si="65"/>
        <v>-100</v>
      </c>
      <c r="AK211" s="71">
        <v>0</v>
      </c>
      <c r="AL211" s="71">
        <f t="shared" si="66"/>
        <v>0</v>
      </c>
      <c r="AM211" s="71">
        <f t="shared" si="67"/>
        <v>0</v>
      </c>
      <c r="AN211" s="71">
        <v>0</v>
      </c>
      <c r="AO211" s="71">
        <f t="shared" si="68"/>
        <v>0</v>
      </c>
      <c r="AP211" s="71">
        <f t="shared" si="69"/>
        <v>0</v>
      </c>
      <c r="AQ211" s="71">
        <v>0</v>
      </c>
      <c r="AR211" s="71">
        <f t="shared" si="70"/>
        <v>0</v>
      </c>
      <c r="AS211" s="71">
        <f t="shared" si="71"/>
        <v>0</v>
      </c>
    </row>
    <row r="212" spans="1:45" ht="45">
      <c r="A212" s="65" t="s">
        <v>343</v>
      </c>
      <c r="B212" s="66" t="s">
        <v>59</v>
      </c>
      <c r="C212" s="67">
        <v>1618700</v>
      </c>
      <c r="D212" s="67">
        <v>7725362</v>
      </c>
      <c r="E212" s="68">
        <f t="shared" si="72"/>
        <v>6106662</v>
      </c>
      <c r="F212" s="69">
        <f t="shared" si="73"/>
        <v>377.25718168900971</v>
      </c>
      <c r="G212" s="67">
        <v>87154481</v>
      </c>
      <c r="H212" s="69">
        <f t="shared" si="74"/>
        <v>79429119</v>
      </c>
      <c r="I212" s="69">
        <f t="shared" si="75"/>
        <v>1028.1604797289758</v>
      </c>
      <c r="J212" s="67">
        <v>104823308</v>
      </c>
      <c r="K212" s="69">
        <f t="shared" si="76"/>
        <v>17668827</v>
      </c>
      <c r="L212" s="69">
        <f t="shared" si="77"/>
        <v>20.272998929337895</v>
      </c>
      <c r="M212" s="67">
        <v>75046333</v>
      </c>
      <c r="N212" s="69">
        <f t="shared" si="78"/>
        <v>-29776975</v>
      </c>
      <c r="O212" s="69">
        <f t="shared" si="79"/>
        <v>-28.406826275698151</v>
      </c>
      <c r="P212" s="67">
        <v>31209267</v>
      </c>
      <c r="Q212" s="69">
        <f t="shared" si="80"/>
        <v>-43837066</v>
      </c>
      <c r="R212" s="69">
        <f t="shared" si="81"/>
        <v>-58.413335132577359</v>
      </c>
      <c r="S212" s="67">
        <v>0</v>
      </c>
      <c r="T212" s="69">
        <f t="shared" si="82"/>
        <v>-31209267</v>
      </c>
      <c r="U212" s="69">
        <f t="shared" si="83"/>
        <v>-100</v>
      </c>
      <c r="V212" s="67">
        <v>0</v>
      </c>
      <c r="W212" s="69">
        <f t="shared" si="84"/>
        <v>0</v>
      </c>
      <c r="X212" s="69">
        <f t="shared" si="85"/>
        <v>0</v>
      </c>
      <c r="Y212" s="67">
        <v>339983608</v>
      </c>
      <c r="Z212" s="69">
        <f t="shared" si="86"/>
        <v>339983608</v>
      </c>
      <c r="AA212" s="69">
        <f t="shared" si="87"/>
        <v>0</v>
      </c>
      <c r="AB212" s="67">
        <v>327475447</v>
      </c>
      <c r="AC212" s="69">
        <f t="shared" si="88"/>
        <v>-12508161</v>
      </c>
      <c r="AD212" s="69">
        <f t="shared" si="89"/>
        <v>-3.6790482557617894</v>
      </c>
      <c r="AE212" s="69">
        <v>0</v>
      </c>
      <c r="AF212" s="69">
        <f t="shared" si="90"/>
        <v>-327475447</v>
      </c>
      <c r="AG212" s="69">
        <f t="shared" si="91"/>
        <v>-100</v>
      </c>
      <c r="AH212" s="71">
        <v>0</v>
      </c>
      <c r="AI212" s="71">
        <f t="shared" si="64"/>
        <v>0</v>
      </c>
      <c r="AJ212" s="71">
        <f t="shared" si="65"/>
        <v>0</v>
      </c>
      <c r="AK212" s="71">
        <v>0</v>
      </c>
      <c r="AL212" s="71">
        <f t="shared" si="66"/>
        <v>0</v>
      </c>
      <c r="AM212" s="71">
        <f t="shared" si="67"/>
        <v>0</v>
      </c>
      <c r="AN212" s="71">
        <v>0</v>
      </c>
      <c r="AO212" s="71">
        <f t="shared" si="68"/>
        <v>0</v>
      </c>
      <c r="AP212" s="71">
        <f t="shared" si="69"/>
        <v>0</v>
      </c>
      <c r="AQ212" s="71">
        <v>0</v>
      </c>
      <c r="AR212" s="71">
        <f t="shared" si="70"/>
        <v>0</v>
      </c>
      <c r="AS212" s="71">
        <f t="shared" si="71"/>
        <v>0</v>
      </c>
    </row>
    <row r="213" spans="1:45" ht="30">
      <c r="A213" s="65" t="s">
        <v>584</v>
      </c>
      <c r="B213" s="66" t="s">
        <v>576</v>
      </c>
      <c r="C213" s="67"/>
      <c r="D213" s="67"/>
      <c r="E213" s="68"/>
      <c r="F213" s="69"/>
      <c r="G213" s="67"/>
      <c r="H213" s="69"/>
      <c r="I213" s="69"/>
      <c r="J213" s="67"/>
      <c r="K213" s="69"/>
      <c r="L213" s="69"/>
      <c r="M213" s="67"/>
      <c r="N213" s="69"/>
      <c r="O213" s="69"/>
      <c r="P213" s="67"/>
      <c r="Q213" s="69"/>
      <c r="R213" s="69"/>
      <c r="S213" s="67"/>
      <c r="T213" s="69"/>
      <c r="U213" s="69"/>
      <c r="V213" s="67"/>
      <c r="W213" s="69"/>
      <c r="X213" s="69"/>
      <c r="Y213" s="67"/>
      <c r="Z213" s="69"/>
      <c r="AA213" s="69"/>
      <c r="AB213" s="67"/>
      <c r="AC213" s="69"/>
      <c r="AD213" s="69"/>
      <c r="AE213" s="69"/>
      <c r="AF213" s="69"/>
      <c r="AG213" s="69"/>
      <c r="AH213" s="71">
        <v>1482911704.0456002</v>
      </c>
      <c r="AI213" s="71">
        <f t="shared" si="64"/>
        <v>1482911704.0456002</v>
      </c>
      <c r="AJ213" s="71">
        <f t="shared" si="65"/>
        <v>0</v>
      </c>
      <c r="AK213" s="71">
        <v>1082668541.32342</v>
      </c>
      <c r="AL213" s="71">
        <f t="shared" si="66"/>
        <v>-400243162.72218013</v>
      </c>
      <c r="AM213" s="71">
        <f t="shared" si="67"/>
        <v>-26.990356986883185</v>
      </c>
      <c r="AN213" s="71">
        <v>1989069868.49985</v>
      </c>
      <c r="AO213" s="71">
        <f t="shared" si="68"/>
        <v>506158164.45424986</v>
      </c>
      <c r="AP213" s="71">
        <f t="shared" si="69"/>
        <v>46.750981037607133</v>
      </c>
      <c r="AQ213" s="71">
        <v>2034132151.9430702</v>
      </c>
      <c r="AR213" s="71">
        <f t="shared" si="70"/>
        <v>45062283.443220139</v>
      </c>
      <c r="AS213" s="71">
        <f t="shared" si="71"/>
        <v>2.2654952526733494</v>
      </c>
    </row>
    <row r="214" spans="1:45" ht="30">
      <c r="A214" s="65" t="s">
        <v>585</v>
      </c>
      <c r="B214" s="66" t="s">
        <v>578</v>
      </c>
      <c r="C214" s="67"/>
      <c r="D214" s="67"/>
      <c r="E214" s="68"/>
      <c r="F214" s="69"/>
      <c r="G214" s="67"/>
      <c r="H214" s="69"/>
      <c r="I214" s="69"/>
      <c r="J214" s="67"/>
      <c r="K214" s="69"/>
      <c r="L214" s="69"/>
      <c r="M214" s="67"/>
      <c r="N214" s="69"/>
      <c r="O214" s="69"/>
      <c r="P214" s="67"/>
      <c r="Q214" s="69"/>
      <c r="R214" s="69"/>
      <c r="S214" s="67"/>
      <c r="T214" s="69"/>
      <c r="U214" s="69"/>
      <c r="V214" s="67"/>
      <c r="W214" s="69"/>
      <c r="X214" s="69"/>
      <c r="Y214" s="67"/>
      <c r="Z214" s="69"/>
      <c r="AA214" s="69"/>
      <c r="AB214" s="67"/>
      <c r="AC214" s="69"/>
      <c r="AD214" s="69"/>
      <c r="AE214" s="69"/>
      <c r="AF214" s="69"/>
      <c r="AG214" s="69"/>
      <c r="AH214" s="71">
        <v>25222106121.931103</v>
      </c>
      <c r="AI214" s="71">
        <f t="shared" si="64"/>
        <v>25222106121.931103</v>
      </c>
      <c r="AJ214" s="71">
        <f t="shared" si="65"/>
        <v>0</v>
      </c>
      <c r="AK214" s="71">
        <v>29276406806.293301</v>
      </c>
      <c r="AL214" s="71">
        <f t="shared" si="66"/>
        <v>4054300684.3621979</v>
      </c>
      <c r="AM214" s="71">
        <f t="shared" si="67"/>
        <v>16.074393885913064</v>
      </c>
      <c r="AN214" s="71">
        <v>27109544652.639801</v>
      </c>
      <c r="AO214" s="71">
        <f t="shared" si="68"/>
        <v>1887438530.7086983</v>
      </c>
      <c r="AP214" s="71">
        <f t="shared" si="69"/>
        <v>6.4469610058259326</v>
      </c>
      <c r="AQ214" s="71">
        <v>32634277746.287498</v>
      </c>
      <c r="AR214" s="71">
        <f t="shared" si="70"/>
        <v>5524733093.6476974</v>
      </c>
      <c r="AS214" s="71">
        <f t="shared" si="71"/>
        <v>20.379291369284303</v>
      </c>
    </row>
    <row r="215" spans="1:45" ht="30">
      <c r="A215" s="65" t="s">
        <v>586</v>
      </c>
      <c r="B215" s="66" t="s">
        <v>580</v>
      </c>
      <c r="C215" s="67"/>
      <c r="D215" s="67"/>
      <c r="E215" s="68"/>
      <c r="F215" s="69"/>
      <c r="G215" s="67"/>
      <c r="H215" s="69"/>
      <c r="I215" s="69"/>
      <c r="J215" s="67"/>
      <c r="K215" s="69"/>
      <c r="L215" s="69"/>
      <c r="M215" s="67"/>
      <c r="N215" s="69"/>
      <c r="O215" s="69"/>
      <c r="P215" s="67"/>
      <c r="Q215" s="69"/>
      <c r="R215" s="69"/>
      <c r="S215" s="67"/>
      <c r="T215" s="69"/>
      <c r="U215" s="69"/>
      <c r="V215" s="67"/>
      <c r="W215" s="69"/>
      <c r="X215" s="69"/>
      <c r="Y215" s="67"/>
      <c r="Z215" s="69"/>
      <c r="AA215" s="69"/>
      <c r="AB215" s="67"/>
      <c r="AC215" s="69"/>
      <c r="AD215" s="69"/>
      <c r="AE215" s="69"/>
      <c r="AF215" s="69"/>
      <c r="AG215" s="69"/>
      <c r="AH215" s="71">
        <v>688394783.96203005</v>
      </c>
      <c r="AI215" s="71">
        <f t="shared" si="64"/>
        <v>688394783.96203005</v>
      </c>
      <c r="AJ215" s="71">
        <f t="shared" si="65"/>
        <v>0</v>
      </c>
      <c r="AK215" s="71">
        <v>522615547.07159001</v>
      </c>
      <c r="AL215" s="71">
        <f t="shared" si="66"/>
        <v>-165779236.89044005</v>
      </c>
      <c r="AM215" s="71">
        <f t="shared" si="67"/>
        <v>-24.082000728753918</v>
      </c>
      <c r="AN215" s="71">
        <v>1787242639.9123502</v>
      </c>
      <c r="AO215" s="71">
        <f t="shared" si="68"/>
        <v>1098847855.9503202</v>
      </c>
      <c r="AP215" s="71">
        <f t="shared" si="69"/>
        <v>210.25931243484334</v>
      </c>
      <c r="AQ215" s="71">
        <v>2089823599.03409</v>
      </c>
      <c r="AR215" s="71">
        <f t="shared" si="70"/>
        <v>302580959.12173986</v>
      </c>
      <c r="AS215" s="71">
        <f t="shared" si="71"/>
        <v>16.930043652974785</v>
      </c>
    </row>
    <row r="216" spans="1:45" ht="30">
      <c r="A216" s="65" t="s">
        <v>587</v>
      </c>
      <c r="B216" s="66" t="s">
        <v>582</v>
      </c>
      <c r="C216" s="67"/>
      <c r="D216" s="67"/>
      <c r="E216" s="68"/>
      <c r="F216" s="69"/>
      <c r="G216" s="67"/>
      <c r="H216" s="69"/>
      <c r="I216" s="69"/>
      <c r="J216" s="67"/>
      <c r="K216" s="69"/>
      <c r="L216" s="69"/>
      <c r="M216" s="67"/>
      <c r="N216" s="69"/>
      <c r="O216" s="69"/>
      <c r="P216" s="67"/>
      <c r="Q216" s="69"/>
      <c r="R216" s="69"/>
      <c r="S216" s="67"/>
      <c r="T216" s="69"/>
      <c r="U216" s="69"/>
      <c r="V216" s="67"/>
      <c r="W216" s="69"/>
      <c r="X216" s="69"/>
      <c r="Y216" s="67"/>
      <c r="Z216" s="69"/>
      <c r="AA216" s="69"/>
      <c r="AB216" s="67"/>
      <c r="AC216" s="69"/>
      <c r="AD216" s="69"/>
      <c r="AE216" s="69"/>
      <c r="AF216" s="69"/>
      <c r="AG216" s="69"/>
      <c r="AH216" s="71">
        <v>11323960415.201199</v>
      </c>
      <c r="AI216" s="71">
        <f t="shared" si="64"/>
        <v>11323960415.201199</v>
      </c>
      <c r="AJ216" s="71">
        <f t="shared" si="65"/>
        <v>0</v>
      </c>
      <c r="AK216" s="71">
        <v>9191006255.2508392</v>
      </c>
      <c r="AL216" s="71">
        <f t="shared" si="66"/>
        <v>-2132954159.9503593</v>
      </c>
      <c r="AM216" s="71">
        <f t="shared" si="67"/>
        <v>-18.835761356840298</v>
      </c>
      <c r="AN216" s="71">
        <v>7873211860.4921198</v>
      </c>
      <c r="AO216" s="71">
        <f t="shared" si="68"/>
        <v>-3450748554.7090788</v>
      </c>
      <c r="AP216" s="71">
        <f t="shared" si="69"/>
        <v>-37.544839584214834</v>
      </c>
      <c r="AQ216" s="71">
        <v>8921729741.08605</v>
      </c>
      <c r="AR216" s="71">
        <f t="shared" si="70"/>
        <v>1048517880.5939302</v>
      </c>
      <c r="AS216" s="71">
        <f t="shared" si="71"/>
        <v>13.317536720374651</v>
      </c>
    </row>
    <row r="217" spans="1:45">
      <c r="A217" s="65" t="s">
        <v>344</v>
      </c>
      <c r="B217" s="66" t="s">
        <v>58</v>
      </c>
      <c r="C217" s="67">
        <v>11161088451</v>
      </c>
      <c r="D217" s="67">
        <v>11818044611</v>
      </c>
      <c r="E217" s="68">
        <f t="shared" si="72"/>
        <v>656956160</v>
      </c>
      <c r="F217" s="69">
        <f t="shared" si="73"/>
        <v>5.8861298598627156</v>
      </c>
      <c r="G217" s="67">
        <v>13696657456</v>
      </c>
      <c r="H217" s="69">
        <f t="shared" si="74"/>
        <v>1878612845</v>
      </c>
      <c r="I217" s="69">
        <f t="shared" si="75"/>
        <v>15.896139393918219</v>
      </c>
      <c r="J217" s="67">
        <v>13347776618</v>
      </c>
      <c r="K217" s="69">
        <f t="shared" si="76"/>
        <v>-348880838</v>
      </c>
      <c r="L217" s="69">
        <f t="shared" si="77"/>
        <v>-2.5471969283072653</v>
      </c>
      <c r="M217" s="67">
        <v>18109128177</v>
      </c>
      <c r="N217" s="69">
        <f t="shared" si="78"/>
        <v>4761351559</v>
      </c>
      <c r="O217" s="69">
        <f t="shared" si="79"/>
        <v>35.671495675011009</v>
      </c>
      <c r="P217" s="67">
        <v>17148383803</v>
      </c>
      <c r="Q217" s="69">
        <f t="shared" si="80"/>
        <v>-960744374</v>
      </c>
      <c r="R217" s="69">
        <f t="shared" si="81"/>
        <v>-5.3053044001324148</v>
      </c>
      <c r="S217" s="67">
        <v>17192223393</v>
      </c>
      <c r="T217" s="69">
        <f t="shared" si="82"/>
        <v>43839590</v>
      </c>
      <c r="U217" s="69">
        <f t="shared" si="83"/>
        <v>0.25564852352051126</v>
      </c>
      <c r="V217" s="67">
        <v>18865755429</v>
      </c>
      <c r="W217" s="69">
        <f t="shared" si="84"/>
        <v>1673532036</v>
      </c>
      <c r="X217" s="69">
        <f t="shared" si="85"/>
        <v>9.7342385434649294</v>
      </c>
      <c r="Y217" s="67">
        <v>23240438330</v>
      </c>
      <c r="Z217" s="69">
        <f t="shared" si="86"/>
        <v>4374682901</v>
      </c>
      <c r="AA217" s="69">
        <f t="shared" si="87"/>
        <v>23.188485176031378</v>
      </c>
      <c r="AB217" s="67">
        <v>22750198308</v>
      </c>
      <c r="AC217" s="69">
        <f t="shared" si="88"/>
        <v>-490240022</v>
      </c>
      <c r="AD217" s="69">
        <f t="shared" si="89"/>
        <v>-2.1094267459111213</v>
      </c>
      <c r="AE217" s="69">
        <v>24899450488.001602</v>
      </c>
      <c r="AF217" s="69">
        <f t="shared" si="90"/>
        <v>2149252180.0016022</v>
      </c>
      <c r="AG217" s="69">
        <f t="shared" si="91"/>
        <v>9.4471799801667125</v>
      </c>
      <c r="AH217" s="71">
        <v>24366303788.464199</v>
      </c>
      <c r="AI217" s="71">
        <f t="shared" si="64"/>
        <v>-533146699.53740311</v>
      </c>
      <c r="AJ217" s="71">
        <f t="shared" si="65"/>
        <v>-2.1411986573531516</v>
      </c>
      <c r="AK217" s="71">
        <v>27446529386.834999</v>
      </c>
      <c r="AL217" s="71">
        <f t="shared" si="66"/>
        <v>3080225598.3708</v>
      </c>
      <c r="AM217" s="71">
        <f t="shared" si="67"/>
        <v>12.641332986372266</v>
      </c>
      <c r="AN217" s="71">
        <v>29173744149.953602</v>
      </c>
      <c r="AO217" s="71">
        <f t="shared" si="68"/>
        <v>4807440361.4894028</v>
      </c>
      <c r="AP217" s="71">
        <f t="shared" si="69"/>
        <v>17.515658514534589</v>
      </c>
      <c r="AQ217" s="71">
        <v>31424857595.590397</v>
      </c>
      <c r="AR217" s="71">
        <f t="shared" si="70"/>
        <v>2251113445.636795</v>
      </c>
      <c r="AS217" s="71">
        <f t="shared" si="71"/>
        <v>7.7162308480736268</v>
      </c>
    </row>
    <row r="218" spans="1:45" ht="30">
      <c r="A218" s="65" t="s">
        <v>345</v>
      </c>
      <c r="B218" s="66" t="s">
        <v>57</v>
      </c>
      <c r="C218" s="67">
        <v>3429419280</v>
      </c>
      <c r="D218" s="67">
        <v>3716466334</v>
      </c>
      <c r="E218" s="68">
        <f t="shared" si="72"/>
        <v>287047054</v>
      </c>
      <c r="F218" s="69">
        <f t="shared" si="73"/>
        <v>8.3701358907622403</v>
      </c>
      <c r="G218" s="67">
        <v>4318078547</v>
      </c>
      <c r="H218" s="69">
        <f t="shared" si="74"/>
        <v>601612213</v>
      </c>
      <c r="I218" s="69">
        <f t="shared" si="75"/>
        <v>16.18774822460157</v>
      </c>
      <c r="J218" s="67">
        <v>4255935007</v>
      </c>
      <c r="K218" s="69">
        <f t="shared" si="76"/>
        <v>-62143540</v>
      </c>
      <c r="L218" s="69">
        <f t="shared" si="77"/>
        <v>-1.4391479757396826</v>
      </c>
      <c r="M218" s="67">
        <v>5055591581</v>
      </c>
      <c r="N218" s="69">
        <f t="shared" si="78"/>
        <v>799656574</v>
      </c>
      <c r="O218" s="69">
        <f t="shared" si="79"/>
        <v>18.789210189647051</v>
      </c>
      <c r="P218" s="67">
        <v>5090043796</v>
      </c>
      <c r="Q218" s="69">
        <f t="shared" si="80"/>
        <v>34452215</v>
      </c>
      <c r="R218" s="69">
        <f t="shared" si="81"/>
        <v>0.68146752853768555</v>
      </c>
      <c r="S218" s="67">
        <v>5563556740</v>
      </c>
      <c r="T218" s="69">
        <f t="shared" si="82"/>
        <v>473512944</v>
      </c>
      <c r="U218" s="69">
        <f t="shared" si="83"/>
        <v>9.3027282863874206</v>
      </c>
      <c r="V218" s="67">
        <v>6081600885</v>
      </c>
      <c r="W218" s="69">
        <f t="shared" si="84"/>
        <v>518044145</v>
      </c>
      <c r="X218" s="69">
        <f t="shared" si="85"/>
        <v>9.3113842315194937</v>
      </c>
      <c r="Y218" s="67">
        <v>7347701593</v>
      </c>
      <c r="Z218" s="69">
        <f t="shared" si="86"/>
        <v>1266100708</v>
      </c>
      <c r="AA218" s="69">
        <f t="shared" si="87"/>
        <v>20.818543208298681</v>
      </c>
      <c r="AB218" s="67">
        <v>6833103992</v>
      </c>
      <c r="AC218" s="69">
        <f t="shared" si="88"/>
        <v>-514597601</v>
      </c>
      <c r="AD218" s="69">
        <f t="shared" si="89"/>
        <v>-7.0035179639065124</v>
      </c>
      <c r="AE218" s="69">
        <v>7360175812.1656799</v>
      </c>
      <c r="AF218" s="69">
        <f t="shared" si="90"/>
        <v>527071820.16567993</v>
      </c>
      <c r="AG218" s="69">
        <f t="shared" si="91"/>
        <v>7.7135050305506896</v>
      </c>
      <c r="AH218" s="71">
        <v>7514372343.5028496</v>
      </c>
      <c r="AI218" s="71">
        <f t="shared" si="64"/>
        <v>154196531.33716965</v>
      </c>
      <c r="AJ218" s="71">
        <f t="shared" si="65"/>
        <v>2.0950115224462067</v>
      </c>
      <c r="AK218" s="71">
        <v>8396067146.69946</v>
      </c>
      <c r="AL218" s="71">
        <f t="shared" si="66"/>
        <v>881694803.19661045</v>
      </c>
      <c r="AM218" s="71">
        <f t="shared" si="67"/>
        <v>11.733445760895121</v>
      </c>
      <c r="AN218" s="71">
        <v>8589877303.3866606</v>
      </c>
      <c r="AO218" s="71">
        <f t="shared" si="68"/>
        <v>1075504959.883811</v>
      </c>
      <c r="AP218" s="71">
        <f t="shared" si="69"/>
        <v>12.809627901875437</v>
      </c>
      <c r="AQ218" s="71">
        <v>9880810269.8063202</v>
      </c>
      <c r="AR218" s="71">
        <f t="shared" si="70"/>
        <v>1290932966.4196596</v>
      </c>
      <c r="AS218" s="71">
        <f t="shared" si="71"/>
        <v>15.028537903686868</v>
      </c>
    </row>
    <row r="219" spans="1:45">
      <c r="A219" s="65" t="s">
        <v>588</v>
      </c>
      <c r="B219" s="66" t="s">
        <v>589</v>
      </c>
      <c r="C219" s="67"/>
      <c r="D219" s="67"/>
      <c r="E219" s="68"/>
      <c r="F219" s="69"/>
      <c r="G219" s="67"/>
      <c r="H219" s="69"/>
      <c r="I219" s="69"/>
      <c r="J219" s="67"/>
      <c r="K219" s="69"/>
      <c r="L219" s="69"/>
      <c r="M219" s="67"/>
      <c r="N219" s="69"/>
      <c r="O219" s="69"/>
      <c r="P219" s="67"/>
      <c r="Q219" s="69"/>
      <c r="R219" s="69"/>
      <c r="S219" s="67"/>
      <c r="T219" s="69"/>
      <c r="U219" s="69"/>
      <c r="V219" s="67"/>
      <c r="W219" s="69"/>
      <c r="X219" s="69"/>
      <c r="Y219" s="67"/>
      <c r="Z219" s="69"/>
      <c r="AA219" s="69"/>
      <c r="AB219" s="67"/>
      <c r="AC219" s="69"/>
      <c r="AD219" s="69"/>
      <c r="AE219" s="69"/>
      <c r="AF219" s="69"/>
      <c r="AG219" s="69"/>
      <c r="AH219" s="71">
        <v>108538338.72488001</v>
      </c>
      <c r="AI219" s="71">
        <f t="shared" si="64"/>
        <v>108538338.72488001</v>
      </c>
      <c r="AJ219" s="71">
        <f t="shared" si="65"/>
        <v>0</v>
      </c>
      <c r="AK219" s="71">
        <v>104767401.11657001</v>
      </c>
      <c r="AL219" s="71">
        <f t="shared" si="66"/>
        <v>-3770937.6083099991</v>
      </c>
      <c r="AM219" s="71">
        <f t="shared" si="67"/>
        <v>-3.4742908843191969</v>
      </c>
      <c r="AN219" s="71">
        <v>158553544.21915001</v>
      </c>
      <c r="AO219" s="71">
        <f t="shared" si="68"/>
        <v>50015205.494269997</v>
      </c>
      <c r="AP219" s="71">
        <f t="shared" si="69"/>
        <v>47.73928241153974</v>
      </c>
      <c r="AQ219" s="71">
        <v>217731355.89582002</v>
      </c>
      <c r="AR219" s="71">
        <f t="shared" si="70"/>
        <v>59177811.676670015</v>
      </c>
      <c r="AS219" s="71">
        <f t="shared" si="71"/>
        <v>37.323550203882824</v>
      </c>
    </row>
    <row r="220" spans="1:45">
      <c r="A220" s="65" t="s">
        <v>346</v>
      </c>
      <c r="B220" s="66" t="s">
        <v>56</v>
      </c>
      <c r="C220" s="67">
        <v>96237286</v>
      </c>
      <c r="D220" s="67">
        <v>236422106</v>
      </c>
      <c r="E220" s="68">
        <f t="shared" si="72"/>
        <v>140184820</v>
      </c>
      <c r="F220" s="69">
        <f t="shared" si="73"/>
        <v>145.66580774108698</v>
      </c>
      <c r="G220" s="67">
        <v>258519892</v>
      </c>
      <c r="H220" s="69">
        <f t="shared" si="74"/>
        <v>22097786</v>
      </c>
      <c r="I220" s="69">
        <f t="shared" si="75"/>
        <v>9.3467511874714457</v>
      </c>
      <c r="J220" s="67">
        <v>222388731</v>
      </c>
      <c r="K220" s="69">
        <f t="shared" si="76"/>
        <v>-36131161</v>
      </c>
      <c r="L220" s="69">
        <f t="shared" si="77"/>
        <v>-13.976162809165956</v>
      </c>
      <c r="M220" s="67">
        <v>314848200</v>
      </c>
      <c r="N220" s="69">
        <f t="shared" si="78"/>
        <v>92459469</v>
      </c>
      <c r="O220" s="69">
        <f t="shared" si="79"/>
        <v>41.575608882808005</v>
      </c>
      <c r="P220" s="67">
        <v>261043162</v>
      </c>
      <c r="Q220" s="69">
        <f t="shared" si="80"/>
        <v>-53805038</v>
      </c>
      <c r="R220" s="69">
        <f t="shared" si="81"/>
        <v>-17.089199811210609</v>
      </c>
      <c r="S220" s="67">
        <v>302018880</v>
      </c>
      <c r="T220" s="69">
        <f t="shared" si="82"/>
        <v>40975718</v>
      </c>
      <c r="U220" s="69">
        <f t="shared" si="83"/>
        <v>15.696912987898914</v>
      </c>
      <c r="V220" s="67">
        <v>399240725</v>
      </c>
      <c r="W220" s="69">
        <f t="shared" si="84"/>
        <v>97221845</v>
      </c>
      <c r="X220" s="69">
        <f t="shared" si="85"/>
        <v>32.190651458610795</v>
      </c>
      <c r="Y220" s="67">
        <v>435394856</v>
      </c>
      <c r="Z220" s="69">
        <f t="shared" si="86"/>
        <v>36154131</v>
      </c>
      <c r="AA220" s="69">
        <f t="shared" si="87"/>
        <v>9.0557222087000255</v>
      </c>
      <c r="AB220" s="67">
        <v>516845727</v>
      </c>
      <c r="AC220" s="69">
        <f t="shared" si="88"/>
        <v>81450871</v>
      </c>
      <c r="AD220" s="69">
        <f t="shared" si="89"/>
        <v>18.707357213241856</v>
      </c>
      <c r="AE220" s="69">
        <v>489163060.79228002</v>
      </c>
      <c r="AF220" s="69">
        <f t="shared" si="90"/>
        <v>-27682666.207719982</v>
      </c>
      <c r="AG220" s="69">
        <f t="shared" si="91"/>
        <v>-5.3560791473313243</v>
      </c>
      <c r="AH220" s="71">
        <v>694451429.59959996</v>
      </c>
      <c r="AI220" s="71">
        <f t="shared" si="64"/>
        <v>205288368.80731994</v>
      </c>
      <c r="AJ220" s="71">
        <f t="shared" si="65"/>
        <v>41.967267208366401</v>
      </c>
      <c r="AK220" s="71">
        <v>837744162.95813</v>
      </c>
      <c r="AL220" s="71">
        <f t="shared" si="66"/>
        <v>143292733.35853004</v>
      </c>
      <c r="AM220" s="71">
        <f t="shared" si="67"/>
        <v>20.633946054535212</v>
      </c>
      <c r="AN220" s="71">
        <v>1469723856.82128</v>
      </c>
      <c r="AO220" s="71">
        <f t="shared" si="68"/>
        <v>775272427.22168005</v>
      </c>
      <c r="AP220" s="71">
        <f t="shared" si="69"/>
        <v>92.542862308242391</v>
      </c>
      <c r="AQ220" s="71">
        <v>1304519525.3693302</v>
      </c>
      <c r="AR220" s="71">
        <f t="shared" si="70"/>
        <v>-165204331.45194983</v>
      </c>
      <c r="AS220" s="71">
        <f t="shared" si="71"/>
        <v>-11.240501451017737</v>
      </c>
    </row>
    <row r="221" spans="1:45" ht="30">
      <c r="A221" s="65" t="s">
        <v>347</v>
      </c>
      <c r="B221" s="66" t="s">
        <v>55</v>
      </c>
      <c r="C221" s="67">
        <v>227412090</v>
      </c>
      <c r="D221" s="67">
        <v>292726504</v>
      </c>
      <c r="E221" s="68">
        <f t="shared" si="72"/>
        <v>65314414</v>
      </c>
      <c r="F221" s="69">
        <f t="shared" si="73"/>
        <v>28.720730722803701</v>
      </c>
      <c r="G221" s="67">
        <v>223998671</v>
      </c>
      <c r="H221" s="69">
        <f t="shared" si="74"/>
        <v>-68727833</v>
      </c>
      <c r="I221" s="69">
        <f t="shared" si="75"/>
        <v>-23.478513923699921</v>
      </c>
      <c r="J221" s="67">
        <v>219333787</v>
      </c>
      <c r="K221" s="69">
        <f t="shared" si="76"/>
        <v>-4664884</v>
      </c>
      <c r="L221" s="69">
        <f t="shared" si="77"/>
        <v>-2.0825498558426716</v>
      </c>
      <c r="M221" s="67">
        <v>263329043</v>
      </c>
      <c r="N221" s="69">
        <f t="shared" si="78"/>
        <v>43995256</v>
      </c>
      <c r="O221" s="69">
        <f t="shared" si="79"/>
        <v>20.058585866663581</v>
      </c>
      <c r="P221" s="67">
        <v>151655931</v>
      </c>
      <c r="Q221" s="69">
        <f t="shared" si="80"/>
        <v>-111673112</v>
      </c>
      <c r="R221" s="69">
        <f t="shared" si="81"/>
        <v>-42.40820181767797</v>
      </c>
      <c r="S221" s="67">
        <v>155065511</v>
      </c>
      <c r="T221" s="69">
        <f t="shared" si="82"/>
        <v>3409580</v>
      </c>
      <c r="U221" s="69">
        <f t="shared" si="83"/>
        <v>2.2482338656441994</v>
      </c>
      <c r="V221" s="67">
        <v>212053102</v>
      </c>
      <c r="W221" s="69">
        <f t="shared" si="84"/>
        <v>56987591</v>
      </c>
      <c r="X221" s="69">
        <f t="shared" si="85"/>
        <v>36.750655018316742</v>
      </c>
      <c r="Y221" s="67">
        <v>424896239</v>
      </c>
      <c r="Z221" s="69">
        <f t="shared" si="86"/>
        <v>212843137</v>
      </c>
      <c r="AA221" s="69">
        <f t="shared" si="87"/>
        <v>100.3725646984405</v>
      </c>
      <c r="AB221" s="67">
        <v>349917411</v>
      </c>
      <c r="AC221" s="69">
        <f t="shared" si="88"/>
        <v>-74978828</v>
      </c>
      <c r="AD221" s="69">
        <f t="shared" si="89"/>
        <v>-17.646385427290166</v>
      </c>
      <c r="AE221" s="69">
        <v>423670118.97481</v>
      </c>
      <c r="AF221" s="69">
        <f t="shared" si="90"/>
        <v>73752707.974810004</v>
      </c>
      <c r="AG221" s="69">
        <f t="shared" si="91"/>
        <v>21.0771758295874</v>
      </c>
      <c r="AH221" s="71">
        <v>345370541.73798001</v>
      </c>
      <c r="AI221" s="71">
        <f t="shared" si="64"/>
        <v>-78299577.236829996</v>
      </c>
      <c r="AJ221" s="71">
        <f t="shared" si="65"/>
        <v>-18.481260237634419</v>
      </c>
      <c r="AK221" s="71">
        <v>307929433.78953999</v>
      </c>
      <c r="AL221" s="71">
        <f t="shared" si="66"/>
        <v>-37441107.948440015</v>
      </c>
      <c r="AM221" s="71">
        <f t="shared" si="67"/>
        <v>-10.840851614045652</v>
      </c>
      <c r="AN221" s="71">
        <v>420124856.64238</v>
      </c>
      <c r="AO221" s="71">
        <f t="shared" si="68"/>
        <v>74754314.904399991</v>
      </c>
      <c r="AP221" s="71">
        <f t="shared" si="69"/>
        <v>24.276443464476408</v>
      </c>
      <c r="AQ221" s="71">
        <v>380398968.07132</v>
      </c>
      <c r="AR221" s="71">
        <f t="shared" si="70"/>
        <v>-39725888.571060002</v>
      </c>
      <c r="AS221" s="71">
        <f t="shared" si="71"/>
        <v>-9.455733918851557</v>
      </c>
    </row>
    <row r="222" spans="1:45">
      <c r="A222" s="65" t="s">
        <v>590</v>
      </c>
      <c r="B222" s="66" t="s">
        <v>591</v>
      </c>
      <c r="C222" s="67"/>
      <c r="D222" s="67"/>
      <c r="E222" s="68"/>
      <c r="F222" s="69"/>
      <c r="G222" s="67"/>
      <c r="H222" s="69"/>
      <c r="I222" s="69"/>
      <c r="J222" s="67"/>
      <c r="K222" s="69"/>
      <c r="L222" s="69"/>
      <c r="M222" s="67"/>
      <c r="N222" s="69"/>
      <c r="O222" s="69"/>
      <c r="P222" s="67"/>
      <c r="Q222" s="69"/>
      <c r="R222" s="69"/>
      <c r="S222" s="67"/>
      <c r="T222" s="69"/>
      <c r="U222" s="69"/>
      <c r="V222" s="67"/>
      <c r="W222" s="69"/>
      <c r="X222" s="69"/>
      <c r="Y222" s="67"/>
      <c r="Z222" s="69"/>
      <c r="AA222" s="69"/>
      <c r="AB222" s="67"/>
      <c r="AC222" s="69"/>
      <c r="AD222" s="69"/>
      <c r="AE222" s="69"/>
      <c r="AF222" s="69"/>
      <c r="AG222" s="69"/>
      <c r="AH222" s="71">
        <v>3654074562.8648801</v>
      </c>
      <c r="AI222" s="71">
        <f t="shared" si="64"/>
        <v>3654074562.8648801</v>
      </c>
      <c r="AJ222" s="71">
        <f t="shared" si="65"/>
        <v>0</v>
      </c>
      <c r="AK222" s="71">
        <v>4437899371.9210997</v>
      </c>
      <c r="AL222" s="71">
        <f t="shared" si="66"/>
        <v>783824809.05621958</v>
      </c>
      <c r="AM222" s="71">
        <f t="shared" si="67"/>
        <v>21.450706480430508</v>
      </c>
      <c r="AN222" s="71">
        <v>4613024990.12817</v>
      </c>
      <c r="AO222" s="71">
        <f t="shared" si="68"/>
        <v>958950427.26328993</v>
      </c>
      <c r="AP222" s="71">
        <f t="shared" si="69"/>
        <v>21.608205750013994</v>
      </c>
      <c r="AQ222" s="71">
        <v>4973744494.5853901</v>
      </c>
      <c r="AR222" s="71">
        <f t="shared" si="70"/>
        <v>360719504.45722008</v>
      </c>
      <c r="AS222" s="71">
        <f t="shared" si="71"/>
        <v>7.8195870438412198</v>
      </c>
    </row>
    <row r="223" spans="1:45" ht="30">
      <c r="A223" s="65" t="s">
        <v>348</v>
      </c>
      <c r="B223" s="66" t="s">
        <v>54</v>
      </c>
      <c r="C223" s="67">
        <v>0</v>
      </c>
      <c r="D223" s="67">
        <v>3946</v>
      </c>
      <c r="E223" s="68">
        <f t="shared" si="72"/>
        <v>3946</v>
      </c>
      <c r="F223" s="69">
        <f t="shared" si="73"/>
        <v>0</v>
      </c>
      <c r="G223" s="67">
        <v>3946</v>
      </c>
      <c r="H223" s="69">
        <f t="shared" si="74"/>
        <v>0</v>
      </c>
      <c r="I223" s="69">
        <f t="shared" si="75"/>
        <v>0</v>
      </c>
      <c r="J223" s="67">
        <v>0</v>
      </c>
      <c r="K223" s="69">
        <f t="shared" si="76"/>
        <v>-3946</v>
      </c>
      <c r="L223" s="69">
        <f t="shared" si="77"/>
        <v>-100</v>
      </c>
      <c r="M223" s="67">
        <v>0</v>
      </c>
      <c r="N223" s="69">
        <f t="shared" si="78"/>
        <v>0</v>
      </c>
      <c r="O223" s="69">
        <f t="shared" si="79"/>
        <v>0</v>
      </c>
      <c r="P223" s="67">
        <v>48</v>
      </c>
      <c r="Q223" s="69">
        <f t="shared" si="80"/>
        <v>48</v>
      </c>
      <c r="R223" s="69">
        <f t="shared" si="81"/>
        <v>0</v>
      </c>
      <c r="S223" s="67">
        <v>340</v>
      </c>
      <c r="T223" s="69">
        <f t="shared" si="82"/>
        <v>292</v>
      </c>
      <c r="U223" s="69">
        <f t="shared" si="83"/>
        <v>608.33333333333326</v>
      </c>
      <c r="V223" s="67">
        <v>0</v>
      </c>
      <c r="W223" s="69">
        <f t="shared" si="84"/>
        <v>-340</v>
      </c>
      <c r="X223" s="69">
        <f t="shared" si="85"/>
        <v>-100</v>
      </c>
      <c r="Y223" s="67">
        <v>0</v>
      </c>
      <c r="Z223" s="69">
        <f t="shared" si="86"/>
        <v>0</v>
      </c>
      <c r="AA223" s="69">
        <f t="shared" si="87"/>
        <v>0</v>
      </c>
      <c r="AB223" s="67">
        <v>0</v>
      </c>
      <c r="AC223" s="69">
        <f t="shared" si="88"/>
        <v>0</v>
      </c>
      <c r="AD223" s="69">
        <f t="shared" si="89"/>
        <v>0</v>
      </c>
      <c r="AE223" s="69">
        <v>0</v>
      </c>
      <c r="AF223" s="69">
        <f t="shared" si="90"/>
        <v>0</v>
      </c>
      <c r="AG223" s="69">
        <f t="shared" si="91"/>
        <v>0</v>
      </c>
      <c r="AH223" s="71">
        <v>0</v>
      </c>
      <c r="AI223" s="71">
        <f t="shared" si="64"/>
        <v>0</v>
      </c>
      <c r="AJ223" s="71">
        <f t="shared" si="65"/>
        <v>0</v>
      </c>
      <c r="AK223" s="71">
        <v>16463.174999999999</v>
      </c>
      <c r="AL223" s="71">
        <f t="shared" si="66"/>
        <v>16463.174999999999</v>
      </c>
      <c r="AM223" s="71">
        <f t="shared" si="67"/>
        <v>0</v>
      </c>
      <c r="AN223" s="71">
        <v>16854.217000000001</v>
      </c>
      <c r="AO223" s="71">
        <f t="shared" si="68"/>
        <v>16854.217000000001</v>
      </c>
      <c r="AP223" s="71">
        <f t="shared" si="69"/>
        <v>102.37525264719594</v>
      </c>
      <c r="AQ223" s="71">
        <v>367121.55</v>
      </c>
      <c r="AR223" s="71">
        <f t="shared" si="70"/>
        <v>350267.33299999998</v>
      </c>
      <c r="AS223" s="71">
        <f t="shared" si="71"/>
        <v>2078.2177718490275</v>
      </c>
    </row>
    <row r="224" spans="1:45">
      <c r="A224" s="65" t="s">
        <v>349</v>
      </c>
      <c r="B224" s="66" t="s">
        <v>53</v>
      </c>
      <c r="C224" s="67">
        <v>3679723</v>
      </c>
      <c r="D224" s="67">
        <v>3429455</v>
      </c>
      <c r="E224" s="68">
        <f t="shared" si="72"/>
        <v>-250268</v>
      </c>
      <c r="F224" s="69">
        <f t="shared" si="73"/>
        <v>-6.8012728131981675</v>
      </c>
      <c r="G224" s="67">
        <v>702892</v>
      </c>
      <c r="H224" s="69">
        <f t="shared" si="74"/>
        <v>-2726563</v>
      </c>
      <c r="I224" s="69">
        <f t="shared" si="75"/>
        <v>-79.504265254974911</v>
      </c>
      <c r="J224" s="67">
        <v>3010114</v>
      </c>
      <c r="K224" s="69">
        <f t="shared" si="76"/>
        <v>2307222</v>
      </c>
      <c r="L224" s="69">
        <f t="shared" si="77"/>
        <v>328.24701376598398</v>
      </c>
      <c r="M224" s="67">
        <v>0</v>
      </c>
      <c r="N224" s="69">
        <f t="shared" si="78"/>
        <v>-3010114</v>
      </c>
      <c r="O224" s="69">
        <f t="shared" si="79"/>
        <v>-100</v>
      </c>
      <c r="P224" s="67">
        <v>0</v>
      </c>
      <c r="Q224" s="69">
        <f t="shared" si="80"/>
        <v>0</v>
      </c>
      <c r="R224" s="69">
        <f t="shared" si="81"/>
        <v>0</v>
      </c>
      <c r="S224" s="67">
        <v>0</v>
      </c>
      <c r="T224" s="69">
        <f t="shared" si="82"/>
        <v>0</v>
      </c>
      <c r="U224" s="69">
        <f t="shared" si="83"/>
        <v>0</v>
      </c>
      <c r="V224" s="67">
        <v>0</v>
      </c>
      <c r="W224" s="69">
        <f t="shared" si="84"/>
        <v>0</v>
      </c>
      <c r="X224" s="69">
        <f t="shared" si="85"/>
        <v>0</v>
      </c>
      <c r="Y224" s="67">
        <v>0</v>
      </c>
      <c r="Z224" s="69">
        <f t="shared" si="86"/>
        <v>0</v>
      </c>
      <c r="AA224" s="69">
        <f t="shared" si="87"/>
        <v>0</v>
      </c>
      <c r="AB224" s="67">
        <v>0</v>
      </c>
      <c r="AC224" s="69">
        <f t="shared" si="88"/>
        <v>0</v>
      </c>
      <c r="AD224" s="69">
        <f t="shared" si="89"/>
        <v>0</v>
      </c>
      <c r="AE224" s="69">
        <v>0</v>
      </c>
      <c r="AF224" s="69">
        <f t="shared" si="90"/>
        <v>0</v>
      </c>
      <c r="AG224" s="69">
        <f t="shared" si="91"/>
        <v>0</v>
      </c>
      <c r="AH224" s="71">
        <v>0</v>
      </c>
      <c r="AI224" s="71">
        <f t="shared" si="64"/>
        <v>0</v>
      </c>
      <c r="AJ224" s="71">
        <f t="shared" si="65"/>
        <v>0</v>
      </c>
      <c r="AK224" s="71">
        <v>0</v>
      </c>
      <c r="AL224" s="71">
        <f t="shared" si="66"/>
        <v>0</v>
      </c>
      <c r="AM224" s="71">
        <f t="shared" si="67"/>
        <v>0</v>
      </c>
      <c r="AN224" s="71">
        <v>0</v>
      </c>
      <c r="AO224" s="71">
        <f t="shared" si="68"/>
        <v>0</v>
      </c>
      <c r="AP224" s="71">
        <f t="shared" si="69"/>
        <v>0</v>
      </c>
      <c r="AQ224" s="71">
        <v>0</v>
      </c>
      <c r="AR224" s="71">
        <f t="shared" si="70"/>
        <v>0</v>
      </c>
      <c r="AS224" s="71">
        <f t="shared" si="71"/>
        <v>0</v>
      </c>
    </row>
    <row r="225" spans="1:45">
      <c r="A225" s="65" t="s">
        <v>350</v>
      </c>
      <c r="B225" s="66" t="s">
        <v>52</v>
      </c>
      <c r="C225" s="67">
        <v>733056687</v>
      </c>
      <c r="D225" s="67">
        <v>778181391</v>
      </c>
      <c r="E225" s="68">
        <f t="shared" si="72"/>
        <v>45124704</v>
      </c>
      <c r="F225" s="69">
        <f t="shared" si="73"/>
        <v>6.1556909308979533</v>
      </c>
      <c r="G225" s="67">
        <v>863815815</v>
      </c>
      <c r="H225" s="69">
        <f t="shared" si="74"/>
        <v>85634424</v>
      </c>
      <c r="I225" s="69">
        <f t="shared" si="75"/>
        <v>11.004429685726063</v>
      </c>
      <c r="J225" s="67">
        <v>884325159</v>
      </c>
      <c r="K225" s="69">
        <f t="shared" si="76"/>
        <v>20509344</v>
      </c>
      <c r="L225" s="69">
        <f t="shared" si="77"/>
        <v>2.3742728072187473</v>
      </c>
      <c r="M225" s="67">
        <v>1130675938</v>
      </c>
      <c r="N225" s="69">
        <f t="shared" si="78"/>
        <v>246350779</v>
      </c>
      <c r="O225" s="69">
        <f t="shared" si="79"/>
        <v>27.857488446735463</v>
      </c>
      <c r="P225" s="67">
        <v>1260069357</v>
      </c>
      <c r="Q225" s="69">
        <f t="shared" si="80"/>
        <v>129393419</v>
      </c>
      <c r="R225" s="69">
        <f t="shared" si="81"/>
        <v>11.44389958708045</v>
      </c>
      <c r="S225" s="67">
        <v>1370116328</v>
      </c>
      <c r="T225" s="69">
        <f t="shared" si="82"/>
        <v>110046971</v>
      </c>
      <c r="U225" s="69">
        <f t="shared" si="83"/>
        <v>8.7334058548969224</v>
      </c>
      <c r="V225" s="67">
        <v>1491792153</v>
      </c>
      <c r="W225" s="69">
        <f t="shared" si="84"/>
        <v>121675825</v>
      </c>
      <c r="X225" s="69">
        <f t="shared" si="85"/>
        <v>8.8806930122213679</v>
      </c>
      <c r="Y225" s="67">
        <v>1310075790</v>
      </c>
      <c r="Z225" s="69">
        <f t="shared" si="86"/>
        <v>-181716363</v>
      </c>
      <c r="AA225" s="69">
        <f t="shared" si="87"/>
        <v>-12.181077815335579</v>
      </c>
      <c r="AB225" s="67">
        <v>1417018824</v>
      </c>
      <c r="AC225" s="69">
        <f t="shared" si="88"/>
        <v>106943034</v>
      </c>
      <c r="AD225" s="69">
        <f t="shared" si="89"/>
        <v>8.1631181047930053</v>
      </c>
      <c r="AE225" s="69">
        <v>1454263840.75878</v>
      </c>
      <c r="AF225" s="69">
        <f t="shared" si="90"/>
        <v>37245016.758780003</v>
      </c>
      <c r="AG225" s="69">
        <f t="shared" si="91"/>
        <v>2.6284066328521831</v>
      </c>
      <c r="AH225" s="71">
        <v>0</v>
      </c>
      <c r="AI225" s="71">
        <f t="shared" si="64"/>
        <v>-1454263840.75878</v>
      </c>
      <c r="AJ225" s="71">
        <f t="shared" si="65"/>
        <v>-100</v>
      </c>
      <c r="AK225" s="71">
        <v>0</v>
      </c>
      <c r="AL225" s="71">
        <f t="shared" si="66"/>
        <v>0</v>
      </c>
      <c r="AM225" s="71">
        <f t="shared" si="67"/>
        <v>0</v>
      </c>
      <c r="AN225" s="71">
        <v>0</v>
      </c>
      <c r="AO225" s="71">
        <f t="shared" si="68"/>
        <v>0</v>
      </c>
      <c r="AP225" s="71">
        <f t="shared" si="69"/>
        <v>0</v>
      </c>
      <c r="AQ225" s="71">
        <v>0</v>
      </c>
      <c r="AR225" s="71">
        <f t="shared" si="70"/>
        <v>0</v>
      </c>
      <c r="AS225" s="71">
        <f t="shared" si="71"/>
        <v>0</v>
      </c>
    </row>
    <row r="226" spans="1:45">
      <c r="A226" s="65" t="s">
        <v>351</v>
      </c>
      <c r="B226" s="66" t="s">
        <v>51</v>
      </c>
      <c r="C226" s="67">
        <v>699932</v>
      </c>
      <c r="D226" s="67">
        <v>493550</v>
      </c>
      <c r="E226" s="68">
        <f t="shared" si="72"/>
        <v>-206382</v>
      </c>
      <c r="F226" s="69">
        <f t="shared" si="73"/>
        <v>-29.486007212129177</v>
      </c>
      <c r="G226" s="67">
        <v>642965</v>
      </c>
      <c r="H226" s="69">
        <f t="shared" si="74"/>
        <v>149415</v>
      </c>
      <c r="I226" s="69">
        <f t="shared" si="75"/>
        <v>30.27352851788066</v>
      </c>
      <c r="J226" s="67">
        <v>736646</v>
      </c>
      <c r="K226" s="69">
        <f t="shared" si="76"/>
        <v>93681</v>
      </c>
      <c r="L226" s="69">
        <f t="shared" si="77"/>
        <v>14.570155451696436</v>
      </c>
      <c r="M226" s="67">
        <v>14515498</v>
      </c>
      <c r="N226" s="69">
        <f t="shared" si="78"/>
        <v>13778852</v>
      </c>
      <c r="O226" s="69">
        <f t="shared" si="79"/>
        <v>1870.4848733312879</v>
      </c>
      <c r="P226" s="67">
        <v>2589679</v>
      </c>
      <c r="Q226" s="69">
        <f t="shared" si="80"/>
        <v>-11925819</v>
      </c>
      <c r="R226" s="69">
        <f t="shared" si="81"/>
        <v>-82.159213552301139</v>
      </c>
      <c r="S226" s="67">
        <v>2342227</v>
      </c>
      <c r="T226" s="69">
        <f t="shared" si="82"/>
        <v>-247452</v>
      </c>
      <c r="U226" s="69">
        <f t="shared" si="83"/>
        <v>-9.5553155429688399</v>
      </c>
      <c r="V226" s="67">
        <v>4954648</v>
      </c>
      <c r="W226" s="69">
        <f t="shared" si="84"/>
        <v>2612421</v>
      </c>
      <c r="X226" s="69">
        <f t="shared" si="85"/>
        <v>111.53577343272023</v>
      </c>
      <c r="Y226" s="67">
        <v>2218613</v>
      </c>
      <c r="Z226" s="69">
        <f t="shared" si="86"/>
        <v>-2736035</v>
      </c>
      <c r="AA226" s="69">
        <f t="shared" si="87"/>
        <v>-55.221581835884201</v>
      </c>
      <c r="AB226" s="67">
        <v>2156178</v>
      </c>
      <c r="AC226" s="69">
        <f t="shared" si="88"/>
        <v>-62435</v>
      </c>
      <c r="AD226" s="69">
        <f t="shared" si="89"/>
        <v>-2.8141455945674165</v>
      </c>
      <c r="AE226" s="69">
        <v>2192702.9371400001</v>
      </c>
      <c r="AF226" s="69">
        <f t="shared" si="90"/>
        <v>36524.937140000053</v>
      </c>
      <c r="AG226" s="69">
        <f t="shared" si="91"/>
        <v>1.693966691989254</v>
      </c>
      <c r="AH226" s="71">
        <v>0</v>
      </c>
      <c r="AI226" s="71">
        <f t="shared" si="64"/>
        <v>-2192702.9371400001</v>
      </c>
      <c r="AJ226" s="71">
        <f t="shared" si="65"/>
        <v>-100</v>
      </c>
      <c r="AK226" s="71">
        <v>0</v>
      </c>
      <c r="AL226" s="71">
        <f t="shared" si="66"/>
        <v>0</v>
      </c>
      <c r="AM226" s="71">
        <f t="shared" si="67"/>
        <v>0</v>
      </c>
      <c r="AN226" s="71">
        <v>0</v>
      </c>
      <c r="AO226" s="71">
        <f t="shared" si="68"/>
        <v>0</v>
      </c>
      <c r="AP226" s="71">
        <f t="shared" si="69"/>
        <v>0</v>
      </c>
      <c r="AQ226" s="71">
        <v>0</v>
      </c>
      <c r="AR226" s="71">
        <f t="shared" si="70"/>
        <v>0</v>
      </c>
      <c r="AS226" s="71">
        <f t="shared" si="71"/>
        <v>0</v>
      </c>
    </row>
    <row r="227" spans="1:45">
      <c r="A227" s="65" t="s">
        <v>592</v>
      </c>
      <c r="B227" s="66" t="s">
        <v>593</v>
      </c>
      <c r="C227" s="67"/>
      <c r="D227" s="67"/>
      <c r="E227" s="68"/>
      <c r="F227" s="69"/>
      <c r="G227" s="67"/>
      <c r="H227" s="69"/>
      <c r="I227" s="69"/>
      <c r="J227" s="67"/>
      <c r="K227" s="69"/>
      <c r="L227" s="69"/>
      <c r="M227" s="67"/>
      <c r="N227" s="69"/>
      <c r="O227" s="69"/>
      <c r="P227" s="67"/>
      <c r="Q227" s="69"/>
      <c r="R227" s="69"/>
      <c r="S227" s="67"/>
      <c r="T227" s="69"/>
      <c r="U227" s="69"/>
      <c r="V227" s="67"/>
      <c r="W227" s="69"/>
      <c r="X227" s="69"/>
      <c r="Y227" s="67"/>
      <c r="Z227" s="69"/>
      <c r="AA227" s="69"/>
      <c r="AB227" s="67"/>
      <c r="AC227" s="69"/>
      <c r="AD227" s="69"/>
      <c r="AE227" s="69"/>
      <c r="AF227" s="69"/>
      <c r="AG227" s="69"/>
      <c r="AH227" s="71">
        <v>1030205642.9421899</v>
      </c>
      <c r="AI227" s="71">
        <f t="shared" si="64"/>
        <v>1030205642.9421899</v>
      </c>
      <c r="AJ227" s="71">
        <f t="shared" si="65"/>
        <v>0</v>
      </c>
      <c r="AK227" s="71">
        <v>631402149.48841</v>
      </c>
      <c r="AL227" s="71">
        <f t="shared" si="66"/>
        <v>-398803493.45377994</v>
      </c>
      <c r="AM227" s="71">
        <f t="shared" si="67"/>
        <v>-38.711056980315803</v>
      </c>
      <c r="AN227" s="71">
        <v>785569413.17375004</v>
      </c>
      <c r="AO227" s="71">
        <f t="shared" si="68"/>
        <v>-244636229.76843989</v>
      </c>
      <c r="AP227" s="71">
        <f t="shared" si="69"/>
        <v>-38.744915576650321</v>
      </c>
      <c r="AQ227" s="71">
        <v>738725724.13645995</v>
      </c>
      <c r="AR227" s="71">
        <f t="shared" si="70"/>
        <v>-46843689.037290096</v>
      </c>
      <c r="AS227" s="71">
        <f t="shared" si="71"/>
        <v>-5.9630235408528236</v>
      </c>
    </row>
    <row r="228" spans="1:45">
      <c r="A228" s="65" t="s">
        <v>352</v>
      </c>
      <c r="B228" s="66" t="s">
        <v>50</v>
      </c>
      <c r="C228" s="67">
        <v>3369486660</v>
      </c>
      <c r="D228" s="67">
        <v>3301376868</v>
      </c>
      <c r="E228" s="68">
        <f t="shared" si="72"/>
        <v>-68109792</v>
      </c>
      <c r="F228" s="69">
        <f t="shared" si="73"/>
        <v>-2.0213699851834401</v>
      </c>
      <c r="G228" s="67">
        <v>3510101282</v>
      </c>
      <c r="H228" s="69">
        <f t="shared" si="74"/>
        <v>208724414</v>
      </c>
      <c r="I228" s="69">
        <f t="shared" si="75"/>
        <v>6.3223443534468959</v>
      </c>
      <c r="J228" s="67">
        <v>3092967016</v>
      </c>
      <c r="K228" s="69">
        <f t="shared" si="76"/>
        <v>-417134266</v>
      </c>
      <c r="L228" s="69">
        <f t="shared" si="77"/>
        <v>-11.883824211543079</v>
      </c>
      <c r="M228" s="67">
        <v>3063272057</v>
      </c>
      <c r="N228" s="69">
        <f t="shared" si="78"/>
        <v>-29694959</v>
      </c>
      <c r="O228" s="69">
        <f t="shared" si="79"/>
        <v>-0.96008004115101109</v>
      </c>
      <c r="P228" s="67">
        <v>3217161506</v>
      </c>
      <c r="Q228" s="69">
        <f t="shared" si="80"/>
        <v>153889449</v>
      </c>
      <c r="R228" s="69">
        <f t="shared" si="81"/>
        <v>5.0236951252286373</v>
      </c>
      <c r="S228" s="67">
        <v>3523084468</v>
      </c>
      <c r="T228" s="69">
        <f t="shared" si="82"/>
        <v>305922962</v>
      </c>
      <c r="U228" s="69">
        <f t="shared" si="83"/>
        <v>9.5090955623289126</v>
      </c>
      <c r="V228" s="67">
        <v>3883644902</v>
      </c>
      <c r="W228" s="69">
        <f t="shared" si="84"/>
        <v>360560434</v>
      </c>
      <c r="X228" s="69">
        <f t="shared" si="85"/>
        <v>10.234226209304726</v>
      </c>
      <c r="Y228" s="67">
        <v>5144642065</v>
      </c>
      <c r="Z228" s="69">
        <f t="shared" si="86"/>
        <v>1260997163</v>
      </c>
      <c r="AA228" s="69">
        <f t="shared" si="87"/>
        <v>32.469424852684433</v>
      </c>
      <c r="AB228" s="67">
        <v>4655208173</v>
      </c>
      <c r="AC228" s="69">
        <f t="shared" si="88"/>
        <v>-489433892</v>
      </c>
      <c r="AD228" s="69">
        <f t="shared" si="89"/>
        <v>-9.5134682999564504</v>
      </c>
      <c r="AE228" s="69">
        <v>5112231094.2016697</v>
      </c>
      <c r="AF228" s="69">
        <f t="shared" si="90"/>
        <v>457022921.20166969</v>
      </c>
      <c r="AG228" s="69">
        <f t="shared" si="91"/>
        <v>9.8174540045788348</v>
      </c>
      <c r="AH228" s="71">
        <v>0</v>
      </c>
      <c r="AI228" s="71">
        <f t="shared" si="64"/>
        <v>-5112231094.2016697</v>
      </c>
      <c r="AJ228" s="71">
        <f t="shared" si="65"/>
        <v>-100</v>
      </c>
      <c r="AK228" s="71">
        <v>0</v>
      </c>
      <c r="AL228" s="71">
        <f t="shared" si="66"/>
        <v>0</v>
      </c>
      <c r="AM228" s="71">
        <f t="shared" si="67"/>
        <v>0</v>
      </c>
      <c r="AN228" s="71">
        <v>0</v>
      </c>
      <c r="AO228" s="71">
        <f t="shared" si="68"/>
        <v>0</v>
      </c>
      <c r="AP228" s="71">
        <f t="shared" si="69"/>
        <v>0</v>
      </c>
      <c r="AQ228" s="71">
        <v>0</v>
      </c>
      <c r="AR228" s="71">
        <f t="shared" si="70"/>
        <v>0</v>
      </c>
      <c r="AS228" s="71">
        <f t="shared" si="71"/>
        <v>0</v>
      </c>
    </row>
    <row r="229" spans="1:45" ht="30">
      <c r="A229" s="65" t="s">
        <v>353</v>
      </c>
      <c r="B229" s="66" t="s">
        <v>210</v>
      </c>
      <c r="C229" s="67">
        <v>0</v>
      </c>
      <c r="D229" s="67">
        <v>0</v>
      </c>
      <c r="E229" s="68">
        <f t="shared" si="72"/>
        <v>0</v>
      </c>
      <c r="F229" s="69">
        <f t="shared" si="73"/>
        <v>0</v>
      </c>
      <c r="G229" s="67">
        <v>3464</v>
      </c>
      <c r="H229" s="69">
        <f t="shared" si="74"/>
        <v>3464</v>
      </c>
      <c r="I229" s="69">
        <f t="shared" si="75"/>
        <v>0</v>
      </c>
      <c r="J229" s="67">
        <v>0</v>
      </c>
      <c r="K229" s="69">
        <f t="shared" si="76"/>
        <v>-3464</v>
      </c>
      <c r="L229" s="69">
        <f t="shared" si="77"/>
        <v>-100</v>
      </c>
      <c r="M229" s="67">
        <v>0</v>
      </c>
      <c r="N229" s="69">
        <f t="shared" si="78"/>
        <v>0</v>
      </c>
      <c r="O229" s="69">
        <f t="shared" si="79"/>
        <v>0</v>
      </c>
      <c r="P229" s="67">
        <v>0</v>
      </c>
      <c r="Q229" s="69">
        <f t="shared" si="80"/>
        <v>0</v>
      </c>
      <c r="R229" s="69">
        <f t="shared" si="81"/>
        <v>0</v>
      </c>
      <c r="S229" s="67">
        <v>12</v>
      </c>
      <c r="T229" s="69">
        <f t="shared" si="82"/>
        <v>12</v>
      </c>
      <c r="U229" s="69">
        <f t="shared" si="83"/>
        <v>0</v>
      </c>
      <c r="V229" s="67">
        <v>12</v>
      </c>
      <c r="W229" s="69">
        <f t="shared" si="84"/>
        <v>0</v>
      </c>
      <c r="X229" s="69">
        <f t="shared" si="85"/>
        <v>0</v>
      </c>
      <c r="Y229" s="67">
        <v>0</v>
      </c>
      <c r="Z229" s="69">
        <f t="shared" si="86"/>
        <v>-12</v>
      </c>
      <c r="AA229" s="69">
        <f t="shared" si="87"/>
        <v>-100</v>
      </c>
      <c r="AB229" s="67">
        <v>0</v>
      </c>
      <c r="AC229" s="69">
        <f t="shared" si="88"/>
        <v>0</v>
      </c>
      <c r="AD229" s="69">
        <f t="shared" si="89"/>
        <v>0</v>
      </c>
      <c r="AE229" s="69">
        <v>0</v>
      </c>
      <c r="AF229" s="69">
        <f t="shared" si="90"/>
        <v>0</v>
      </c>
      <c r="AG229" s="69">
        <f t="shared" si="91"/>
        <v>0</v>
      </c>
      <c r="AH229" s="71">
        <v>2110280.8301500003</v>
      </c>
      <c r="AI229" s="71">
        <f t="shared" si="64"/>
        <v>2110280.8301500003</v>
      </c>
      <c r="AJ229" s="71">
        <f t="shared" si="65"/>
        <v>0</v>
      </c>
      <c r="AK229" s="71">
        <v>2110280.8301400002</v>
      </c>
      <c r="AL229" s="71">
        <f t="shared" si="66"/>
        <v>-1.0000076144933701E-5</v>
      </c>
      <c r="AM229" s="71">
        <f t="shared" si="67"/>
        <v>-4.7387418783607524E-10</v>
      </c>
      <c r="AN229" s="71">
        <v>2110280.8301400002</v>
      </c>
      <c r="AO229" s="71">
        <f t="shared" si="68"/>
        <v>-1.0000076144933701E-5</v>
      </c>
      <c r="AP229" s="71">
        <f t="shared" si="69"/>
        <v>-4.7387418783832083E-10</v>
      </c>
      <c r="AQ229" s="71">
        <v>2110280.8301400002</v>
      </c>
      <c r="AR229" s="71">
        <f t="shared" si="70"/>
        <v>0</v>
      </c>
      <c r="AS229" s="71">
        <f t="shared" si="71"/>
        <v>0</v>
      </c>
    </row>
    <row r="230" spans="1:45" ht="45">
      <c r="A230" s="65" t="s">
        <v>354</v>
      </c>
      <c r="B230" s="66" t="s">
        <v>49</v>
      </c>
      <c r="C230" s="67">
        <v>530720</v>
      </c>
      <c r="D230" s="67">
        <v>2238425</v>
      </c>
      <c r="E230" s="68">
        <f t="shared" si="72"/>
        <v>1707705</v>
      </c>
      <c r="F230" s="69">
        <f t="shared" si="73"/>
        <v>321.77136719927643</v>
      </c>
      <c r="G230" s="67">
        <v>1956680</v>
      </c>
      <c r="H230" s="69">
        <f t="shared" si="74"/>
        <v>-281745</v>
      </c>
      <c r="I230" s="69">
        <f t="shared" si="75"/>
        <v>-12.586751845605725</v>
      </c>
      <c r="J230" s="67">
        <v>706972</v>
      </c>
      <c r="K230" s="69">
        <f t="shared" si="76"/>
        <v>-1249708</v>
      </c>
      <c r="L230" s="69">
        <f t="shared" si="77"/>
        <v>-63.868798168325938</v>
      </c>
      <c r="M230" s="67">
        <v>795753</v>
      </c>
      <c r="N230" s="69">
        <f t="shared" si="78"/>
        <v>88781</v>
      </c>
      <c r="O230" s="69">
        <f t="shared" si="79"/>
        <v>12.557923086062814</v>
      </c>
      <c r="P230" s="67">
        <v>315577</v>
      </c>
      <c r="Q230" s="69">
        <f t="shared" si="80"/>
        <v>-480176</v>
      </c>
      <c r="R230" s="69">
        <f t="shared" si="81"/>
        <v>-60.342342410270518</v>
      </c>
      <c r="S230" s="67">
        <v>488699</v>
      </c>
      <c r="T230" s="69">
        <f t="shared" si="82"/>
        <v>173122</v>
      </c>
      <c r="U230" s="69">
        <f t="shared" si="83"/>
        <v>54.858877548110286</v>
      </c>
      <c r="V230" s="67">
        <v>284823</v>
      </c>
      <c r="W230" s="69">
        <f t="shared" si="84"/>
        <v>-203876</v>
      </c>
      <c r="X230" s="69">
        <f t="shared" si="85"/>
        <v>-41.718112785170419</v>
      </c>
      <c r="Y230" s="67">
        <v>66291</v>
      </c>
      <c r="Z230" s="69">
        <f t="shared" si="86"/>
        <v>-218532</v>
      </c>
      <c r="AA230" s="69">
        <f t="shared" si="87"/>
        <v>-76.725545338684014</v>
      </c>
      <c r="AB230" s="67">
        <v>74453</v>
      </c>
      <c r="AC230" s="69">
        <f t="shared" si="88"/>
        <v>8162</v>
      </c>
      <c r="AD230" s="69">
        <f t="shared" si="89"/>
        <v>12.312380262780771</v>
      </c>
      <c r="AE230" s="69">
        <v>95808.572019999992</v>
      </c>
      <c r="AF230" s="69">
        <f t="shared" si="90"/>
        <v>21355.572019999992</v>
      </c>
      <c r="AG230" s="69">
        <f t="shared" si="91"/>
        <v>28.683292842464365</v>
      </c>
      <c r="AH230" s="71">
        <v>0</v>
      </c>
      <c r="AI230" s="71">
        <f t="shared" si="64"/>
        <v>-95808.572019999992</v>
      </c>
      <c r="AJ230" s="71">
        <f t="shared" si="65"/>
        <v>-100</v>
      </c>
      <c r="AK230" s="71">
        <v>0</v>
      </c>
      <c r="AL230" s="71">
        <f t="shared" si="66"/>
        <v>0</v>
      </c>
      <c r="AM230" s="71">
        <f t="shared" si="67"/>
        <v>0</v>
      </c>
      <c r="AN230" s="71">
        <v>0</v>
      </c>
      <c r="AO230" s="71">
        <f t="shared" si="68"/>
        <v>0</v>
      </c>
      <c r="AP230" s="71">
        <f t="shared" si="69"/>
        <v>0</v>
      </c>
      <c r="AQ230" s="71">
        <v>0</v>
      </c>
      <c r="AR230" s="71">
        <f t="shared" si="70"/>
        <v>0</v>
      </c>
      <c r="AS230" s="71">
        <f t="shared" si="71"/>
        <v>0</v>
      </c>
    </row>
    <row r="231" spans="1:45">
      <c r="A231" s="65" t="s">
        <v>355</v>
      </c>
      <c r="B231" s="66" t="s">
        <v>48</v>
      </c>
      <c r="C231" s="67">
        <v>358315318</v>
      </c>
      <c r="D231" s="67">
        <v>343897171</v>
      </c>
      <c r="E231" s="68">
        <f t="shared" si="72"/>
        <v>-14418147</v>
      </c>
      <c r="F231" s="69">
        <f t="shared" si="73"/>
        <v>-4.0238712317624108</v>
      </c>
      <c r="G231" s="67">
        <v>311364328</v>
      </c>
      <c r="H231" s="69">
        <f t="shared" si="74"/>
        <v>-32532843</v>
      </c>
      <c r="I231" s="69">
        <f t="shared" si="75"/>
        <v>-9.4600496146564694</v>
      </c>
      <c r="J231" s="67">
        <v>308480997</v>
      </c>
      <c r="K231" s="69">
        <f t="shared" si="76"/>
        <v>-2883331</v>
      </c>
      <c r="L231" s="69">
        <f t="shared" si="77"/>
        <v>-0.92603125686253951</v>
      </c>
      <c r="M231" s="67">
        <v>262362211</v>
      </c>
      <c r="N231" s="69">
        <f t="shared" si="78"/>
        <v>-46118786</v>
      </c>
      <c r="O231" s="69">
        <f t="shared" si="79"/>
        <v>-14.950284279585624</v>
      </c>
      <c r="P231" s="67">
        <v>250841793</v>
      </c>
      <c r="Q231" s="69">
        <f t="shared" si="80"/>
        <v>-11520418</v>
      </c>
      <c r="R231" s="69">
        <f t="shared" si="81"/>
        <v>-4.3910355672372345</v>
      </c>
      <c r="S231" s="67">
        <v>416908197</v>
      </c>
      <c r="T231" s="69">
        <f t="shared" si="82"/>
        <v>166066404</v>
      </c>
      <c r="U231" s="69">
        <f t="shared" si="83"/>
        <v>66.203642548512647</v>
      </c>
      <c r="V231" s="67">
        <v>298194949</v>
      </c>
      <c r="W231" s="69">
        <f t="shared" si="84"/>
        <v>-118713248</v>
      </c>
      <c r="X231" s="69">
        <f t="shared" si="85"/>
        <v>-28.474673526267942</v>
      </c>
      <c r="Y231" s="67">
        <v>180933613</v>
      </c>
      <c r="Z231" s="69">
        <f t="shared" si="86"/>
        <v>-117261336</v>
      </c>
      <c r="AA231" s="69">
        <f t="shared" si="87"/>
        <v>-39.323716378576215</v>
      </c>
      <c r="AB231" s="67">
        <v>194402839</v>
      </c>
      <c r="AC231" s="69">
        <f t="shared" si="88"/>
        <v>13469226</v>
      </c>
      <c r="AD231" s="69">
        <f t="shared" si="89"/>
        <v>7.4442917358865763</v>
      </c>
      <c r="AE231" s="69">
        <v>200927364.69567999</v>
      </c>
      <c r="AF231" s="69">
        <f t="shared" si="90"/>
        <v>6524525.6956799924</v>
      </c>
      <c r="AG231" s="69">
        <f t="shared" si="91"/>
        <v>3.3561884843050018</v>
      </c>
      <c r="AH231" s="71">
        <v>224931102.662</v>
      </c>
      <c r="AI231" s="71">
        <f t="shared" si="64"/>
        <v>24003737.966320008</v>
      </c>
      <c r="AJ231" s="71">
        <f t="shared" si="65"/>
        <v>11.946475286069433</v>
      </c>
      <c r="AK231" s="71">
        <v>173749256.85945001</v>
      </c>
      <c r="AL231" s="71">
        <f t="shared" si="66"/>
        <v>-51181845.802549988</v>
      </c>
      <c r="AM231" s="71">
        <f t="shared" si="67"/>
        <v>-22.754454673820739</v>
      </c>
      <c r="AN231" s="71">
        <v>222972824.32523999</v>
      </c>
      <c r="AO231" s="71">
        <f t="shared" si="68"/>
        <v>-1958278.3367600143</v>
      </c>
      <c r="AP231" s="71">
        <f t="shared" si="69"/>
        <v>-1.1270714892001599</v>
      </c>
      <c r="AQ231" s="71">
        <v>150824226.62548998</v>
      </c>
      <c r="AR231" s="71">
        <f t="shared" si="70"/>
        <v>-72148597.699750006</v>
      </c>
      <c r="AS231" s="71">
        <f t="shared" si="71"/>
        <v>-32.357574479350113</v>
      </c>
    </row>
    <row r="232" spans="1:45" ht="30">
      <c r="A232" s="65" t="s">
        <v>356</v>
      </c>
      <c r="B232" s="66" t="s">
        <v>47</v>
      </c>
      <c r="C232" s="67">
        <v>326807347</v>
      </c>
      <c r="D232" s="67">
        <v>353009512</v>
      </c>
      <c r="E232" s="68">
        <f t="shared" si="72"/>
        <v>26202165</v>
      </c>
      <c r="F232" s="69">
        <f t="shared" si="73"/>
        <v>8.0176180984082954</v>
      </c>
      <c r="G232" s="67">
        <v>371927469</v>
      </c>
      <c r="H232" s="69">
        <f t="shared" si="74"/>
        <v>18917957</v>
      </c>
      <c r="I232" s="69">
        <f t="shared" si="75"/>
        <v>5.3590502116554868</v>
      </c>
      <c r="J232" s="67">
        <v>341796537</v>
      </c>
      <c r="K232" s="69">
        <f t="shared" si="76"/>
        <v>-30130932</v>
      </c>
      <c r="L232" s="69">
        <f t="shared" si="77"/>
        <v>-8.1012924592563493</v>
      </c>
      <c r="M232" s="67">
        <v>421374787</v>
      </c>
      <c r="N232" s="69">
        <f t="shared" si="78"/>
        <v>79578250</v>
      </c>
      <c r="O232" s="69">
        <f t="shared" si="79"/>
        <v>23.282345309425999</v>
      </c>
      <c r="P232" s="67">
        <v>387503736</v>
      </c>
      <c r="Q232" s="69">
        <f t="shared" si="80"/>
        <v>-33871051</v>
      </c>
      <c r="R232" s="69">
        <f t="shared" si="81"/>
        <v>-8.0382244132703651</v>
      </c>
      <c r="S232" s="67">
        <v>423309673</v>
      </c>
      <c r="T232" s="69">
        <f t="shared" si="82"/>
        <v>35805937</v>
      </c>
      <c r="U232" s="69">
        <f t="shared" si="83"/>
        <v>9.2401527194566189</v>
      </c>
      <c r="V232" s="67">
        <v>458746700</v>
      </c>
      <c r="W232" s="69">
        <f t="shared" si="84"/>
        <v>35437027</v>
      </c>
      <c r="X232" s="69">
        <f t="shared" si="85"/>
        <v>8.3714191430725933</v>
      </c>
      <c r="Y232" s="67">
        <v>631687592</v>
      </c>
      <c r="Z232" s="69">
        <f t="shared" si="86"/>
        <v>172940892</v>
      </c>
      <c r="AA232" s="69">
        <f t="shared" si="87"/>
        <v>37.698558267558106</v>
      </c>
      <c r="AB232" s="67">
        <v>550830835</v>
      </c>
      <c r="AC232" s="69">
        <f t="shared" si="88"/>
        <v>-80856757</v>
      </c>
      <c r="AD232" s="69">
        <f t="shared" si="89"/>
        <v>-12.80011797350612</v>
      </c>
      <c r="AE232" s="69">
        <v>600994132.68668008</v>
      </c>
      <c r="AF232" s="69">
        <f t="shared" si="90"/>
        <v>50163297.686680079</v>
      </c>
      <c r="AG232" s="69">
        <f t="shared" si="91"/>
        <v>9.1068427000242416</v>
      </c>
      <c r="AH232" s="71">
        <v>697534649.98190999</v>
      </c>
      <c r="AI232" s="71">
        <f t="shared" si="64"/>
        <v>96540517.295229912</v>
      </c>
      <c r="AJ232" s="71">
        <f t="shared" si="65"/>
        <v>16.063470846821058</v>
      </c>
      <c r="AK232" s="71">
        <v>884057176.25431991</v>
      </c>
      <c r="AL232" s="71">
        <f t="shared" si="66"/>
        <v>186522526.27240992</v>
      </c>
      <c r="AM232" s="71">
        <f t="shared" si="67"/>
        <v>26.740252441544982</v>
      </c>
      <c r="AN232" s="71">
        <v>826697605.63039005</v>
      </c>
      <c r="AO232" s="71">
        <f t="shared" si="68"/>
        <v>129162955.64848006</v>
      </c>
      <c r="AP232" s="71">
        <f t="shared" si="69"/>
        <v>14.610249101277956</v>
      </c>
      <c r="AQ232" s="71">
        <v>1047974888.25307</v>
      </c>
      <c r="AR232" s="71">
        <f t="shared" si="70"/>
        <v>221277282.62267995</v>
      </c>
      <c r="AS232" s="71">
        <f t="shared" si="71"/>
        <v>26.766411456332591</v>
      </c>
    </row>
    <row r="233" spans="1:45" ht="30">
      <c r="A233" s="65" t="s">
        <v>357</v>
      </c>
      <c r="B233" s="66" t="s">
        <v>46</v>
      </c>
      <c r="C233" s="67">
        <v>218905407</v>
      </c>
      <c r="D233" s="67">
        <v>102173422</v>
      </c>
      <c r="E233" s="68">
        <f t="shared" si="72"/>
        <v>-116731985</v>
      </c>
      <c r="F233" s="69">
        <f t="shared" si="73"/>
        <v>-53.325309136836438</v>
      </c>
      <c r="G233" s="67">
        <v>109408760</v>
      </c>
      <c r="H233" s="69">
        <f t="shared" si="74"/>
        <v>7235338</v>
      </c>
      <c r="I233" s="69">
        <f t="shared" si="75"/>
        <v>7.0814286713427297</v>
      </c>
      <c r="J233" s="67">
        <v>146664300</v>
      </c>
      <c r="K233" s="69">
        <f t="shared" si="76"/>
        <v>37255540</v>
      </c>
      <c r="L233" s="69">
        <f t="shared" si="77"/>
        <v>34.051697505757311</v>
      </c>
      <c r="M233" s="67">
        <v>964194792</v>
      </c>
      <c r="N233" s="69">
        <f t="shared" si="78"/>
        <v>817530492</v>
      </c>
      <c r="O233" s="69">
        <f t="shared" si="79"/>
        <v>557.41614830602953</v>
      </c>
      <c r="P233" s="67">
        <v>736685819</v>
      </c>
      <c r="Q233" s="69">
        <f t="shared" si="80"/>
        <v>-227508973</v>
      </c>
      <c r="R233" s="69">
        <f t="shared" si="81"/>
        <v>-23.59574796375793</v>
      </c>
      <c r="S233" s="67">
        <v>586526040</v>
      </c>
      <c r="T233" s="69">
        <f t="shared" si="82"/>
        <v>-150159779</v>
      </c>
      <c r="U233" s="69">
        <f t="shared" si="83"/>
        <v>-20.383150472996956</v>
      </c>
      <c r="V233" s="67">
        <v>419682385</v>
      </c>
      <c r="W233" s="69">
        <f t="shared" si="84"/>
        <v>-166843655</v>
      </c>
      <c r="X233" s="69">
        <f t="shared" si="85"/>
        <v>-28.446078029203953</v>
      </c>
      <c r="Y233" s="67">
        <v>342006625</v>
      </c>
      <c r="Z233" s="69">
        <f t="shared" si="86"/>
        <v>-77675760</v>
      </c>
      <c r="AA233" s="69">
        <f t="shared" si="87"/>
        <v>-18.508224975894567</v>
      </c>
      <c r="AB233" s="67">
        <v>458126280</v>
      </c>
      <c r="AC233" s="69">
        <f t="shared" si="88"/>
        <v>116119655</v>
      </c>
      <c r="AD233" s="69">
        <f t="shared" si="89"/>
        <v>33.952457792301537</v>
      </c>
      <c r="AE233" s="69">
        <v>436993971.11511999</v>
      </c>
      <c r="AF233" s="69">
        <f t="shared" si="90"/>
        <v>-21132308.884880006</v>
      </c>
      <c r="AG233" s="69">
        <f t="shared" si="91"/>
        <v>-4.6127694060423705</v>
      </c>
      <c r="AH233" s="71">
        <v>883676241.11351001</v>
      </c>
      <c r="AI233" s="71">
        <f t="shared" si="64"/>
        <v>446682269.99839002</v>
      </c>
      <c r="AJ233" s="71">
        <f t="shared" si="65"/>
        <v>102.21703261913373</v>
      </c>
      <c r="AK233" s="71">
        <v>1088074767.82985</v>
      </c>
      <c r="AL233" s="71">
        <f t="shared" si="66"/>
        <v>204398526.71633995</v>
      </c>
      <c r="AM233" s="71">
        <f t="shared" si="67"/>
        <v>23.130476661766959</v>
      </c>
      <c r="AN233" s="71">
        <v>1136938055.78631</v>
      </c>
      <c r="AO233" s="71">
        <f t="shared" si="68"/>
        <v>253261814.67279994</v>
      </c>
      <c r="AP233" s="71">
        <f t="shared" si="69"/>
        <v>23.276140772745528</v>
      </c>
      <c r="AQ233" s="71">
        <v>1132495943.97031</v>
      </c>
      <c r="AR233" s="71">
        <f t="shared" si="70"/>
        <v>-4442111.8159999847</v>
      </c>
      <c r="AS233" s="71">
        <f t="shared" si="71"/>
        <v>-0.39070834100348639</v>
      </c>
    </row>
    <row r="234" spans="1:45">
      <c r="A234" s="65" t="s">
        <v>358</v>
      </c>
      <c r="B234" s="66" t="s">
        <v>45</v>
      </c>
      <c r="C234" s="67">
        <v>66582990.999999993</v>
      </c>
      <c r="D234" s="67">
        <v>30185309</v>
      </c>
      <c r="E234" s="68">
        <f t="shared" si="72"/>
        <v>-36397681.999999993</v>
      </c>
      <c r="F234" s="69">
        <f t="shared" si="73"/>
        <v>-54.665135124374331</v>
      </c>
      <c r="G234" s="67">
        <v>74298527</v>
      </c>
      <c r="H234" s="69">
        <f t="shared" si="74"/>
        <v>44113218</v>
      </c>
      <c r="I234" s="69">
        <f t="shared" si="75"/>
        <v>146.14134975394819</v>
      </c>
      <c r="J234" s="67">
        <v>65072475</v>
      </c>
      <c r="K234" s="69">
        <f t="shared" si="76"/>
        <v>-9226052</v>
      </c>
      <c r="L234" s="69">
        <f t="shared" si="77"/>
        <v>-12.417543621019567</v>
      </c>
      <c r="M234" s="67">
        <v>67483078</v>
      </c>
      <c r="N234" s="69">
        <f t="shared" si="78"/>
        <v>2410603</v>
      </c>
      <c r="O234" s="69">
        <f t="shared" si="79"/>
        <v>3.7044894942139512</v>
      </c>
      <c r="P234" s="67">
        <v>62642204</v>
      </c>
      <c r="Q234" s="69">
        <f t="shared" si="80"/>
        <v>-4840874</v>
      </c>
      <c r="R234" s="69">
        <f t="shared" si="81"/>
        <v>-7.173463545927766</v>
      </c>
      <c r="S234" s="67">
        <v>69460904</v>
      </c>
      <c r="T234" s="69">
        <f t="shared" si="82"/>
        <v>6818700</v>
      </c>
      <c r="U234" s="69">
        <f t="shared" si="83"/>
        <v>10.885153402329204</v>
      </c>
      <c r="V234" s="67">
        <v>68493581</v>
      </c>
      <c r="W234" s="69">
        <f t="shared" si="84"/>
        <v>-967323</v>
      </c>
      <c r="X234" s="69">
        <f t="shared" si="85"/>
        <v>-1.3926150457241386</v>
      </c>
      <c r="Y234" s="67">
        <v>85802990</v>
      </c>
      <c r="Z234" s="69">
        <f t="shared" si="86"/>
        <v>17309409</v>
      </c>
      <c r="AA234" s="69">
        <f t="shared" si="87"/>
        <v>25.271578368781739</v>
      </c>
      <c r="AB234" s="67">
        <v>72462699</v>
      </c>
      <c r="AC234" s="69">
        <f t="shared" si="88"/>
        <v>-13340291</v>
      </c>
      <c r="AD234" s="69">
        <f t="shared" si="89"/>
        <v>-15.547582898917625</v>
      </c>
      <c r="AE234" s="69">
        <v>101830024.67785001</v>
      </c>
      <c r="AF234" s="69">
        <f t="shared" si="90"/>
        <v>29367325.677850008</v>
      </c>
      <c r="AG234" s="69">
        <f t="shared" si="91"/>
        <v>40.52750737017125</v>
      </c>
      <c r="AH234" s="71">
        <v>74343107.120320007</v>
      </c>
      <c r="AI234" s="71">
        <f t="shared" si="64"/>
        <v>-27486917.557530001</v>
      </c>
      <c r="AJ234" s="71">
        <f t="shared" si="65"/>
        <v>-26.992940092558904</v>
      </c>
      <c r="AK234" s="71">
        <v>133947532.87379</v>
      </c>
      <c r="AL234" s="71">
        <f t="shared" si="66"/>
        <v>59604425.753469989</v>
      </c>
      <c r="AM234" s="71">
        <f t="shared" si="67"/>
        <v>80.17478427018618</v>
      </c>
      <c r="AN234" s="71">
        <v>98959254.24932</v>
      </c>
      <c r="AO234" s="71">
        <f t="shared" si="68"/>
        <v>24616147.128999993</v>
      </c>
      <c r="AP234" s="71">
        <f t="shared" si="69"/>
        <v>18.377454665174149</v>
      </c>
      <c r="AQ234" s="71">
        <v>133110997.22575</v>
      </c>
      <c r="AR234" s="71">
        <f t="shared" si="70"/>
        <v>34151742.976429999</v>
      </c>
      <c r="AS234" s="71">
        <f t="shared" si="71"/>
        <v>34.510913845801014</v>
      </c>
    </row>
    <row r="235" spans="1:45">
      <c r="A235" s="65" t="s">
        <v>359</v>
      </c>
      <c r="B235" s="66" t="s">
        <v>44</v>
      </c>
      <c r="C235" s="67">
        <v>283807915</v>
      </c>
      <c r="D235" s="67">
        <v>290985887</v>
      </c>
      <c r="E235" s="68">
        <f t="shared" si="72"/>
        <v>7177972</v>
      </c>
      <c r="F235" s="69">
        <f t="shared" si="73"/>
        <v>2.5291655449426065</v>
      </c>
      <c r="G235" s="67">
        <v>379848575</v>
      </c>
      <c r="H235" s="69">
        <f t="shared" si="74"/>
        <v>88862688</v>
      </c>
      <c r="I235" s="69">
        <f t="shared" si="75"/>
        <v>30.538487249726991</v>
      </c>
      <c r="J235" s="67">
        <v>392517090</v>
      </c>
      <c r="K235" s="69">
        <f t="shared" si="76"/>
        <v>12668515</v>
      </c>
      <c r="L235" s="69">
        <f t="shared" si="77"/>
        <v>3.3351487497353385</v>
      </c>
      <c r="M235" s="67">
        <v>606880475</v>
      </c>
      <c r="N235" s="69">
        <f t="shared" si="78"/>
        <v>214363385</v>
      </c>
      <c r="O235" s="69">
        <f t="shared" si="79"/>
        <v>54.612497254578138</v>
      </c>
      <c r="P235" s="67">
        <v>555497711</v>
      </c>
      <c r="Q235" s="69">
        <f t="shared" si="80"/>
        <v>-51382764</v>
      </c>
      <c r="R235" s="69">
        <f t="shared" si="81"/>
        <v>-8.466702442519674</v>
      </c>
      <c r="S235" s="67">
        <v>698699515</v>
      </c>
      <c r="T235" s="69">
        <f t="shared" si="82"/>
        <v>143201804</v>
      </c>
      <c r="U235" s="69">
        <f t="shared" si="83"/>
        <v>25.779008835555761</v>
      </c>
      <c r="V235" s="67">
        <v>1028767974</v>
      </c>
      <c r="W235" s="69">
        <f t="shared" si="84"/>
        <v>330068459</v>
      </c>
      <c r="X235" s="69">
        <f t="shared" si="85"/>
        <v>47.240401905817841</v>
      </c>
      <c r="Y235" s="67">
        <v>790884699</v>
      </c>
      <c r="Z235" s="69">
        <f t="shared" si="86"/>
        <v>-237883275</v>
      </c>
      <c r="AA235" s="69">
        <f t="shared" si="87"/>
        <v>-23.12312212393968</v>
      </c>
      <c r="AB235" s="67">
        <v>682736087</v>
      </c>
      <c r="AC235" s="69">
        <f t="shared" si="88"/>
        <v>-108148612</v>
      </c>
      <c r="AD235" s="69">
        <f t="shared" si="89"/>
        <v>-13.674384159504394</v>
      </c>
      <c r="AE235" s="69">
        <v>640467419.97155011</v>
      </c>
      <c r="AF235" s="69">
        <f t="shared" si="90"/>
        <v>-42268667.028449893</v>
      </c>
      <c r="AG235" s="69">
        <f t="shared" si="91"/>
        <v>-6.1910697022303278</v>
      </c>
      <c r="AH235" s="71">
        <v>0</v>
      </c>
      <c r="AI235" s="71">
        <f t="shared" si="64"/>
        <v>-640467419.97155011</v>
      </c>
      <c r="AJ235" s="71">
        <f t="shared" si="65"/>
        <v>-100</v>
      </c>
      <c r="AK235" s="71">
        <v>0</v>
      </c>
      <c r="AL235" s="71">
        <f t="shared" si="66"/>
        <v>0</v>
      </c>
      <c r="AM235" s="71">
        <f t="shared" si="67"/>
        <v>0</v>
      </c>
      <c r="AN235" s="71">
        <v>0</v>
      </c>
      <c r="AO235" s="71">
        <f t="shared" si="68"/>
        <v>0</v>
      </c>
      <c r="AP235" s="71">
        <f t="shared" si="69"/>
        <v>0</v>
      </c>
      <c r="AQ235" s="71">
        <v>0</v>
      </c>
      <c r="AR235" s="71">
        <f t="shared" si="70"/>
        <v>0</v>
      </c>
      <c r="AS235" s="71">
        <f t="shared" si="71"/>
        <v>0</v>
      </c>
    </row>
    <row r="236" spans="1:45" ht="30">
      <c r="A236" s="65" t="s">
        <v>360</v>
      </c>
      <c r="B236" s="66" t="s">
        <v>43</v>
      </c>
      <c r="C236" s="67">
        <v>853073244</v>
      </c>
      <c r="D236" s="67">
        <v>1150682910</v>
      </c>
      <c r="E236" s="68">
        <f t="shared" si="72"/>
        <v>297609666</v>
      </c>
      <c r="F236" s="69">
        <f t="shared" si="73"/>
        <v>34.886765948083116</v>
      </c>
      <c r="G236" s="67">
        <v>1562796531</v>
      </c>
      <c r="H236" s="69">
        <f t="shared" si="74"/>
        <v>412113621</v>
      </c>
      <c r="I236" s="69">
        <f t="shared" si="75"/>
        <v>35.814699029465899</v>
      </c>
      <c r="J236" s="67">
        <v>1351775149</v>
      </c>
      <c r="K236" s="69">
        <f t="shared" si="76"/>
        <v>-211021382</v>
      </c>
      <c r="L236" s="69">
        <f t="shared" si="77"/>
        <v>-13.50280588765909</v>
      </c>
      <c r="M236" s="67">
        <v>3276033711</v>
      </c>
      <c r="N236" s="69">
        <f t="shared" si="78"/>
        <v>1924258562</v>
      </c>
      <c r="O236" s="69">
        <f t="shared" si="79"/>
        <v>142.35049101350214</v>
      </c>
      <c r="P236" s="67">
        <v>2984194506</v>
      </c>
      <c r="Q236" s="69">
        <f t="shared" si="80"/>
        <v>-291839205</v>
      </c>
      <c r="R236" s="69">
        <f t="shared" si="81"/>
        <v>-8.9083089719158259</v>
      </c>
      <c r="S236" s="67">
        <v>1972824467</v>
      </c>
      <c r="T236" s="69">
        <f t="shared" si="82"/>
        <v>-1011370039</v>
      </c>
      <c r="U236" s="69">
        <f t="shared" si="83"/>
        <v>-33.890888712734593</v>
      </c>
      <c r="V236" s="67">
        <v>2301589136</v>
      </c>
      <c r="W236" s="69">
        <f t="shared" si="84"/>
        <v>328764669</v>
      </c>
      <c r="X236" s="69">
        <f t="shared" si="85"/>
        <v>16.664669082289922</v>
      </c>
      <c r="Y236" s="67">
        <v>3373649995</v>
      </c>
      <c r="Z236" s="69">
        <f t="shared" si="86"/>
        <v>1072060859</v>
      </c>
      <c r="AA236" s="69">
        <f t="shared" si="87"/>
        <v>46.579158818205336</v>
      </c>
      <c r="AB236" s="67">
        <v>3534675765</v>
      </c>
      <c r="AC236" s="69">
        <f t="shared" si="88"/>
        <v>161025770</v>
      </c>
      <c r="AD236" s="69">
        <f t="shared" si="89"/>
        <v>4.7730431502572035</v>
      </c>
      <c r="AE236" s="69">
        <v>5107201195.9950495</v>
      </c>
      <c r="AF236" s="69">
        <f t="shared" si="90"/>
        <v>1572525430.9950495</v>
      </c>
      <c r="AG236" s="69">
        <f t="shared" si="91"/>
        <v>44.488534042246144</v>
      </c>
      <c r="AH236" s="71">
        <v>0</v>
      </c>
      <c r="AI236" s="71">
        <f t="shared" si="64"/>
        <v>-5107201195.9950495</v>
      </c>
      <c r="AJ236" s="71">
        <f t="shared" si="65"/>
        <v>-100</v>
      </c>
      <c r="AK236" s="71">
        <v>0</v>
      </c>
      <c r="AL236" s="71">
        <f t="shared" si="66"/>
        <v>0</v>
      </c>
      <c r="AM236" s="71">
        <f t="shared" si="67"/>
        <v>0</v>
      </c>
      <c r="AN236" s="71">
        <v>0</v>
      </c>
      <c r="AO236" s="71">
        <f t="shared" si="68"/>
        <v>0</v>
      </c>
      <c r="AP236" s="71">
        <f t="shared" si="69"/>
        <v>0</v>
      </c>
      <c r="AQ236" s="71">
        <v>0</v>
      </c>
      <c r="AR236" s="71">
        <f t="shared" si="70"/>
        <v>0</v>
      </c>
      <c r="AS236" s="71">
        <f t="shared" si="71"/>
        <v>0</v>
      </c>
    </row>
    <row r="237" spans="1:45">
      <c r="A237" s="65" t="s">
        <v>361</v>
      </c>
      <c r="B237" s="66" t="s">
        <v>42</v>
      </c>
      <c r="C237" s="67">
        <v>318393760</v>
      </c>
      <c r="D237" s="67">
        <v>323988132</v>
      </c>
      <c r="E237" s="68">
        <f t="shared" si="72"/>
        <v>5594372</v>
      </c>
      <c r="F237" s="69">
        <f t="shared" si="73"/>
        <v>1.7570608167697759</v>
      </c>
      <c r="G237" s="67">
        <v>285977265</v>
      </c>
      <c r="H237" s="69">
        <f t="shared" si="74"/>
        <v>-38010867</v>
      </c>
      <c r="I237" s="69">
        <f t="shared" si="75"/>
        <v>-11.73217881943898</v>
      </c>
      <c r="J237" s="67">
        <v>531994146</v>
      </c>
      <c r="K237" s="69">
        <f t="shared" si="76"/>
        <v>246016881</v>
      </c>
      <c r="L237" s="69">
        <f t="shared" si="77"/>
        <v>86.026726984748251</v>
      </c>
      <c r="M237" s="67">
        <v>424850299</v>
      </c>
      <c r="N237" s="69">
        <f t="shared" si="78"/>
        <v>-107143847</v>
      </c>
      <c r="O237" s="69">
        <f t="shared" si="79"/>
        <v>-20.140042480843391</v>
      </c>
      <c r="P237" s="67">
        <v>363923267</v>
      </c>
      <c r="Q237" s="69">
        <f t="shared" si="80"/>
        <v>-60927032</v>
      </c>
      <c r="R237" s="69">
        <f t="shared" si="81"/>
        <v>-14.34082361326054</v>
      </c>
      <c r="S237" s="67">
        <v>217263796</v>
      </c>
      <c r="T237" s="69">
        <f t="shared" si="82"/>
        <v>-146659471</v>
      </c>
      <c r="U237" s="69">
        <f t="shared" si="83"/>
        <v>-40.299558807818684</v>
      </c>
      <c r="V237" s="67">
        <v>235851440</v>
      </c>
      <c r="W237" s="69">
        <f t="shared" si="84"/>
        <v>18587644</v>
      </c>
      <c r="X237" s="69">
        <f t="shared" si="85"/>
        <v>8.5553342720754078</v>
      </c>
      <c r="Y237" s="67">
        <v>251230588</v>
      </c>
      <c r="Z237" s="69">
        <f t="shared" si="86"/>
        <v>15379148</v>
      </c>
      <c r="AA237" s="69">
        <f t="shared" si="87"/>
        <v>6.5206928564862698</v>
      </c>
      <c r="AB237" s="67">
        <v>224267161</v>
      </c>
      <c r="AC237" s="69">
        <f t="shared" si="88"/>
        <v>-26963427</v>
      </c>
      <c r="AD237" s="69">
        <f t="shared" si="89"/>
        <v>-10.732541453113186</v>
      </c>
      <c r="AE237" s="69">
        <v>186746232.39645001</v>
      </c>
      <c r="AF237" s="69">
        <f t="shared" si="90"/>
        <v>-37520928.603549987</v>
      </c>
      <c r="AG237" s="69">
        <f t="shared" si="91"/>
        <v>-16.730460418835012</v>
      </c>
      <c r="AH237" s="71">
        <v>0</v>
      </c>
      <c r="AI237" s="71">
        <f t="shared" si="64"/>
        <v>-186746232.39645001</v>
      </c>
      <c r="AJ237" s="71">
        <f t="shared" si="65"/>
        <v>-100</v>
      </c>
      <c r="AK237" s="71">
        <v>0</v>
      </c>
      <c r="AL237" s="71">
        <f t="shared" si="66"/>
        <v>0</v>
      </c>
      <c r="AM237" s="71">
        <f t="shared" si="67"/>
        <v>0</v>
      </c>
      <c r="AN237" s="71">
        <v>0</v>
      </c>
      <c r="AO237" s="71">
        <f t="shared" si="68"/>
        <v>0</v>
      </c>
      <c r="AP237" s="71">
        <f t="shared" si="69"/>
        <v>0</v>
      </c>
      <c r="AQ237" s="71">
        <v>0</v>
      </c>
      <c r="AR237" s="71">
        <f t="shared" si="70"/>
        <v>0</v>
      </c>
      <c r="AS237" s="71">
        <f t="shared" si="71"/>
        <v>0</v>
      </c>
    </row>
    <row r="238" spans="1:45">
      <c r="A238" s="65" t="s">
        <v>362</v>
      </c>
      <c r="B238" s="66" t="s">
        <v>41</v>
      </c>
      <c r="C238" s="67">
        <v>209600815</v>
      </c>
      <c r="D238" s="67">
        <v>190643918</v>
      </c>
      <c r="E238" s="68">
        <f t="shared" si="72"/>
        <v>-18956897</v>
      </c>
      <c r="F238" s="69">
        <f t="shared" si="73"/>
        <v>-9.0442859203577051</v>
      </c>
      <c r="G238" s="67">
        <v>236233217</v>
      </c>
      <c r="H238" s="69">
        <f t="shared" si="74"/>
        <v>45589299</v>
      </c>
      <c r="I238" s="69">
        <f t="shared" si="75"/>
        <v>23.913324630686621</v>
      </c>
      <c r="J238" s="67">
        <v>267014714</v>
      </c>
      <c r="K238" s="69">
        <f t="shared" si="76"/>
        <v>30781497</v>
      </c>
      <c r="L238" s="69">
        <f t="shared" si="77"/>
        <v>13.030130728821257</v>
      </c>
      <c r="M238" s="67">
        <v>440609656</v>
      </c>
      <c r="N238" s="69">
        <f t="shared" si="78"/>
        <v>173594942</v>
      </c>
      <c r="O238" s="69">
        <f t="shared" si="79"/>
        <v>65.013249419655565</v>
      </c>
      <c r="P238" s="67">
        <v>569156077</v>
      </c>
      <c r="Q238" s="69">
        <f t="shared" si="80"/>
        <v>128546421</v>
      </c>
      <c r="R238" s="69">
        <f t="shared" si="81"/>
        <v>29.174671787038637</v>
      </c>
      <c r="S238" s="67">
        <v>565567537</v>
      </c>
      <c r="T238" s="69">
        <f t="shared" si="82"/>
        <v>-3588540</v>
      </c>
      <c r="U238" s="69">
        <f t="shared" si="83"/>
        <v>-0.6305019211804006</v>
      </c>
      <c r="V238" s="67">
        <v>650764972</v>
      </c>
      <c r="W238" s="69">
        <f t="shared" si="84"/>
        <v>85197435</v>
      </c>
      <c r="X238" s="69">
        <f t="shared" si="85"/>
        <v>15.06406033343459</v>
      </c>
      <c r="Y238" s="67">
        <v>580928386</v>
      </c>
      <c r="Z238" s="69">
        <f t="shared" si="86"/>
        <v>-69836586</v>
      </c>
      <c r="AA238" s="69">
        <f t="shared" si="87"/>
        <v>-10.731460512598087</v>
      </c>
      <c r="AB238" s="67">
        <v>868513625</v>
      </c>
      <c r="AC238" s="69">
        <f t="shared" si="88"/>
        <v>287585239</v>
      </c>
      <c r="AD238" s="69">
        <f t="shared" si="89"/>
        <v>49.504421875504633</v>
      </c>
      <c r="AE238" s="69">
        <v>1014049352.12616</v>
      </c>
      <c r="AF238" s="69">
        <f t="shared" si="90"/>
        <v>145535727.12616003</v>
      </c>
      <c r="AG238" s="69">
        <f t="shared" si="91"/>
        <v>16.75687322995768</v>
      </c>
      <c r="AH238" s="71">
        <v>1145801733.4040902</v>
      </c>
      <c r="AI238" s="71">
        <f t="shared" si="64"/>
        <v>131752381.27793014</v>
      </c>
      <c r="AJ238" s="71">
        <f t="shared" si="65"/>
        <v>12.992699122748272</v>
      </c>
      <c r="AK238" s="71">
        <v>1187505769.69169</v>
      </c>
      <c r="AL238" s="71">
        <f t="shared" si="66"/>
        <v>41704036.287599802</v>
      </c>
      <c r="AM238" s="71">
        <f t="shared" si="67"/>
        <v>3.6397253618826593</v>
      </c>
      <c r="AN238" s="71">
        <v>1288095593.6875501</v>
      </c>
      <c r="AO238" s="71">
        <f t="shared" si="68"/>
        <v>142293860.2834599</v>
      </c>
      <c r="AP238" s="71">
        <f t="shared" si="69"/>
        <v>11.982582646348186</v>
      </c>
      <c r="AQ238" s="71">
        <v>1635724702.9091799</v>
      </c>
      <c r="AR238" s="71">
        <f t="shared" si="70"/>
        <v>347629109.22162986</v>
      </c>
      <c r="AS238" s="71">
        <f t="shared" si="71"/>
        <v>26.987834670440876</v>
      </c>
    </row>
    <row r="239" spans="1:45">
      <c r="A239" s="65" t="s">
        <v>363</v>
      </c>
      <c r="B239" s="66" t="s">
        <v>40</v>
      </c>
      <c r="C239" s="67">
        <v>44419071</v>
      </c>
      <c r="D239" s="67">
        <v>48031825</v>
      </c>
      <c r="E239" s="68">
        <f t="shared" si="72"/>
        <v>3612754</v>
      </c>
      <c r="F239" s="69">
        <f t="shared" si="73"/>
        <v>8.1333398440503171</v>
      </c>
      <c r="G239" s="67">
        <v>45620800</v>
      </c>
      <c r="H239" s="69">
        <f t="shared" si="74"/>
        <v>-2411025</v>
      </c>
      <c r="I239" s="69">
        <f t="shared" si="75"/>
        <v>-5.0196406236906466</v>
      </c>
      <c r="J239" s="67">
        <v>54449188</v>
      </c>
      <c r="K239" s="69">
        <f t="shared" si="76"/>
        <v>8828388</v>
      </c>
      <c r="L239" s="69">
        <f t="shared" si="77"/>
        <v>19.351672921123697</v>
      </c>
      <c r="M239" s="67">
        <v>32811605</v>
      </c>
      <c r="N239" s="69">
        <f t="shared" si="78"/>
        <v>-21637583</v>
      </c>
      <c r="O239" s="69">
        <f t="shared" si="79"/>
        <v>-39.739037063325902</v>
      </c>
      <c r="P239" s="67">
        <v>25380505</v>
      </c>
      <c r="Q239" s="69">
        <f t="shared" si="80"/>
        <v>-7431100</v>
      </c>
      <c r="R239" s="69">
        <f t="shared" si="81"/>
        <v>-22.647779649913499</v>
      </c>
      <c r="S239" s="67">
        <v>28237820</v>
      </c>
      <c r="T239" s="69">
        <f t="shared" si="82"/>
        <v>2857315</v>
      </c>
      <c r="U239" s="69">
        <f t="shared" si="83"/>
        <v>11.257912322863552</v>
      </c>
      <c r="V239" s="67">
        <v>39576766</v>
      </c>
      <c r="W239" s="69">
        <f t="shared" si="84"/>
        <v>11338946</v>
      </c>
      <c r="X239" s="69">
        <f t="shared" si="85"/>
        <v>40.155174868314909</v>
      </c>
      <c r="Y239" s="67">
        <v>42830803</v>
      </c>
      <c r="Z239" s="69">
        <f t="shared" si="86"/>
        <v>3254037</v>
      </c>
      <c r="AA239" s="69">
        <f t="shared" si="87"/>
        <v>8.2220891924317421</v>
      </c>
      <c r="AB239" s="67">
        <v>42715889</v>
      </c>
      <c r="AC239" s="69">
        <f t="shared" si="88"/>
        <v>-114914</v>
      </c>
      <c r="AD239" s="69">
        <f t="shared" si="89"/>
        <v>-0.26829756145361083</v>
      </c>
      <c r="AE239" s="69">
        <v>42825355.836730003</v>
      </c>
      <c r="AF239" s="69">
        <f t="shared" si="90"/>
        <v>109466.83673000336</v>
      </c>
      <c r="AG239" s="69">
        <f t="shared" si="91"/>
        <v>0.25626725626617147</v>
      </c>
      <c r="AH239" s="71">
        <v>55272206.049730003</v>
      </c>
      <c r="AI239" s="71">
        <f t="shared" si="64"/>
        <v>12446850.213</v>
      </c>
      <c r="AJ239" s="71">
        <f t="shared" si="65"/>
        <v>29.064207336544101</v>
      </c>
      <c r="AK239" s="71">
        <v>45686913.587300003</v>
      </c>
      <c r="AL239" s="71">
        <f t="shared" si="66"/>
        <v>-9585292.4624300003</v>
      </c>
      <c r="AM239" s="71">
        <f t="shared" si="67"/>
        <v>-17.341975556043188</v>
      </c>
      <c r="AN239" s="71">
        <v>49829398.031609997</v>
      </c>
      <c r="AO239" s="71">
        <f t="shared" si="68"/>
        <v>-5442808.0181200057</v>
      </c>
      <c r="AP239" s="71">
        <f t="shared" si="69"/>
        <v>-11.913275795528879</v>
      </c>
      <c r="AQ239" s="71">
        <v>67219982.063079998</v>
      </c>
      <c r="AR239" s="71">
        <f t="shared" si="70"/>
        <v>17390584.031470001</v>
      </c>
      <c r="AS239" s="71">
        <f t="shared" si="71"/>
        <v>34.900249086770089</v>
      </c>
    </row>
    <row r="240" spans="1:45" ht="45">
      <c r="A240" s="65" t="s">
        <v>364</v>
      </c>
      <c r="B240" s="66" t="s">
        <v>176</v>
      </c>
      <c r="C240" s="67">
        <v>16885074</v>
      </c>
      <c r="D240" s="67">
        <v>16136874</v>
      </c>
      <c r="E240" s="68">
        <f t="shared" si="72"/>
        <v>-748200</v>
      </c>
      <c r="F240" s="69">
        <f t="shared" si="73"/>
        <v>-4.4311324901507687</v>
      </c>
      <c r="G240" s="67">
        <v>15998936</v>
      </c>
      <c r="H240" s="69">
        <f t="shared" si="74"/>
        <v>-137938</v>
      </c>
      <c r="I240" s="69">
        <f t="shared" si="75"/>
        <v>-0.85480000649444254</v>
      </c>
      <c r="J240" s="67">
        <v>15123445</v>
      </c>
      <c r="K240" s="69">
        <f t="shared" si="76"/>
        <v>-875491</v>
      </c>
      <c r="L240" s="69">
        <f t="shared" si="77"/>
        <v>-5.4721826501462347</v>
      </c>
      <c r="M240" s="67">
        <v>14686624</v>
      </c>
      <c r="N240" s="69">
        <f t="shared" si="78"/>
        <v>-436821</v>
      </c>
      <c r="O240" s="69">
        <f t="shared" si="79"/>
        <v>-2.888369680320853</v>
      </c>
      <c r="P240" s="67">
        <v>14834951</v>
      </c>
      <c r="Q240" s="69">
        <f t="shared" si="80"/>
        <v>148327</v>
      </c>
      <c r="R240" s="69">
        <f t="shared" si="81"/>
        <v>1.009946193216358</v>
      </c>
      <c r="S240" s="67">
        <v>15259664</v>
      </c>
      <c r="T240" s="69">
        <f t="shared" si="82"/>
        <v>424713</v>
      </c>
      <c r="U240" s="69">
        <f t="shared" si="83"/>
        <v>2.8629214885846266</v>
      </c>
      <c r="V240" s="67">
        <v>15222548</v>
      </c>
      <c r="W240" s="69">
        <f t="shared" si="84"/>
        <v>-37116</v>
      </c>
      <c r="X240" s="69">
        <f t="shared" si="85"/>
        <v>-0.24322947084549174</v>
      </c>
      <c r="Y240" s="67">
        <v>15140446</v>
      </c>
      <c r="Z240" s="69">
        <f t="shared" si="86"/>
        <v>-82102</v>
      </c>
      <c r="AA240" s="69">
        <f t="shared" si="87"/>
        <v>-0.53934466161643901</v>
      </c>
      <c r="AB240" s="67">
        <v>46835</v>
      </c>
      <c r="AC240" s="69">
        <f t="shared" si="88"/>
        <v>-15093611</v>
      </c>
      <c r="AD240" s="69">
        <f t="shared" si="89"/>
        <v>-99.690663009530894</v>
      </c>
      <c r="AE240" s="69">
        <v>28531.721989999998</v>
      </c>
      <c r="AF240" s="69">
        <f t="shared" si="90"/>
        <v>-18303.278010000002</v>
      </c>
      <c r="AG240" s="69">
        <f t="shared" si="91"/>
        <v>-39.080341646204765</v>
      </c>
      <c r="AH240" s="71">
        <v>1374425.46618</v>
      </c>
      <c r="AI240" s="71">
        <f t="shared" si="64"/>
        <v>1345893.74419</v>
      </c>
      <c r="AJ240" s="71">
        <f t="shared" si="65"/>
        <v>4717.1837180444927</v>
      </c>
      <c r="AK240" s="71">
        <v>1700239.4775099999</v>
      </c>
      <c r="AL240" s="71">
        <f t="shared" si="66"/>
        <v>325814.01132999989</v>
      </c>
      <c r="AM240" s="71">
        <f t="shared" si="67"/>
        <v>23.705469619647605</v>
      </c>
      <c r="AN240" s="71">
        <v>1609747.55801</v>
      </c>
      <c r="AO240" s="71">
        <f t="shared" si="68"/>
        <v>235322.09183000005</v>
      </c>
      <c r="AP240" s="71">
        <f t="shared" si="69"/>
        <v>13.840526287192741</v>
      </c>
      <c r="AQ240" s="71">
        <v>1087241.5643199999</v>
      </c>
      <c r="AR240" s="71">
        <f t="shared" si="70"/>
        <v>-522505.99369000015</v>
      </c>
      <c r="AS240" s="71">
        <f t="shared" si="71"/>
        <v>-32.45887785883221</v>
      </c>
    </row>
    <row r="241" spans="1:45" ht="30">
      <c r="A241" s="65" t="s">
        <v>365</v>
      </c>
      <c r="B241" s="66" t="s">
        <v>159</v>
      </c>
      <c r="C241" s="67">
        <v>6393107</v>
      </c>
      <c r="D241" s="67">
        <v>3969108</v>
      </c>
      <c r="E241" s="68">
        <f t="shared" si="72"/>
        <v>-2423999</v>
      </c>
      <c r="F241" s="69">
        <f t="shared" si="73"/>
        <v>-37.9158208989776</v>
      </c>
      <c r="G241" s="67">
        <v>2937518</v>
      </c>
      <c r="H241" s="69">
        <f t="shared" si="74"/>
        <v>-1031590</v>
      </c>
      <c r="I241" s="69">
        <f t="shared" si="75"/>
        <v>-25.9904744340542</v>
      </c>
      <c r="J241" s="67">
        <v>3603746</v>
      </c>
      <c r="K241" s="69">
        <f t="shared" si="76"/>
        <v>666228</v>
      </c>
      <c r="L241" s="69">
        <f t="shared" si="77"/>
        <v>22.679963152566216</v>
      </c>
      <c r="M241" s="67">
        <v>1387623</v>
      </c>
      <c r="N241" s="69">
        <f t="shared" si="78"/>
        <v>-2216123</v>
      </c>
      <c r="O241" s="69">
        <f t="shared" si="79"/>
        <v>-61.494983275735862</v>
      </c>
      <c r="P241" s="67">
        <v>1888710</v>
      </c>
      <c r="Q241" s="69">
        <f t="shared" si="80"/>
        <v>501087</v>
      </c>
      <c r="R241" s="69">
        <f t="shared" si="81"/>
        <v>36.111177171321032</v>
      </c>
      <c r="S241" s="67">
        <v>1406066</v>
      </c>
      <c r="T241" s="69">
        <f t="shared" si="82"/>
        <v>-482644</v>
      </c>
      <c r="U241" s="69">
        <f t="shared" si="83"/>
        <v>-25.554161305864849</v>
      </c>
      <c r="V241" s="67">
        <v>687773</v>
      </c>
      <c r="W241" s="69">
        <f t="shared" si="84"/>
        <v>-718293</v>
      </c>
      <c r="X241" s="69">
        <f t="shared" si="85"/>
        <v>-51.085297560711936</v>
      </c>
      <c r="Y241" s="67">
        <v>1125909</v>
      </c>
      <c r="Z241" s="69">
        <f t="shared" si="86"/>
        <v>438136</v>
      </c>
      <c r="AA241" s="69">
        <f t="shared" si="87"/>
        <v>63.703576616121893</v>
      </c>
      <c r="AB241" s="67">
        <v>9888052</v>
      </c>
      <c r="AC241" s="69">
        <f t="shared" si="88"/>
        <v>8762143</v>
      </c>
      <c r="AD241" s="69">
        <f t="shared" si="89"/>
        <v>778.22834705113826</v>
      </c>
      <c r="AE241" s="69">
        <v>16301700.166999999</v>
      </c>
      <c r="AF241" s="69">
        <f t="shared" si="90"/>
        <v>6413648.1669999994</v>
      </c>
      <c r="AG241" s="69">
        <f t="shared" si="91"/>
        <v>64.862605566799203</v>
      </c>
      <c r="AH241" s="71">
        <v>39952786.507959999</v>
      </c>
      <c r="AI241" s="71">
        <f t="shared" si="64"/>
        <v>23651086.34096</v>
      </c>
      <c r="AJ241" s="71">
        <f t="shared" si="65"/>
        <v>145.08355630805659</v>
      </c>
      <c r="AK241" s="71">
        <v>51520187.600189999</v>
      </c>
      <c r="AL241" s="71">
        <f t="shared" si="66"/>
        <v>11567401.09223</v>
      </c>
      <c r="AM241" s="71">
        <f t="shared" si="67"/>
        <v>28.952676654794445</v>
      </c>
      <c r="AN241" s="71">
        <v>9260814.9957699999</v>
      </c>
      <c r="AO241" s="71">
        <f t="shared" si="68"/>
        <v>-30691971.512189999</v>
      </c>
      <c r="AP241" s="71">
        <f t="shared" si="69"/>
        <v>-59.57270914921282</v>
      </c>
      <c r="AQ241" s="71">
        <v>7788339.9258000003</v>
      </c>
      <c r="AR241" s="71">
        <f t="shared" si="70"/>
        <v>-1472475.0699699996</v>
      </c>
      <c r="AS241" s="71">
        <f t="shared" si="71"/>
        <v>-15.900059234987115</v>
      </c>
    </row>
    <row r="242" spans="1:45" ht="30">
      <c r="A242" s="65" t="s">
        <v>366</v>
      </c>
      <c r="B242" s="66" t="s">
        <v>39</v>
      </c>
      <c r="C242" s="67">
        <v>441501408</v>
      </c>
      <c r="D242" s="67">
        <v>551393070</v>
      </c>
      <c r="E242" s="68">
        <f t="shared" si="72"/>
        <v>109891662</v>
      </c>
      <c r="F242" s="69">
        <f t="shared" si="73"/>
        <v>24.89044429049703</v>
      </c>
      <c r="G242" s="67">
        <v>1014816277</v>
      </c>
      <c r="H242" s="69">
        <f t="shared" si="74"/>
        <v>463423207</v>
      </c>
      <c r="I242" s="69">
        <f t="shared" si="75"/>
        <v>84.045888897370432</v>
      </c>
      <c r="J242" s="67">
        <v>1110086218</v>
      </c>
      <c r="K242" s="69">
        <f t="shared" si="76"/>
        <v>95269941</v>
      </c>
      <c r="L242" s="69">
        <f t="shared" si="77"/>
        <v>9.3879003677037005</v>
      </c>
      <c r="M242" s="67">
        <v>1050418621</v>
      </c>
      <c r="N242" s="69">
        <f t="shared" si="78"/>
        <v>-59667597</v>
      </c>
      <c r="O242" s="69">
        <f t="shared" si="79"/>
        <v>-5.37504168887898</v>
      </c>
      <c r="P242" s="67">
        <v>1080000745</v>
      </c>
      <c r="Q242" s="69">
        <f t="shared" si="80"/>
        <v>29582124</v>
      </c>
      <c r="R242" s="69">
        <f t="shared" si="81"/>
        <v>2.8162223525548105</v>
      </c>
      <c r="S242" s="67">
        <v>1128049467</v>
      </c>
      <c r="T242" s="69">
        <f t="shared" si="82"/>
        <v>48048722</v>
      </c>
      <c r="U242" s="69">
        <f t="shared" si="83"/>
        <v>4.4489526717872776</v>
      </c>
      <c r="V242" s="67">
        <v>1109339277</v>
      </c>
      <c r="W242" s="69">
        <f t="shared" si="84"/>
        <v>-18710190</v>
      </c>
      <c r="X242" s="69">
        <f t="shared" si="85"/>
        <v>-1.6586320500428904</v>
      </c>
      <c r="Y242" s="67">
        <v>1093584555</v>
      </c>
      <c r="Z242" s="69">
        <f t="shared" si="86"/>
        <v>-15754722</v>
      </c>
      <c r="AA242" s="69">
        <f t="shared" si="87"/>
        <v>-1.4201896864776744</v>
      </c>
      <c r="AB242" s="67">
        <v>1281130637</v>
      </c>
      <c r="AC242" s="69">
        <f t="shared" si="88"/>
        <v>187546082</v>
      </c>
      <c r="AD242" s="69">
        <f t="shared" si="89"/>
        <v>17.14966448113379</v>
      </c>
      <c r="AE242" s="69">
        <v>1557014274.66324</v>
      </c>
      <c r="AF242" s="69">
        <f t="shared" si="90"/>
        <v>275883637.66323996</v>
      </c>
      <c r="AG242" s="69">
        <f t="shared" si="91"/>
        <v>21.534387649121527</v>
      </c>
      <c r="AH242" s="71">
        <v>2065822943.43223</v>
      </c>
      <c r="AI242" s="71">
        <f t="shared" si="64"/>
        <v>508808668.76899004</v>
      </c>
      <c r="AJ242" s="71">
        <f t="shared" si="65"/>
        <v>32.678484523145308</v>
      </c>
      <c r="AK242" s="71">
        <v>2381938304.4350801</v>
      </c>
      <c r="AL242" s="71">
        <f t="shared" si="66"/>
        <v>316115361.00285006</v>
      </c>
      <c r="AM242" s="71">
        <f t="shared" si="67"/>
        <v>15.302151716721909</v>
      </c>
      <c r="AN242" s="71">
        <v>2277795046.6297798</v>
      </c>
      <c r="AO242" s="71">
        <f t="shared" si="68"/>
        <v>211972103.19754982</v>
      </c>
      <c r="AP242" s="71">
        <f t="shared" si="69"/>
        <v>8.8991433070649091</v>
      </c>
      <c r="AQ242" s="71">
        <v>1431080304.0573301</v>
      </c>
      <c r="AR242" s="71">
        <f t="shared" si="70"/>
        <v>-846714742.57244968</v>
      </c>
      <c r="AS242" s="71">
        <f t="shared" si="71"/>
        <v>-37.172560535033512</v>
      </c>
    </row>
    <row r="243" spans="1:45" ht="30">
      <c r="A243" s="65" t="s">
        <v>596</v>
      </c>
      <c r="B243" s="66" t="s">
        <v>178</v>
      </c>
      <c r="C243" s="67"/>
      <c r="D243" s="67"/>
      <c r="E243" s="68"/>
      <c r="F243" s="69"/>
      <c r="G243" s="67"/>
      <c r="H243" s="69"/>
      <c r="I243" s="69"/>
      <c r="J243" s="67"/>
      <c r="K243" s="69"/>
      <c r="L243" s="69"/>
      <c r="M243" s="67"/>
      <c r="N243" s="69"/>
      <c r="O243" s="69"/>
      <c r="P243" s="67"/>
      <c r="Q243" s="69"/>
      <c r="R243" s="69"/>
      <c r="S243" s="67"/>
      <c r="T243" s="69"/>
      <c r="U243" s="69"/>
      <c r="V243" s="67"/>
      <c r="W243" s="69"/>
      <c r="X243" s="69"/>
      <c r="Y243" s="67"/>
      <c r="Z243" s="69"/>
      <c r="AA243" s="69"/>
      <c r="AB243" s="67"/>
      <c r="AC243" s="69"/>
      <c r="AD243" s="69"/>
      <c r="AE243" s="69"/>
      <c r="AF243" s="69"/>
      <c r="AG243" s="69"/>
      <c r="AH243" s="71">
        <v>1342785680.69854</v>
      </c>
      <c r="AI243" s="71">
        <f t="shared" si="64"/>
        <v>1342785680.69854</v>
      </c>
      <c r="AJ243" s="71">
        <f t="shared" si="65"/>
        <v>0</v>
      </c>
      <c r="AK243" s="71">
        <v>1201172780.4446599</v>
      </c>
      <c r="AL243" s="71">
        <f t="shared" si="66"/>
        <v>-141612900.25388002</v>
      </c>
      <c r="AM243" s="71">
        <f t="shared" si="67"/>
        <v>-10.546202740277256</v>
      </c>
      <c r="AN243" s="71">
        <v>976782683.7636801</v>
      </c>
      <c r="AO243" s="71">
        <f t="shared" si="68"/>
        <v>-366002996.93485987</v>
      </c>
      <c r="AP243" s="71">
        <f t="shared" si="69"/>
        <v>-30.470470434683833</v>
      </c>
      <c r="AQ243" s="71">
        <v>1376208526.94068</v>
      </c>
      <c r="AR243" s="71">
        <f t="shared" si="70"/>
        <v>399425843.17699993</v>
      </c>
      <c r="AS243" s="71">
        <f t="shared" si="71"/>
        <v>40.891986499797106</v>
      </c>
    </row>
    <row r="244" spans="1:45" ht="30">
      <c r="A244" s="65" t="s">
        <v>597</v>
      </c>
      <c r="B244" s="66" t="s">
        <v>598</v>
      </c>
      <c r="C244" s="67"/>
      <c r="D244" s="67"/>
      <c r="E244" s="68"/>
      <c r="F244" s="69"/>
      <c r="G244" s="67"/>
      <c r="H244" s="69"/>
      <c r="I244" s="69"/>
      <c r="J244" s="67"/>
      <c r="K244" s="69"/>
      <c r="L244" s="69"/>
      <c r="M244" s="67"/>
      <c r="N244" s="69"/>
      <c r="O244" s="69"/>
      <c r="P244" s="67"/>
      <c r="Q244" s="69"/>
      <c r="R244" s="69"/>
      <c r="S244" s="67"/>
      <c r="T244" s="69"/>
      <c r="U244" s="69"/>
      <c r="V244" s="67"/>
      <c r="W244" s="69"/>
      <c r="X244" s="69"/>
      <c r="Y244" s="67"/>
      <c r="Z244" s="69"/>
      <c r="AA244" s="69"/>
      <c r="AB244" s="67"/>
      <c r="AC244" s="69"/>
      <c r="AD244" s="69"/>
      <c r="AE244" s="69"/>
      <c r="AF244" s="69"/>
      <c r="AG244" s="69"/>
      <c r="AH244" s="71">
        <v>303484.67300000001</v>
      </c>
      <c r="AI244" s="71">
        <f t="shared" si="64"/>
        <v>303484.67300000001</v>
      </c>
      <c r="AJ244" s="71">
        <f t="shared" si="65"/>
        <v>0</v>
      </c>
      <c r="AK244" s="71">
        <v>397124.63699999999</v>
      </c>
      <c r="AL244" s="71">
        <f t="shared" si="66"/>
        <v>93639.963999999978</v>
      </c>
      <c r="AM244" s="71">
        <f t="shared" si="67"/>
        <v>30.854923602682227</v>
      </c>
      <c r="AN244" s="71">
        <v>959102.9</v>
      </c>
      <c r="AO244" s="71">
        <f t="shared" si="68"/>
        <v>655618.22699999996</v>
      </c>
      <c r="AP244" s="71">
        <f t="shared" si="69"/>
        <v>165.091300291198</v>
      </c>
      <c r="AQ244" s="71">
        <v>1836298.1910000001</v>
      </c>
      <c r="AR244" s="71">
        <f t="shared" si="70"/>
        <v>877195.29100000008</v>
      </c>
      <c r="AS244" s="71">
        <f t="shared" si="71"/>
        <v>91.459976922184268</v>
      </c>
    </row>
    <row r="245" spans="1:45">
      <c r="A245" s="65" t="s">
        <v>367</v>
      </c>
      <c r="B245" s="66" t="s">
        <v>38</v>
      </c>
      <c r="C245" s="67">
        <v>155880616</v>
      </c>
      <c r="D245" s="67">
        <v>81608894</v>
      </c>
      <c r="E245" s="68">
        <f t="shared" si="72"/>
        <v>-74271722</v>
      </c>
      <c r="F245" s="69">
        <f t="shared" si="73"/>
        <v>-47.646541247950928</v>
      </c>
      <c r="G245" s="67">
        <v>107605099</v>
      </c>
      <c r="H245" s="69">
        <f t="shared" si="74"/>
        <v>25996205</v>
      </c>
      <c r="I245" s="69">
        <f t="shared" si="75"/>
        <v>31.854622365057416</v>
      </c>
      <c r="J245" s="67">
        <v>79795181</v>
      </c>
      <c r="K245" s="69">
        <f t="shared" si="76"/>
        <v>-27809918</v>
      </c>
      <c r="L245" s="69">
        <f t="shared" si="77"/>
        <v>-25.8444239710239</v>
      </c>
      <c r="M245" s="67">
        <v>703006625</v>
      </c>
      <c r="N245" s="69">
        <f t="shared" si="78"/>
        <v>623211444</v>
      </c>
      <c r="O245" s="69">
        <f t="shared" si="79"/>
        <v>781.01388603905798</v>
      </c>
      <c r="P245" s="67">
        <v>132954723</v>
      </c>
      <c r="Q245" s="69">
        <f t="shared" si="80"/>
        <v>-570051902</v>
      </c>
      <c r="R245" s="69">
        <f t="shared" si="81"/>
        <v>-81.087699849201272</v>
      </c>
      <c r="S245" s="67">
        <v>152037042</v>
      </c>
      <c r="T245" s="69">
        <f t="shared" si="82"/>
        <v>19082319</v>
      </c>
      <c r="U245" s="69">
        <f t="shared" si="83"/>
        <v>14.352494269797395</v>
      </c>
      <c r="V245" s="67">
        <v>165266678</v>
      </c>
      <c r="W245" s="69">
        <f t="shared" si="84"/>
        <v>13229636</v>
      </c>
      <c r="X245" s="69">
        <f t="shared" si="85"/>
        <v>8.7015873408008027</v>
      </c>
      <c r="Y245" s="67">
        <v>1185636682</v>
      </c>
      <c r="Z245" s="69">
        <f t="shared" si="86"/>
        <v>1020370004</v>
      </c>
      <c r="AA245" s="69">
        <f t="shared" si="87"/>
        <v>617.4081892055699</v>
      </c>
      <c r="AB245" s="67">
        <v>1056076846</v>
      </c>
      <c r="AC245" s="69">
        <f t="shared" si="88"/>
        <v>-129559836</v>
      </c>
      <c r="AD245" s="69">
        <f t="shared" si="89"/>
        <v>-10.927448346271728</v>
      </c>
      <c r="AE245" s="69">
        <v>152278493.54576001</v>
      </c>
      <c r="AF245" s="69">
        <f t="shared" si="90"/>
        <v>-903798352.45423996</v>
      </c>
      <c r="AG245" s="69">
        <f t="shared" si="91"/>
        <v>-85.580737412951478</v>
      </c>
      <c r="AH245" s="71">
        <v>4470585505.77563</v>
      </c>
      <c r="AI245" s="71">
        <f t="shared" si="64"/>
        <v>4318307012.2298698</v>
      </c>
      <c r="AJ245" s="71">
        <f t="shared" si="65"/>
        <v>2835.7957264216102</v>
      </c>
      <c r="AK245" s="71">
        <v>5360906479.5354195</v>
      </c>
      <c r="AL245" s="71">
        <f t="shared" si="66"/>
        <v>890320973.75978947</v>
      </c>
      <c r="AM245" s="71">
        <f t="shared" si="67"/>
        <v>19.915086572207773</v>
      </c>
      <c r="AN245" s="71">
        <v>5859828462.1798201</v>
      </c>
      <c r="AO245" s="71">
        <f t="shared" si="68"/>
        <v>1389242956.4041901</v>
      </c>
      <c r="AP245" s="71">
        <f t="shared" si="69"/>
        <v>25.914329259565498</v>
      </c>
      <c r="AQ245" s="71">
        <v>6537896498.1080894</v>
      </c>
      <c r="AR245" s="71">
        <f t="shared" si="70"/>
        <v>678068035.92826939</v>
      </c>
      <c r="AS245" s="71">
        <f t="shared" si="71"/>
        <v>11.57146562061703</v>
      </c>
    </row>
    <row r="246" spans="1:45" ht="30">
      <c r="A246" s="65" t="s">
        <v>599</v>
      </c>
      <c r="B246" s="66" t="s">
        <v>600</v>
      </c>
      <c r="C246" s="67"/>
      <c r="D246" s="67"/>
      <c r="E246" s="68"/>
      <c r="F246" s="69"/>
      <c r="G246" s="67"/>
      <c r="H246" s="69"/>
      <c r="I246" s="69"/>
      <c r="J246" s="67"/>
      <c r="K246" s="69"/>
      <c r="L246" s="69"/>
      <c r="M246" s="67"/>
      <c r="N246" s="69"/>
      <c r="O246" s="69"/>
      <c r="P246" s="67"/>
      <c r="Q246" s="69"/>
      <c r="R246" s="69"/>
      <c r="S246" s="67"/>
      <c r="T246" s="69"/>
      <c r="U246" s="69"/>
      <c r="V246" s="67"/>
      <c r="W246" s="69"/>
      <c r="X246" s="69"/>
      <c r="Y246" s="67"/>
      <c r="Z246" s="69"/>
      <c r="AA246" s="69"/>
      <c r="AB246" s="67"/>
      <c r="AC246" s="69"/>
      <c r="AD246" s="69"/>
      <c r="AE246" s="69"/>
      <c r="AF246" s="69"/>
      <c r="AG246" s="69"/>
      <c r="AH246" s="71">
        <v>14796781.376559999</v>
      </c>
      <c r="AI246" s="71">
        <f t="shared" si="64"/>
        <v>14796781.376559999</v>
      </c>
      <c r="AJ246" s="71">
        <f t="shared" si="65"/>
        <v>0</v>
      </c>
      <c r="AK246" s="71">
        <v>217936443.63042998</v>
      </c>
      <c r="AL246" s="71">
        <f t="shared" si="66"/>
        <v>203139662.25386998</v>
      </c>
      <c r="AM246" s="71">
        <f t="shared" si="67"/>
        <v>1372.863848456052</v>
      </c>
      <c r="AN246" s="71">
        <v>385014460.79756999</v>
      </c>
      <c r="AO246" s="71">
        <f t="shared" si="68"/>
        <v>370217679.42101002</v>
      </c>
      <c r="AP246" s="71">
        <f t="shared" si="69"/>
        <v>169.87414920324841</v>
      </c>
      <c r="AQ246" s="71">
        <v>403082150.21155</v>
      </c>
      <c r="AR246" s="71">
        <f t="shared" si="70"/>
        <v>18067689.413980007</v>
      </c>
      <c r="AS246" s="71">
        <f t="shared" si="71"/>
        <v>4.6927300799435434</v>
      </c>
    </row>
    <row r="247" spans="1:45" ht="30">
      <c r="A247" s="65" t="s">
        <v>368</v>
      </c>
      <c r="B247" s="66" t="s">
        <v>161</v>
      </c>
      <c r="C247" s="67">
        <v>2633644790</v>
      </c>
      <c r="D247" s="67">
        <v>3111433632</v>
      </c>
      <c r="E247" s="68">
        <f t="shared" si="72"/>
        <v>477788842</v>
      </c>
      <c r="F247" s="69">
        <f t="shared" si="73"/>
        <v>18.141734368058042</v>
      </c>
      <c r="G247" s="67">
        <v>3719669793</v>
      </c>
      <c r="H247" s="69">
        <f t="shared" si="74"/>
        <v>608236161</v>
      </c>
      <c r="I247" s="69">
        <f t="shared" si="75"/>
        <v>19.548421497553576</v>
      </c>
      <c r="J247" s="67">
        <v>3395073077</v>
      </c>
      <c r="K247" s="69">
        <f t="shared" si="76"/>
        <v>-324596716</v>
      </c>
      <c r="L247" s="69">
        <f t="shared" si="77"/>
        <v>-8.7264927819898013</v>
      </c>
      <c r="M247" s="67">
        <v>3349289935</v>
      </c>
      <c r="N247" s="69">
        <f t="shared" si="78"/>
        <v>-45783142</v>
      </c>
      <c r="O247" s="69">
        <f t="shared" si="79"/>
        <v>-1.3485171294296709</v>
      </c>
      <c r="P247" s="67">
        <v>3848179089</v>
      </c>
      <c r="Q247" s="69">
        <f t="shared" si="80"/>
        <v>498889154</v>
      </c>
      <c r="R247" s="69">
        <f t="shared" si="81"/>
        <v>14.895370770580959</v>
      </c>
      <c r="S247" s="67">
        <v>3619255692</v>
      </c>
      <c r="T247" s="69">
        <f t="shared" si="82"/>
        <v>-228923397</v>
      </c>
      <c r="U247" s="69">
        <f t="shared" si="83"/>
        <v>-5.9488758632459788</v>
      </c>
      <c r="V247" s="67">
        <v>3694091450</v>
      </c>
      <c r="W247" s="69">
        <f t="shared" si="84"/>
        <v>74835758</v>
      </c>
      <c r="X247" s="69">
        <f t="shared" si="85"/>
        <v>2.0677112745976172</v>
      </c>
      <c r="Y247" s="67">
        <v>5114668874</v>
      </c>
      <c r="Z247" s="69">
        <f t="shared" si="86"/>
        <v>1420577424</v>
      </c>
      <c r="AA247" s="69">
        <f t="shared" si="87"/>
        <v>38.455394059072361</v>
      </c>
      <c r="AB247" s="67">
        <v>6871673925</v>
      </c>
      <c r="AC247" s="69">
        <f t="shared" si="88"/>
        <v>1757005051</v>
      </c>
      <c r="AD247" s="69">
        <f t="shared" si="89"/>
        <v>34.352273710847463</v>
      </c>
      <c r="AE247" s="69">
        <v>7285941586.93326</v>
      </c>
      <c r="AF247" s="69">
        <f t="shared" si="90"/>
        <v>414267661.93325996</v>
      </c>
      <c r="AG247" s="69">
        <f t="shared" si="91"/>
        <v>6.0286280527092968</v>
      </c>
      <c r="AH247" s="71">
        <v>83959960500.776596</v>
      </c>
      <c r="AI247" s="71">
        <f t="shared" si="64"/>
        <v>76674018913.843338</v>
      </c>
      <c r="AJ247" s="71">
        <f t="shared" si="65"/>
        <v>1052.3556632865671</v>
      </c>
      <c r="AK247" s="71">
        <v>87217241790.923599</v>
      </c>
      <c r="AL247" s="71">
        <f t="shared" si="66"/>
        <v>3257281290.1470032</v>
      </c>
      <c r="AM247" s="71">
        <f t="shared" si="67"/>
        <v>3.8795650578192862</v>
      </c>
      <c r="AN247" s="71">
        <v>28432375923.798397</v>
      </c>
      <c r="AO247" s="71">
        <f t="shared" si="68"/>
        <v>-55527584576.978195</v>
      </c>
      <c r="AP247" s="71">
        <f t="shared" si="69"/>
        <v>-63.665834228154608</v>
      </c>
      <c r="AQ247" s="71">
        <v>32086438975.128502</v>
      </c>
      <c r="AR247" s="71">
        <f t="shared" si="70"/>
        <v>3654063051.3301048</v>
      </c>
      <c r="AS247" s="71">
        <f t="shared" si="71"/>
        <v>12.85176821354416</v>
      </c>
    </row>
    <row r="248" spans="1:45">
      <c r="A248" s="65" t="s">
        <v>369</v>
      </c>
      <c r="B248" s="66" t="s">
        <v>37</v>
      </c>
      <c r="C248" s="67">
        <v>1870565371</v>
      </c>
      <c r="D248" s="67">
        <v>2084428605</v>
      </c>
      <c r="E248" s="68">
        <f t="shared" si="72"/>
        <v>213863234</v>
      </c>
      <c r="F248" s="69">
        <f t="shared" si="73"/>
        <v>11.433079929501165</v>
      </c>
      <c r="G248" s="67">
        <v>2772669087</v>
      </c>
      <c r="H248" s="69">
        <f t="shared" si="74"/>
        <v>688240482</v>
      </c>
      <c r="I248" s="69">
        <f t="shared" si="75"/>
        <v>33.018184472669908</v>
      </c>
      <c r="J248" s="67">
        <v>2410791872</v>
      </c>
      <c r="K248" s="69">
        <f t="shared" si="76"/>
        <v>-361877215</v>
      </c>
      <c r="L248" s="69">
        <f t="shared" si="77"/>
        <v>-13.051583281131737</v>
      </c>
      <c r="M248" s="67">
        <v>2393187154</v>
      </c>
      <c r="N248" s="69">
        <f t="shared" si="78"/>
        <v>-17604718</v>
      </c>
      <c r="O248" s="69">
        <f t="shared" si="79"/>
        <v>-0.73024628150065374</v>
      </c>
      <c r="P248" s="67">
        <v>2548526376</v>
      </c>
      <c r="Q248" s="69">
        <f t="shared" si="80"/>
        <v>155339222</v>
      </c>
      <c r="R248" s="69">
        <f t="shared" si="81"/>
        <v>6.4908931898771174</v>
      </c>
      <c r="S248" s="67">
        <v>2607186125</v>
      </c>
      <c r="T248" s="69">
        <f t="shared" si="82"/>
        <v>58659749</v>
      </c>
      <c r="U248" s="69">
        <f t="shared" si="83"/>
        <v>2.3017124543976077</v>
      </c>
      <c r="V248" s="67">
        <v>2535838771</v>
      </c>
      <c r="W248" s="69">
        <f t="shared" si="84"/>
        <v>-71347354</v>
      </c>
      <c r="X248" s="69">
        <f t="shared" si="85"/>
        <v>-2.7365654226163083</v>
      </c>
      <c r="Y248" s="67">
        <v>3042282612</v>
      </c>
      <c r="Z248" s="69">
        <f t="shared" si="86"/>
        <v>506443841</v>
      </c>
      <c r="AA248" s="69">
        <f t="shared" si="87"/>
        <v>19.971452711888517</v>
      </c>
      <c r="AB248" s="67">
        <v>3598550177</v>
      </c>
      <c r="AC248" s="69">
        <f t="shared" si="88"/>
        <v>556267565</v>
      </c>
      <c r="AD248" s="69">
        <f t="shared" si="89"/>
        <v>18.284546044665753</v>
      </c>
      <c r="AE248" s="69">
        <v>3815336265.0124702</v>
      </c>
      <c r="AF248" s="69">
        <f t="shared" si="90"/>
        <v>216786088.01247025</v>
      </c>
      <c r="AG248" s="69">
        <f t="shared" si="91"/>
        <v>6.0242619207604911</v>
      </c>
      <c r="AH248" s="71">
        <v>0</v>
      </c>
      <c r="AI248" s="71">
        <f t="shared" si="64"/>
        <v>-3815336265.0124702</v>
      </c>
      <c r="AJ248" s="71">
        <f t="shared" si="65"/>
        <v>-100</v>
      </c>
      <c r="AK248" s="71">
        <v>0</v>
      </c>
      <c r="AL248" s="71">
        <f t="shared" si="66"/>
        <v>0</v>
      </c>
      <c r="AM248" s="71">
        <f t="shared" si="67"/>
        <v>0</v>
      </c>
      <c r="AN248" s="71">
        <v>0</v>
      </c>
      <c r="AO248" s="71">
        <f t="shared" si="68"/>
        <v>0</v>
      </c>
      <c r="AP248" s="71">
        <f t="shared" si="69"/>
        <v>0</v>
      </c>
      <c r="AQ248" s="71">
        <v>0</v>
      </c>
      <c r="AR248" s="71">
        <f t="shared" si="70"/>
        <v>0</v>
      </c>
      <c r="AS248" s="71">
        <f t="shared" si="71"/>
        <v>0</v>
      </c>
    </row>
    <row r="249" spans="1:45" ht="30">
      <c r="A249" s="65" t="s">
        <v>370</v>
      </c>
      <c r="B249" s="66" t="s">
        <v>177</v>
      </c>
      <c r="C249" s="67">
        <v>668504105</v>
      </c>
      <c r="D249" s="67">
        <v>896451015</v>
      </c>
      <c r="E249" s="68">
        <f t="shared" si="72"/>
        <v>227946910</v>
      </c>
      <c r="F249" s="69">
        <f t="shared" si="73"/>
        <v>34.098056884781577</v>
      </c>
      <c r="G249" s="67">
        <v>869052507</v>
      </c>
      <c r="H249" s="69">
        <f t="shared" si="74"/>
        <v>-27398508</v>
      </c>
      <c r="I249" s="69">
        <f t="shared" si="75"/>
        <v>-3.0563307466387331</v>
      </c>
      <c r="J249" s="67">
        <v>877414693</v>
      </c>
      <c r="K249" s="69">
        <f t="shared" si="76"/>
        <v>8362186</v>
      </c>
      <c r="L249" s="69">
        <f t="shared" si="77"/>
        <v>0.96221873047309447</v>
      </c>
      <c r="M249" s="67">
        <v>876246200</v>
      </c>
      <c r="N249" s="69">
        <f t="shared" si="78"/>
        <v>-1168493</v>
      </c>
      <c r="O249" s="69">
        <f t="shared" si="79"/>
        <v>-0.13317454213181271</v>
      </c>
      <c r="P249" s="67">
        <v>1207639310</v>
      </c>
      <c r="Q249" s="69">
        <f t="shared" si="80"/>
        <v>331393110</v>
      </c>
      <c r="R249" s="69">
        <f t="shared" si="81"/>
        <v>37.819634481724428</v>
      </c>
      <c r="S249" s="67">
        <v>785265639</v>
      </c>
      <c r="T249" s="69">
        <f t="shared" si="82"/>
        <v>-422373671</v>
      </c>
      <c r="U249" s="69">
        <f t="shared" si="83"/>
        <v>-34.975150899981884</v>
      </c>
      <c r="V249" s="67">
        <v>889020801</v>
      </c>
      <c r="W249" s="69">
        <f t="shared" si="84"/>
        <v>103755162</v>
      </c>
      <c r="X249" s="69">
        <f t="shared" si="85"/>
        <v>13.21274697975165</v>
      </c>
      <c r="Y249" s="67">
        <v>1645301815</v>
      </c>
      <c r="Z249" s="69">
        <f t="shared" si="86"/>
        <v>756281014</v>
      </c>
      <c r="AA249" s="69">
        <f t="shared" si="87"/>
        <v>85.068989741219795</v>
      </c>
      <c r="AB249" s="67">
        <v>2639861132</v>
      </c>
      <c r="AC249" s="69">
        <f t="shared" si="88"/>
        <v>994559317</v>
      </c>
      <c r="AD249" s="69">
        <f t="shared" si="89"/>
        <v>60.448442220918594</v>
      </c>
      <c r="AE249" s="69">
        <v>2707617001.4032598</v>
      </c>
      <c r="AF249" s="69">
        <f t="shared" si="90"/>
        <v>67755869.403259754</v>
      </c>
      <c r="AG249" s="69">
        <f t="shared" si="91"/>
        <v>2.5666452140960478</v>
      </c>
      <c r="AH249" s="71">
        <v>0</v>
      </c>
      <c r="AI249" s="71">
        <f t="shared" si="64"/>
        <v>-2707617001.4032598</v>
      </c>
      <c r="AJ249" s="71">
        <f t="shared" si="65"/>
        <v>-100</v>
      </c>
      <c r="AK249" s="71">
        <v>0</v>
      </c>
      <c r="AL249" s="71">
        <f t="shared" si="66"/>
        <v>0</v>
      </c>
      <c r="AM249" s="71">
        <f t="shared" si="67"/>
        <v>0</v>
      </c>
      <c r="AN249" s="71">
        <v>0</v>
      </c>
      <c r="AO249" s="71">
        <f t="shared" si="68"/>
        <v>0</v>
      </c>
      <c r="AP249" s="71">
        <f t="shared" si="69"/>
        <v>0</v>
      </c>
      <c r="AQ249" s="71">
        <v>0</v>
      </c>
      <c r="AR249" s="71">
        <f t="shared" si="70"/>
        <v>0</v>
      </c>
      <c r="AS249" s="71">
        <f t="shared" si="71"/>
        <v>0</v>
      </c>
    </row>
    <row r="250" spans="1:45" ht="30">
      <c r="A250" s="65" t="s">
        <v>602</v>
      </c>
      <c r="B250" s="66" t="s">
        <v>603</v>
      </c>
      <c r="C250" s="67"/>
      <c r="D250" s="67"/>
      <c r="E250" s="68"/>
      <c r="F250" s="69"/>
      <c r="G250" s="67"/>
      <c r="H250" s="69"/>
      <c r="I250" s="69"/>
      <c r="J250" s="67"/>
      <c r="K250" s="69"/>
      <c r="L250" s="69"/>
      <c r="M250" s="67"/>
      <c r="N250" s="69"/>
      <c r="O250" s="69"/>
      <c r="P250" s="67"/>
      <c r="Q250" s="69"/>
      <c r="R250" s="69"/>
      <c r="S250" s="67"/>
      <c r="T250" s="69"/>
      <c r="U250" s="69"/>
      <c r="V250" s="67"/>
      <c r="W250" s="69"/>
      <c r="X250" s="69"/>
      <c r="Y250" s="67"/>
      <c r="Z250" s="69"/>
      <c r="AA250" s="69"/>
      <c r="AB250" s="67"/>
      <c r="AC250" s="69"/>
      <c r="AD250" s="69"/>
      <c r="AE250" s="69"/>
      <c r="AF250" s="69"/>
      <c r="AG250" s="69"/>
      <c r="AH250" s="71">
        <v>3394762692.18432</v>
      </c>
      <c r="AI250" s="71">
        <f t="shared" si="64"/>
        <v>3394762692.18432</v>
      </c>
      <c r="AJ250" s="71">
        <f t="shared" si="65"/>
        <v>0</v>
      </c>
      <c r="AK250" s="71">
        <v>3446724149.5170898</v>
      </c>
      <c r="AL250" s="71">
        <f t="shared" si="66"/>
        <v>51961457.332769871</v>
      </c>
      <c r="AM250" s="71">
        <f t="shared" si="67"/>
        <v>1.5306359249322339</v>
      </c>
      <c r="AN250" s="71">
        <v>3779240799.9442401</v>
      </c>
      <c r="AO250" s="71">
        <f t="shared" si="68"/>
        <v>384478107.75992012</v>
      </c>
      <c r="AP250" s="71">
        <f t="shared" si="69"/>
        <v>11.15488478571133</v>
      </c>
      <c r="AQ250" s="71">
        <v>4146772166.42414</v>
      </c>
      <c r="AR250" s="71">
        <f t="shared" si="70"/>
        <v>367531366.47989988</v>
      </c>
      <c r="AS250" s="71">
        <f t="shared" si="71"/>
        <v>9.7250052572813708</v>
      </c>
    </row>
    <row r="251" spans="1:45" ht="30">
      <c r="A251" s="65" t="s">
        <v>604</v>
      </c>
      <c r="B251" s="66" t="s">
        <v>605</v>
      </c>
      <c r="C251" s="67"/>
      <c r="D251" s="67"/>
      <c r="E251" s="68"/>
      <c r="F251" s="69"/>
      <c r="G251" s="67"/>
      <c r="H251" s="69"/>
      <c r="I251" s="69"/>
      <c r="J251" s="67"/>
      <c r="K251" s="69"/>
      <c r="L251" s="69"/>
      <c r="M251" s="67"/>
      <c r="N251" s="69"/>
      <c r="O251" s="69"/>
      <c r="P251" s="67"/>
      <c r="Q251" s="69"/>
      <c r="R251" s="69"/>
      <c r="S251" s="67"/>
      <c r="T251" s="69"/>
      <c r="U251" s="69"/>
      <c r="V251" s="67"/>
      <c r="W251" s="69"/>
      <c r="X251" s="69"/>
      <c r="Y251" s="67"/>
      <c r="Z251" s="69"/>
      <c r="AA251" s="69"/>
      <c r="AB251" s="67"/>
      <c r="AC251" s="69"/>
      <c r="AD251" s="69"/>
      <c r="AE251" s="69"/>
      <c r="AF251" s="69"/>
      <c r="AG251" s="69"/>
      <c r="AH251" s="71">
        <v>1398957596.8865299</v>
      </c>
      <c r="AI251" s="71">
        <f t="shared" si="64"/>
        <v>1398957596.8865299</v>
      </c>
      <c r="AJ251" s="71">
        <f t="shared" si="65"/>
        <v>0</v>
      </c>
      <c r="AK251" s="71">
        <v>1367317762.14044</v>
      </c>
      <c r="AL251" s="71">
        <f t="shared" si="66"/>
        <v>-31639834.746089935</v>
      </c>
      <c r="AM251" s="71">
        <f t="shared" si="67"/>
        <v>-2.2616721776633133</v>
      </c>
      <c r="AN251" s="71">
        <v>1448741572.6057701</v>
      </c>
      <c r="AO251" s="71">
        <f t="shared" si="68"/>
        <v>49783975.719240189</v>
      </c>
      <c r="AP251" s="71">
        <f t="shared" si="69"/>
        <v>3.6409953192816618</v>
      </c>
      <c r="AQ251" s="71">
        <v>0</v>
      </c>
      <c r="AR251" s="71">
        <f t="shared" si="70"/>
        <v>-1448741572.6057701</v>
      </c>
      <c r="AS251" s="71">
        <f t="shared" si="71"/>
        <v>-100</v>
      </c>
    </row>
    <row r="252" spans="1:45" ht="30">
      <c r="A252" s="65" t="s">
        <v>606</v>
      </c>
      <c r="B252" s="66" t="s">
        <v>607</v>
      </c>
      <c r="C252" s="67"/>
      <c r="D252" s="67"/>
      <c r="E252" s="68"/>
      <c r="F252" s="69"/>
      <c r="G252" s="67"/>
      <c r="H252" s="69"/>
      <c r="I252" s="69"/>
      <c r="J252" s="67"/>
      <c r="K252" s="69"/>
      <c r="L252" s="69"/>
      <c r="M252" s="67"/>
      <c r="N252" s="69"/>
      <c r="O252" s="69"/>
      <c r="P252" s="67"/>
      <c r="Q252" s="69"/>
      <c r="R252" s="69"/>
      <c r="S252" s="67"/>
      <c r="T252" s="69"/>
      <c r="U252" s="69"/>
      <c r="V252" s="67"/>
      <c r="W252" s="69"/>
      <c r="X252" s="69"/>
      <c r="Y252" s="67"/>
      <c r="Z252" s="69"/>
      <c r="AA252" s="69"/>
      <c r="AB252" s="67"/>
      <c r="AC252" s="69"/>
      <c r="AD252" s="69"/>
      <c r="AE252" s="69"/>
      <c r="AF252" s="69"/>
      <c r="AG252" s="69"/>
      <c r="AH252" s="71">
        <v>7620507.1929799998</v>
      </c>
      <c r="AI252" s="71">
        <f t="shared" si="64"/>
        <v>7620507.1929799998</v>
      </c>
      <c r="AJ252" s="71">
        <f t="shared" si="65"/>
        <v>0</v>
      </c>
      <c r="AK252" s="71">
        <v>11036390.028280001</v>
      </c>
      <c r="AL252" s="71">
        <f t="shared" si="66"/>
        <v>3415882.8353000013</v>
      </c>
      <c r="AM252" s="71">
        <f t="shared" si="67"/>
        <v>44.824875153279926</v>
      </c>
      <c r="AN252" s="71">
        <v>21019040.233540002</v>
      </c>
      <c r="AO252" s="71">
        <f t="shared" si="68"/>
        <v>13398533.040560003</v>
      </c>
      <c r="AP252" s="71">
        <f t="shared" si="69"/>
        <v>121.40322158085361</v>
      </c>
      <c r="AQ252" s="71">
        <v>9536675.9664999992</v>
      </c>
      <c r="AR252" s="71">
        <f t="shared" si="70"/>
        <v>-11482364.267040003</v>
      </c>
      <c r="AS252" s="71">
        <f t="shared" si="71"/>
        <v>-54.628394729068731</v>
      </c>
    </row>
    <row r="253" spans="1:45">
      <c r="A253" s="65" t="s">
        <v>608</v>
      </c>
      <c r="B253" s="66" t="s">
        <v>609</v>
      </c>
      <c r="C253" s="67"/>
      <c r="D253" s="67"/>
      <c r="E253" s="68"/>
      <c r="F253" s="69"/>
      <c r="G253" s="67"/>
      <c r="H253" s="69"/>
      <c r="I253" s="69"/>
      <c r="J253" s="67"/>
      <c r="K253" s="69"/>
      <c r="L253" s="69"/>
      <c r="M253" s="67"/>
      <c r="N253" s="69"/>
      <c r="O253" s="69"/>
      <c r="P253" s="67"/>
      <c r="Q253" s="69"/>
      <c r="R253" s="69"/>
      <c r="S253" s="67"/>
      <c r="T253" s="69"/>
      <c r="U253" s="69"/>
      <c r="V253" s="67"/>
      <c r="W253" s="69"/>
      <c r="X253" s="69"/>
      <c r="Y253" s="67"/>
      <c r="Z253" s="69"/>
      <c r="AA253" s="69"/>
      <c r="AB253" s="67"/>
      <c r="AC253" s="69"/>
      <c r="AD253" s="69"/>
      <c r="AE253" s="69"/>
      <c r="AF253" s="69"/>
      <c r="AG253" s="69"/>
      <c r="AH253" s="71">
        <v>78081173051.838196</v>
      </c>
      <c r="AI253" s="71">
        <f t="shared" si="64"/>
        <v>78081173051.838196</v>
      </c>
      <c r="AJ253" s="71">
        <f t="shared" si="65"/>
        <v>0</v>
      </c>
      <c r="AK253" s="71">
        <v>81404205899.351501</v>
      </c>
      <c r="AL253" s="71">
        <f t="shared" si="66"/>
        <v>3323032847.5133057</v>
      </c>
      <c r="AM253" s="71">
        <f t="shared" si="67"/>
        <v>4.2558695235113078</v>
      </c>
      <c r="AN253" s="71">
        <v>87357695395.675293</v>
      </c>
      <c r="AO253" s="71">
        <f t="shared" si="68"/>
        <v>9276522343.8370972</v>
      </c>
      <c r="AP253" s="71">
        <f t="shared" si="69"/>
        <v>11.395630288816561</v>
      </c>
      <c r="AQ253" s="71">
        <v>27083410827.5243</v>
      </c>
      <c r="AR253" s="71">
        <f t="shared" si="70"/>
        <v>-60274284568.150993</v>
      </c>
      <c r="AS253" s="71">
        <f t="shared" si="71"/>
        <v>-68.997109293172727</v>
      </c>
    </row>
    <row r="254" spans="1:45">
      <c r="A254" s="65" t="s">
        <v>610</v>
      </c>
      <c r="B254" s="66" t="s">
        <v>611</v>
      </c>
      <c r="C254" s="67"/>
      <c r="D254" s="67"/>
      <c r="E254" s="68"/>
      <c r="F254" s="69"/>
      <c r="G254" s="67"/>
      <c r="H254" s="69"/>
      <c r="I254" s="69"/>
      <c r="J254" s="67"/>
      <c r="K254" s="69"/>
      <c r="L254" s="69"/>
      <c r="M254" s="67"/>
      <c r="N254" s="69"/>
      <c r="O254" s="69"/>
      <c r="P254" s="67"/>
      <c r="Q254" s="69"/>
      <c r="R254" s="69"/>
      <c r="S254" s="67"/>
      <c r="T254" s="69"/>
      <c r="U254" s="69"/>
      <c r="V254" s="67"/>
      <c r="W254" s="69"/>
      <c r="X254" s="69"/>
      <c r="Y254" s="67"/>
      <c r="Z254" s="69"/>
      <c r="AA254" s="69"/>
      <c r="AB254" s="67"/>
      <c r="AC254" s="69"/>
      <c r="AD254" s="69"/>
      <c r="AE254" s="69"/>
      <c r="AF254" s="69"/>
      <c r="AG254" s="69"/>
      <c r="AH254" s="71">
        <v>1077446652.6745</v>
      </c>
      <c r="AI254" s="71">
        <f t="shared" si="64"/>
        <v>1077446652.6745</v>
      </c>
      <c r="AJ254" s="71">
        <f t="shared" si="65"/>
        <v>0</v>
      </c>
      <c r="AK254" s="71">
        <v>987957589.88621998</v>
      </c>
      <c r="AL254" s="71">
        <f t="shared" si="66"/>
        <v>-89489062.78828001</v>
      </c>
      <c r="AM254" s="71">
        <f t="shared" si="67"/>
        <v>-8.3056606622838469</v>
      </c>
      <c r="AN254" s="71">
        <v>979645792.37272</v>
      </c>
      <c r="AO254" s="71">
        <f t="shared" si="68"/>
        <v>-97800860.301779985</v>
      </c>
      <c r="AP254" s="71">
        <f t="shared" si="69"/>
        <v>-9.8992974296643048</v>
      </c>
      <c r="AQ254" s="71">
        <v>846719305.21358991</v>
      </c>
      <c r="AR254" s="71">
        <f t="shared" si="70"/>
        <v>-132926487.1591301</v>
      </c>
      <c r="AS254" s="71">
        <f t="shared" si="71"/>
        <v>-13.568831530137002</v>
      </c>
    </row>
    <row r="255" spans="1:45" ht="30">
      <c r="A255" s="65" t="s">
        <v>371</v>
      </c>
      <c r="B255" s="66" t="s">
        <v>178</v>
      </c>
      <c r="C255" s="67">
        <v>64933322</v>
      </c>
      <c r="D255" s="67">
        <v>58391189</v>
      </c>
      <c r="E255" s="68">
        <f t="shared" si="72"/>
        <v>-6542133</v>
      </c>
      <c r="F255" s="69">
        <f t="shared" si="73"/>
        <v>-10.075155249257078</v>
      </c>
      <c r="G255" s="67">
        <v>77836349</v>
      </c>
      <c r="H255" s="69">
        <f t="shared" si="74"/>
        <v>19445160</v>
      </c>
      <c r="I255" s="69">
        <f t="shared" si="75"/>
        <v>33.301531160805787</v>
      </c>
      <c r="J255" s="67">
        <v>106757911</v>
      </c>
      <c r="K255" s="69">
        <f t="shared" si="76"/>
        <v>28921562</v>
      </c>
      <c r="L255" s="69">
        <f t="shared" si="77"/>
        <v>37.156884118498418</v>
      </c>
      <c r="M255" s="67">
        <v>79746208</v>
      </c>
      <c r="N255" s="69">
        <f t="shared" si="78"/>
        <v>-27011703</v>
      </c>
      <c r="O255" s="69">
        <f t="shared" si="79"/>
        <v>-25.301827983501852</v>
      </c>
      <c r="P255" s="67">
        <v>91904832</v>
      </c>
      <c r="Q255" s="69">
        <f t="shared" si="80"/>
        <v>12158624</v>
      </c>
      <c r="R255" s="69">
        <f t="shared" si="81"/>
        <v>15.246648467598609</v>
      </c>
      <c r="S255" s="67">
        <v>226695290</v>
      </c>
      <c r="T255" s="69">
        <f t="shared" si="82"/>
        <v>134790458</v>
      </c>
      <c r="U255" s="69">
        <f t="shared" si="83"/>
        <v>146.66308078339122</v>
      </c>
      <c r="V255" s="67">
        <v>269123240</v>
      </c>
      <c r="W255" s="69">
        <f t="shared" si="84"/>
        <v>42427950</v>
      </c>
      <c r="X255" s="69">
        <f t="shared" si="85"/>
        <v>18.715849808789585</v>
      </c>
      <c r="Y255" s="67">
        <v>427080399</v>
      </c>
      <c r="Z255" s="69">
        <f t="shared" si="86"/>
        <v>157957159</v>
      </c>
      <c r="AA255" s="69">
        <f t="shared" si="87"/>
        <v>58.693243660413721</v>
      </c>
      <c r="AB255" s="67">
        <v>632801370</v>
      </c>
      <c r="AC255" s="69">
        <f t="shared" si="88"/>
        <v>205720971</v>
      </c>
      <c r="AD255" s="69">
        <f t="shared" si="89"/>
        <v>48.169143674514544</v>
      </c>
      <c r="AE255" s="69">
        <v>760822415.06652999</v>
      </c>
      <c r="AF255" s="69">
        <f t="shared" si="90"/>
        <v>128021045.06652999</v>
      </c>
      <c r="AG255" s="69">
        <f t="shared" si="91"/>
        <v>20.23084195701567</v>
      </c>
      <c r="AH255" s="71">
        <v>0</v>
      </c>
      <c r="AI255" s="71">
        <f t="shared" si="64"/>
        <v>-760822415.06652999</v>
      </c>
      <c r="AJ255" s="71">
        <f t="shared" si="65"/>
        <v>-100</v>
      </c>
      <c r="AK255" s="71">
        <v>0</v>
      </c>
      <c r="AL255" s="71">
        <f t="shared" si="66"/>
        <v>0</v>
      </c>
      <c r="AM255" s="71">
        <f t="shared" si="67"/>
        <v>0</v>
      </c>
      <c r="AN255" s="71">
        <v>0</v>
      </c>
      <c r="AO255" s="71">
        <f t="shared" si="68"/>
        <v>0</v>
      </c>
      <c r="AP255" s="71">
        <f t="shared" si="69"/>
        <v>0</v>
      </c>
      <c r="AQ255" s="71">
        <v>0</v>
      </c>
      <c r="AR255" s="71">
        <f t="shared" si="70"/>
        <v>0</v>
      </c>
      <c r="AS255" s="71">
        <f t="shared" si="71"/>
        <v>0</v>
      </c>
    </row>
    <row r="256" spans="1:45" ht="30">
      <c r="A256" s="65" t="s">
        <v>372</v>
      </c>
      <c r="B256" s="66" t="s">
        <v>179</v>
      </c>
      <c r="C256" s="67">
        <v>111835</v>
      </c>
      <c r="D256" s="67">
        <v>108653</v>
      </c>
      <c r="E256" s="68">
        <f t="shared" si="72"/>
        <v>-3182</v>
      </c>
      <c r="F256" s="69">
        <f t="shared" si="73"/>
        <v>-2.8452631108329234</v>
      </c>
      <c r="G256" s="67">
        <v>111850</v>
      </c>
      <c r="H256" s="69">
        <f t="shared" si="74"/>
        <v>3197</v>
      </c>
      <c r="I256" s="69">
        <f t="shared" si="75"/>
        <v>2.9423945956393287</v>
      </c>
      <c r="J256" s="67">
        <v>108601</v>
      </c>
      <c r="K256" s="69">
        <f t="shared" si="76"/>
        <v>-3249</v>
      </c>
      <c r="L256" s="69">
        <f t="shared" si="77"/>
        <v>-2.904783191774698</v>
      </c>
      <c r="M256" s="67">
        <v>110373</v>
      </c>
      <c r="N256" s="69">
        <f t="shared" si="78"/>
        <v>1772</v>
      </c>
      <c r="O256" s="69">
        <f t="shared" si="79"/>
        <v>1.6316608502684138</v>
      </c>
      <c r="P256" s="67">
        <v>108571</v>
      </c>
      <c r="Q256" s="69">
        <f t="shared" si="80"/>
        <v>-1802</v>
      </c>
      <c r="R256" s="69">
        <f t="shared" si="81"/>
        <v>-1.6326456651536154</v>
      </c>
      <c r="S256" s="67">
        <v>108638</v>
      </c>
      <c r="T256" s="69">
        <f t="shared" si="82"/>
        <v>67</v>
      </c>
      <c r="U256" s="69">
        <f t="shared" si="83"/>
        <v>6.1710769910933855E-2</v>
      </c>
      <c r="V256" s="67">
        <v>108638</v>
      </c>
      <c r="W256" s="69">
        <f t="shared" si="84"/>
        <v>0</v>
      </c>
      <c r="X256" s="69">
        <f t="shared" si="85"/>
        <v>0</v>
      </c>
      <c r="Y256" s="67">
        <v>4048</v>
      </c>
      <c r="Z256" s="69">
        <f t="shared" si="86"/>
        <v>-104590</v>
      </c>
      <c r="AA256" s="69">
        <f t="shared" si="87"/>
        <v>-96.273863657283826</v>
      </c>
      <c r="AB256" s="67">
        <v>0</v>
      </c>
      <c r="AC256" s="69">
        <f t="shared" si="88"/>
        <v>-4048</v>
      </c>
      <c r="AD256" s="69">
        <f t="shared" si="89"/>
        <v>-100</v>
      </c>
      <c r="AE256" s="69">
        <v>685.2</v>
      </c>
      <c r="AF256" s="69">
        <f t="shared" si="90"/>
        <v>685.2</v>
      </c>
      <c r="AG256" s="69">
        <f t="shared" si="91"/>
        <v>0</v>
      </c>
      <c r="AH256" s="71">
        <v>0</v>
      </c>
      <c r="AI256" s="71">
        <f t="shared" si="64"/>
        <v>-685.2</v>
      </c>
      <c r="AJ256" s="71">
        <f t="shared" si="65"/>
        <v>-100</v>
      </c>
      <c r="AK256" s="71">
        <v>0</v>
      </c>
      <c r="AL256" s="71">
        <f t="shared" si="66"/>
        <v>0</v>
      </c>
      <c r="AM256" s="71">
        <f t="shared" si="67"/>
        <v>0</v>
      </c>
      <c r="AN256" s="71">
        <v>0</v>
      </c>
      <c r="AO256" s="71">
        <f t="shared" si="68"/>
        <v>0</v>
      </c>
      <c r="AP256" s="71">
        <f t="shared" si="69"/>
        <v>0</v>
      </c>
      <c r="AQ256" s="71">
        <v>0</v>
      </c>
      <c r="AR256" s="71">
        <f t="shared" si="70"/>
        <v>0</v>
      </c>
      <c r="AS256" s="71">
        <f t="shared" si="71"/>
        <v>0</v>
      </c>
    </row>
    <row r="257" spans="1:45" ht="30">
      <c r="A257" s="65" t="s">
        <v>373</v>
      </c>
      <c r="B257" s="66" t="s">
        <v>188</v>
      </c>
      <c r="C257" s="67">
        <v>0</v>
      </c>
      <c r="D257" s="67">
        <v>0</v>
      </c>
      <c r="E257" s="68">
        <f t="shared" si="72"/>
        <v>0</v>
      </c>
      <c r="F257" s="69">
        <f t="shared" si="73"/>
        <v>0</v>
      </c>
      <c r="G257" s="67">
        <v>0</v>
      </c>
      <c r="H257" s="69">
        <f t="shared" si="74"/>
        <v>0</v>
      </c>
      <c r="I257" s="69">
        <f t="shared" si="75"/>
        <v>0</v>
      </c>
      <c r="J257" s="67">
        <v>0</v>
      </c>
      <c r="K257" s="69">
        <f t="shared" si="76"/>
        <v>0</v>
      </c>
      <c r="L257" s="69">
        <f t="shared" si="77"/>
        <v>0</v>
      </c>
      <c r="M257" s="67">
        <v>0</v>
      </c>
      <c r="N257" s="69">
        <f t="shared" si="78"/>
        <v>0</v>
      </c>
      <c r="O257" s="69">
        <f t="shared" si="79"/>
        <v>0</v>
      </c>
      <c r="P257" s="67">
        <v>0</v>
      </c>
      <c r="Q257" s="69">
        <f t="shared" si="80"/>
        <v>0</v>
      </c>
      <c r="R257" s="69">
        <f t="shared" si="81"/>
        <v>0</v>
      </c>
      <c r="S257" s="67">
        <v>0</v>
      </c>
      <c r="T257" s="69">
        <f t="shared" si="82"/>
        <v>0</v>
      </c>
      <c r="U257" s="69">
        <f t="shared" si="83"/>
        <v>0</v>
      </c>
      <c r="V257" s="67">
        <v>0</v>
      </c>
      <c r="W257" s="69">
        <f t="shared" si="84"/>
        <v>0</v>
      </c>
      <c r="X257" s="69">
        <f t="shared" si="85"/>
        <v>0</v>
      </c>
      <c r="Y257" s="67">
        <v>0</v>
      </c>
      <c r="Z257" s="69">
        <f t="shared" si="86"/>
        <v>0</v>
      </c>
      <c r="AA257" s="69">
        <f t="shared" si="87"/>
        <v>0</v>
      </c>
      <c r="AB257" s="67">
        <v>461246</v>
      </c>
      <c r="AC257" s="69">
        <f t="shared" si="88"/>
        <v>461246</v>
      </c>
      <c r="AD257" s="69">
        <f t="shared" si="89"/>
        <v>0</v>
      </c>
      <c r="AE257" s="69">
        <v>2165220.2510000002</v>
      </c>
      <c r="AF257" s="69">
        <f t="shared" si="90"/>
        <v>1703974.2510000002</v>
      </c>
      <c r="AG257" s="69">
        <f t="shared" si="91"/>
        <v>369.42851558604303</v>
      </c>
      <c r="AH257" s="71">
        <v>0</v>
      </c>
      <c r="AI257" s="71">
        <f t="shared" si="64"/>
        <v>-2165220.2510000002</v>
      </c>
      <c r="AJ257" s="71">
        <f t="shared" si="65"/>
        <v>-100</v>
      </c>
      <c r="AK257" s="71">
        <v>0</v>
      </c>
      <c r="AL257" s="71">
        <f t="shared" si="66"/>
        <v>0</v>
      </c>
      <c r="AM257" s="71">
        <f t="shared" si="67"/>
        <v>0</v>
      </c>
      <c r="AN257" s="71">
        <v>0</v>
      </c>
      <c r="AO257" s="71">
        <f t="shared" si="68"/>
        <v>0</v>
      </c>
      <c r="AP257" s="71">
        <f t="shared" si="69"/>
        <v>0</v>
      </c>
      <c r="AQ257" s="71">
        <v>0</v>
      </c>
      <c r="AR257" s="71">
        <f t="shared" si="70"/>
        <v>0</v>
      </c>
      <c r="AS257" s="71">
        <f t="shared" si="71"/>
        <v>0</v>
      </c>
    </row>
    <row r="258" spans="1:45" ht="30">
      <c r="A258" s="65" t="s">
        <v>373</v>
      </c>
      <c r="B258" s="66" t="s">
        <v>211</v>
      </c>
      <c r="C258" s="67">
        <v>29530157</v>
      </c>
      <c r="D258" s="67">
        <v>72054170</v>
      </c>
      <c r="E258" s="68">
        <f t="shared" si="72"/>
        <v>42524013</v>
      </c>
      <c r="F258" s="69">
        <f t="shared" si="73"/>
        <v>144.00198752752991</v>
      </c>
      <c r="G258" s="67">
        <v>0</v>
      </c>
      <c r="H258" s="69">
        <f t="shared" si="74"/>
        <v>-72054170</v>
      </c>
      <c r="I258" s="69">
        <f t="shared" si="75"/>
        <v>-100</v>
      </c>
      <c r="J258" s="67">
        <v>0</v>
      </c>
      <c r="K258" s="69">
        <f t="shared" si="76"/>
        <v>0</v>
      </c>
      <c r="L258" s="69">
        <f t="shared" si="77"/>
        <v>0</v>
      </c>
      <c r="M258" s="67">
        <v>0</v>
      </c>
      <c r="N258" s="69">
        <f t="shared" si="78"/>
        <v>0</v>
      </c>
      <c r="O258" s="69">
        <f t="shared" si="79"/>
        <v>0</v>
      </c>
      <c r="P258" s="67">
        <v>0</v>
      </c>
      <c r="Q258" s="69">
        <f t="shared" si="80"/>
        <v>0</v>
      </c>
      <c r="R258" s="69">
        <f t="shared" si="81"/>
        <v>0</v>
      </c>
      <c r="S258" s="67">
        <v>0</v>
      </c>
      <c r="T258" s="69">
        <f t="shared" si="82"/>
        <v>0</v>
      </c>
      <c r="U258" s="69">
        <f t="shared" si="83"/>
        <v>0</v>
      </c>
      <c r="V258" s="67">
        <v>0</v>
      </c>
      <c r="W258" s="69">
        <f t="shared" si="84"/>
        <v>0</v>
      </c>
      <c r="X258" s="69">
        <f t="shared" si="85"/>
        <v>0</v>
      </c>
      <c r="Y258" s="67">
        <v>0</v>
      </c>
      <c r="Z258" s="69">
        <f t="shared" si="86"/>
        <v>0</v>
      </c>
      <c r="AA258" s="69">
        <f t="shared" si="87"/>
        <v>0</v>
      </c>
      <c r="AB258" s="67">
        <v>0</v>
      </c>
      <c r="AC258" s="69">
        <f t="shared" si="88"/>
        <v>0</v>
      </c>
      <c r="AD258" s="69">
        <f t="shared" si="89"/>
        <v>0</v>
      </c>
      <c r="AE258" s="69">
        <v>0</v>
      </c>
      <c r="AF258" s="69">
        <f t="shared" si="90"/>
        <v>0</v>
      </c>
      <c r="AG258" s="69">
        <f t="shared" si="91"/>
        <v>0</v>
      </c>
      <c r="AH258" s="71">
        <v>0</v>
      </c>
      <c r="AI258" s="71">
        <f t="shared" si="64"/>
        <v>0</v>
      </c>
      <c r="AJ258" s="71">
        <f t="shared" si="65"/>
        <v>0</v>
      </c>
      <c r="AK258" s="71">
        <v>0</v>
      </c>
      <c r="AL258" s="71">
        <f t="shared" si="66"/>
        <v>0</v>
      </c>
      <c r="AM258" s="71">
        <f t="shared" si="67"/>
        <v>0</v>
      </c>
      <c r="AN258" s="71">
        <v>0</v>
      </c>
      <c r="AO258" s="71">
        <f t="shared" si="68"/>
        <v>0</v>
      </c>
      <c r="AP258" s="71">
        <f t="shared" si="69"/>
        <v>0</v>
      </c>
      <c r="AQ258" s="71">
        <v>0</v>
      </c>
      <c r="AR258" s="71">
        <f t="shared" si="70"/>
        <v>0</v>
      </c>
      <c r="AS258" s="71">
        <f t="shared" si="71"/>
        <v>0</v>
      </c>
    </row>
    <row r="259" spans="1:45">
      <c r="A259" s="65" t="s">
        <v>374</v>
      </c>
      <c r="B259" s="66" t="s">
        <v>162</v>
      </c>
      <c r="C259" s="67">
        <v>81507870</v>
      </c>
      <c r="D259" s="67">
        <v>44216778</v>
      </c>
      <c r="E259" s="68">
        <f t="shared" si="72"/>
        <v>-37291092</v>
      </c>
      <c r="F259" s="69">
        <f t="shared" si="73"/>
        <v>-45.751523135127933</v>
      </c>
      <c r="G259" s="67">
        <v>-6042802</v>
      </c>
      <c r="H259" s="69">
        <f t="shared" si="74"/>
        <v>-50259580</v>
      </c>
      <c r="I259" s="69">
        <f t="shared" si="75"/>
        <v>-113.66631010518225</v>
      </c>
      <c r="J259" s="67">
        <v>33549040</v>
      </c>
      <c r="K259" s="69">
        <f t="shared" si="76"/>
        <v>39591842</v>
      </c>
      <c r="L259" s="69">
        <f t="shared" si="77"/>
        <v>-655.19012537561218</v>
      </c>
      <c r="M259" s="67">
        <v>62751315</v>
      </c>
      <c r="N259" s="69">
        <f t="shared" si="78"/>
        <v>29202275</v>
      </c>
      <c r="O259" s="69">
        <f t="shared" si="79"/>
        <v>87.04354878708898</v>
      </c>
      <c r="P259" s="67">
        <v>225318334</v>
      </c>
      <c r="Q259" s="69">
        <f t="shared" si="80"/>
        <v>162567019</v>
      </c>
      <c r="R259" s="69">
        <f t="shared" si="81"/>
        <v>259.06551759114529</v>
      </c>
      <c r="S259" s="67">
        <v>118344043</v>
      </c>
      <c r="T259" s="69">
        <f t="shared" si="82"/>
        <v>-106974291</v>
      </c>
      <c r="U259" s="69">
        <f t="shared" si="83"/>
        <v>-47.476958088994216</v>
      </c>
      <c r="V259" s="67">
        <v>63535825</v>
      </c>
      <c r="W259" s="69">
        <f t="shared" si="84"/>
        <v>-54808218</v>
      </c>
      <c r="X259" s="69">
        <f t="shared" si="85"/>
        <v>-46.312612456547555</v>
      </c>
      <c r="Y259" s="67">
        <v>858943984</v>
      </c>
      <c r="Z259" s="69">
        <f t="shared" si="86"/>
        <v>795408159</v>
      </c>
      <c r="AA259" s="69">
        <f t="shared" si="87"/>
        <v>1251.9049827400527</v>
      </c>
      <c r="AB259" s="67">
        <v>910213567</v>
      </c>
      <c r="AC259" s="69">
        <f t="shared" si="88"/>
        <v>51269583</v>
      </c>
      <c r="AD259" s="69">
        <f t="shared" si="89"/>
        <v>5.9689087944063184</v>
      </c>
      <c r="AE259" s="69">
        <v>926683760.19406998</v>
      </c>
      <c r="AF259" s="69">
        <f t="shared" si="90"/>
        <v>16470193.194069982</v>
      </c>
      <c r="AG259" s="69">
        <f t="shared" si="91"/>
        <v>1.8094866733699193</v>
      </c>
      <c r="AH259" s="71">
        <v>11627135.40088</v>
      </c>
      <c r="AI259" s="71">
        <f t="shared" si="64"/>
        <v>-915056624.79319</v>
      </c>
      <c r="AJ259" s="71">
        <f t="shared" si="65"/>
        <v>-98.745296302759741</v>
      </c>
      <c r="AK259" s="71">
        <v>15897.86969</v>
      </c>
      <c r="AL259" s="71">
        <f t="shared" si="66"/>
        <v>-11611237.53119</v>
      </c>
      <c r="AM259" s="71">
        <f t="shared" si="67"/>
        <v>-99.863269247825258</v>
      </c>
      <c r="AN259" s="71">
        <v>441170261.21112001</v>
      </c>
      <c r="AO259" s="71">
        <f t="shared" si="68"/>
        <v>429543125.81024003</v>
      </c>
      <c r="AP259" s="71">
        <f t="shared" si="69"/>
        <v>2701891.0972734238</v>
      </c>
      <c r="AQ259" s="71">
        <v>164818631.24599999</v>
      </c>
      <c r="AR259" s="71">
        <f t="shared" si="70"/>
        <v>-276351629.96512002</v>
      </c>
      <c r="AS259" s="71">
        <f t="shared" si="71"/>
        <v>-62.640584432519852</v>
      </c>
    </row>
    <row r="260" spans="1:45" ht="30">
      <c r="A260" s="65" t="s">
        <v>613</v>
      </c>
      <c r="B260" s="66" t="s">
        <v>456</v>
      </c>
      <c r="C260" s="67"/>
      <c r="D260" s="67"/>
      <c r="E260" s="68"/>
      <c r="F260" s="69"/>
      <c r="G260" s="67"/>
      <c r="H260" s="69"/>
      <c r="I260" s="69"/>
      <c r="J260" s="67"/>
      <c r="K260" s="69"/>
      <c r="L260" s="69"/>
      <c r="M260" s="67"/>
      <c r="N260" s="69"/>
      <c r="O260" s="69"/>
      <c r="P260" s="67"/>
      <c r="Q260" s="69"/>
      <c r="R260" s="69"/>
      <c r="S260" s="67"/>
      <c r="T260" s="69"/>
      <c r="U260" s="69"/>
      <c r="V260" s="67"/>
      <c r="W260" s="69"/>
      <c r="X260" s="69"/>
      <c r="Y260" s="67"/>
      <c r="Z260" s="69"/>
      <c r="AA260" s="69"/>
      <c r="AB260" s="67"/>
      <c r="AC260" s="69"/>
      <c r="AD260" s="69"/>
      <c r="AE260" s="69"/>
      <c r="AF260" s="69"/>
      <c r="AG260" s="69"/>
      <c r="AH260" s="71">
        <v>11627135.399879999</v>
      </c>
      <c r="AI260" s="71">
        <f t="shared" si="64"/>
        <v>11627135.399879999</v>
      </c>
      <c r="AJ260" s="71">
        <f t="shared" si="65"/>
        <v>0</v>
      </c>
      <c r="AK260" s="71">
        <v>15897.867689999999</v>
      </c>
      <c r="AL260" s="71">
        <f t="shared" si="66"/>
        <v>-11611237.532189999</v>
      </c>
      <c r="AM260" s="71">
        <f t="shared" si="67"/>
        <v>-99.863269265014623</v>
      </c>
      <c r="AN260" s="71">
        <v>3072.3086899999998</v>
      </c>
      <c r="AO260" s="71">
        <f t="shared" si="68"/>
        <v>-11624063.091189999</v>
      </c>
      <c r="AP260" s="71">
        <f t="shared" si="69"/>
        <v>-73117.12059663015</v>
      </c>
      <c r="AQ260" s="71">
        <v>908.52668999999992</v>
      </c>
      <c r="AR260" s="71">
        <f t="shared" si="70"/>
        <v>-2163.7820000000002</v>
      </c>
      <c r="AS260" s="71">
        <f t="shared" si="71"/>
        <v>-70.428534965996533</v>
      </c>
    </row>
    <row r="261" spans="1:45" ht="45">
      <c r="A261" s="65" t="s">
        <v>614</v>
      </c>
      <c r="B261" s="66" t="s">
        <v>458</v>
      </c>
      <c r="C261" s="67"/>
      <c r="D261" s="67"/>
      <c r="E261" s="68"/>
      <c r="F261" s="69"/>
      <c r="G261" s="67"/>
      <c r="H261" s="69"/>
      <c r="I261" s="69"/>
      <c r="J261" s="67"/>
      <c r="K261" s="69"/>
      <c r="L261" s="69"/>
      <c r="M261" s="67"/>
      <c r="N261" s="69"/>
      <c r="O261" s="69"/>
      <c r="P261" s="67"/>
      <c r="Q261" s="69"/>
      <c r="R261" s="69"/>
      <c r="S261" s="67"/>
      <c r="T261" s="69"/>
      <c r="U261" s="69"/>
      <c r="V261" s="67"/>
      <c r="W261" s="69"/>
      <c r="X261" s="69"/>
      <c r="Y261" s="67"/>
      <c r="Z261" s="69"/>
      <c r="AA261" s="69"/>
      <c r="AB261" s="67"/>
      <c r="AC261" s="69"/>
      <c r="AD261" s="69"/>
      <c r="AE261" s="69"/>
      <c r="AF261" s="69"/>
      <c r="AG261" s="69"/>
      <c r="AH261" s="71">
        <v>1E-3</v>
      </c>
      <c r="AI261" s="71">
        <f t="shared" si="64"/>
        <v>1E-3</v>
      </c>
      <c r="AJ261" s="71">
        <f t="shared" si="65"/>
        <v>0</v>
      </c>
      <c r="AK261" s="71">
        <v>2E-3</v>
      </c>
      <c r="AL261" s="71">
        <f t="shared" si="66"/>
        <v>1E-3</v>
      </c>
      <c r="AM261" s="71">
        <f t="shared" si="67"/>
        <v>100</v>
      </c>
      <c r="AN261" s="71">
        <v>441014587.55343002</v>
      </c>
      <c r="AO261" s="71">
        <f t="shared" si="68"/>
        <v>441014587.55243003</v>
      </c>
      <c r="AP261" s="71">
        <f t="shared" si="69"/>
        <v>22050729377621.504</v>
      </c>
      <c r="AQ261" s="71">
        <v>164817722.71930999</v>
      </c>
      <c r="AR261" s="71">
        <f t="shared" si="70"/>
        <v>-276196864.83412004</v>
      </c>
      <c r="AS261" s="71">
        <f t="shared" si="71"/>
        <v>-62.62760294763676</v>
      </c>
    </row>
    <row r="262" spans="1:45" ht="30">
      <c r="A262" s="65" t="s">
        <v>375</v>
      </c>
      <c r="B262" s="66" t="s">
        <v>212</v>
      </c>
      <c r="C262" s="67">
        <v>0</v>
      </c>
      <c r="D262" s="67">
        <v>0</v>
      </c>
      <c r="E262" s="68">
        <f t="shared" si="72"/>
        <v>0</v>
      </c>
      <c r="F262" s="69">
        <f t="shared" si="73"/>
        <v>0</v>
      </c>
      <c r="G262" s="67">
        <v>0</v>
      </c>
      <c r="H262" s="69">
        <f t="shared" si="74"/>
        <v>0</v>
      </c>
      <c r="I262" s="69">
        <f t="shared" si="75"/>
        <v>0</v>
      </c>
      <c r="J262" s="67">
        <v>0</v>
      </c>
      <c r="K262" s="69">
        <f t="shared" si="76"/>
        <v>0</v>
      </c>
      <c r="L262" s="69">
        <f t="shared" si="77"/>
        <v>0</v>
      </c>
      <c r="M262" s="67">
        <v>0</v>
      </c>
      <c r="N262" s="69">
        <f t="shared" si="78"/>
        <v>0</v>
      </c>
      <c r="O262" s="69">
        <f t="shared" si="79"/>
        <v>0</v>
      </c>
      <c r="P262" s="67">
        <v>0</v>
      </c>
      <c r="Q262" s="69">
        <f t="shared" si="80"/>
        <v>0</v>
      </c>
      <c r="R262" s="69">
        <f t="shared" si="81"/>
        <v>0</v>
      </c>
      <c r="S262" s="67">
        <v>0</v>
      </c>
      <c r="T262" s="69">
        <f t="shared" si="82"/>
        <v>0</v>
      </c>
      <c r="U262" s="69">
        <f t="shared" si="83"/>
        <v>0</v>
      </c>
      <c r="V262" s="67">
        <v>0</v>
      </c>
      <c r="W262" s="69">
        <f t="shared" si="84"/>
        <v>0</v>
      </c>
      <c r="X262" s="69">
        <f t="shared" si="85"/>
        <v>0</v>
      </c>
      <c r="Y262" s="67">
        <v>0</v>
      </c>
      <c r="Z262" s="69">
        <f t="shared" si="86"/>
        <v>0</v>
      </c>
      <c r="AA262" s="69">
        <f t="shared" si="87"/>
        <v>0</v>
      </c>
      <c r="AB262" s="67">
        <v>0</v>
      </c>
      <c r="AC262" s="69">
        <f t="shared" si="88"/>
        <v>0</v>
      </c>
      <c r="AD262" s="69">
        <f t="shared" si="89"/>
        <v>0</v>
      </c>
      <c r="AE262" s="69">
        <v>0</v>
      </c>
      <c r="AF262" s="69">
        <f t="shared" si="90"/>
        <v>0</v>
      </c>
      <c r="AG262" s="69">
        <f t="shared" si="91"/>
        <v>0</v>
      </c>
      <c r="AH262" s="71">
        <v>0</v>
      </c>
      <c r="AI262" s="71">
        <f t="shared" ref="AI262:AI325" si="92">+AH262-AE262</f>
        <v>0</v>
      </c>
      <c r="AJ262" s="71">
        <f t="shared" ref="AJ262:AJ325" si="93">+IFERROR(AI262/AE262*100,0)</f>
        <v>0</v>
      </c>
      <c r="AK262" s="71">
        <v>0</v>
      </c>
      <c r="AL262" s="71">
        <f t="shared" ref="AL262:AL325" si="94">+AK262-AH262</f>
        <v>0</v>
      </c>
      <c r="AM262" s="71">
        <f t="shared" ref="AM262:AM325" si="95">+IFERROR(AL262/AH262*100,0)</f>
        <v>0</v>
      </c>
      <c r="AN262" s="71">
        <v>0</v>
      </c>
      <c r="AO262" s="71">
        <f t="shared" ref="AO262:AO325" si="96">+AN262-AH262</f>
        <v>0</v>
      </c>
      <c r="AP262" s="71">
        <f t="shared" ref="AP262:AP325" si="97">+IFERROR(AO262/AK262*100,0)</f>
        <v>0</v>
      </c>
      <c r="AQ262" s="71">
        <v>0</v>
      </c>
      <c r="AR262" s="71">
        <f t="shared" ref="AR262:AR325" si="98">+AQ262-AN262</f>
        <v>0</v>
      </c>
      <c r="AS262" s="71">
        <f t="shared" ref="AS262:AS325" si="99">+IFERROR(AR262/AN262*100,0)</f>
        <v>0</v>
      </c>
    </row>
    <row r="263" spans="1:45">
      <c r="A263" s="65" t="s">
        <v>376</v>
      </c>
      <c r="B263" s="66" t="s">
        <v>180</v>
      </c>
      <c r="C263" s="67">
        <v>49507869</v>
      </c>
      <c r="D263" s="67">
        <v>44216778</v>
      </c>
      <c r="E263" s="68">
        <f t="shared" si="72"/>
        <v>-5291091</v>
      </c>
      <c r="F263" s="69">
        <f t="shared" si="73"/>
        <v>-10.687373758704904</v>
      </c>
      <c r="G263" s="67">
        <v>-6042802</v>
      </c>
      <c r="H263" s="69">
        <f t="shared" si="74"/>
        <v>-50259580</v>
      </c>
      <c r="I263" s="69">
        <f t="shared" si="75"/>
        <v>-113.66631010518225</v>
      </c>
      <c r="J263" s="67">
        <v>33549040</v>
      </c>
      <c r="K263" s="69">
        <f t="shared" si="76"/>
        <v>39591842</v>
      </c>
      <c r="L263" s="69">
        <f t="shared" si="77"/>
        <v>-655.19012537561218</v>
      </c>
      <c r="M263" s="67">
        <v>62751315</v>
      </c>
      <c r="N263" s="69">
        <f t="shared" si="78"/>
        <v>29202275</v>
      </c>
      <c r="O263" s="69">
        <f t="shared" si="79"/>
        <v>87.04354878708898</v>
      </c>
      <c r="P263" s="67">
        <v>102052103</v>
      </c>
      <c r="Q263" s="69">
        <f t="shared" si="80"/>
        <v>39300788</v>
      </c>
      <c r="R263" s="69">
        <f t="shared" si="81"/>
        <v>62.62942537538855</v>
      </c>
      <c r="S263" s="67">
        <v>81358801</v>
      </c>
      <c r="T263" s="69">
        <f t="shared" si="82"/>
        <v>-20693302</v>
      </c>
      <c r="U263" s="69">
        <f t="shared" si="83"/>
        <v>-20.277193111836215</v>
      </c>
      <c r="V263" s="67">
        <v>60959781</v>
      </c>
      <c r="W263" s="69">
        <f t="shared" si="84"/>
        <v>-20399020</v>
      </c>
      <c r="X263" s="69">
        <f t="shared" si="85"/>
        <v>-25.072911288355886</v>
      </c>
      <c r="Y263" s="67">
        <v>858224392</v>
      </c>
      <c r="Z263" s="69">
        <f t="shared" si="86"/>
        <v>797264611</v>
      </c>
      <c r="AA263" s="69">
        <f t="shared" si="87"/>
        <v>1307.8534698147948</v>
      </c>
      <c r="AB263" s="67">
        <v>910213567</v>
      </c>
      <c r="AC263" s="69">
        <f t="shared" si="88"/>
        <v>51989175</v>
      </c>
      <c r="AD263" s="69">
        <f t="shared" si="89"/>
        <v>6.0577601248136048</v>
      </c>
      <c r="AE263" s="69">
        <v>926683760.19406998</v>
      </c>
      <c r="AF263" s="69">
        <f t="shared" si="90"/>
        <v>16470193.194069982</v>
      </c>
      <c r="AG263" s="69">
        <f t="shared" si="91"/>
        <v>1.8094866733699193</v>
      </c>
      <c r="AH263" s="71">
        <v>0</v>
      </c>
      <c r="AI263" s="71">
        <f t="shared" si="92"/>
        <v>-926683760.19406998</v>
      </c>
      <c r="AJ263" s="71">
        <f t="shared" si="93"/>
        <v>-100</v>
      </c>
      <c r="AK263" s="71">
        <v>0</v>
      </c>
      <c r="AL263" s="71">
        <f t="shared" si="94"/>
        <v>0</v>
      </c>
      <c r="AM263" s="71">
        <f t="shared" si="95"/>
        <v>0</v>
      </c>
      <c r="AN263" s="71">
        <v>0</v>
      </c>
      <c r="AO263" s="71">
        <f t="shared" si="96"/>
        <v>0</v>
      </c>
      <c r="AP263" s="71">
        <f t="shared" si="97"/>
        <v>0</v>
      </c>
      <c r="AQ263" s="71">
        <v>0</v>
      </c>
      <c r="AR263" s="71">
        <f t="shared" si="98"/>
        <v>0</v>
      </c>
      <c r="AS263" s="71">
        <f t="shared" si="99"/>
        <v>0</v>
      </c>
    </row>
    <row r="264" spans="1:45">
      <c r="A264" s="65" t="s">
        <v>377</v>
      </c>
      <c r="B264" s="66" t="s">
        <v>36</v>
      </c>
      <c r="C264" s="67">
        <v>32000001</v>
      </c>
      <c r="D264" s="67">
        <v>0</v>
      </c>
      <c r="E264" s="68">
        <f t="shared" si="72"/>
        <v>-32000001</v>
      </c>
      <c r="F264" s="69">
        <f t="shared" si="73"/>
        <v>-100</v>
      </c>
      <c r="G264" s="67">
        <v>0</v>
      </c>
      <c r="H264" s="69">
        <f t="shared" si="74"/>
        <v>0</v>
      </c>
      <c r="I264" s="69">
        <f t="shared" si="75"/>
        <v>0</v>
      </c>
      <c r="J264" s="67">
        <v>0</v>
      </c>
      <c r="K264" s="69">
        <f t="shared" si="76"/>
        <v>0</v>
      </c>
      <c r="L264" s="69">
        <f t="shared" si="77"/>
        <v>0</v>
      </c>
      <c r="M264" s="67">
        <v>0</v>
      </c>
      <c r="N264" s="69">
        <f t="shared" si="78"/>
        <v>0</v>
      </c>
      <c r="O264" s="69">
        <f t="shared" si="79"/>
        <v>0</v>
      </c>
      <c r="P264" s="67">
        <v>123266231</v>
      </c>
      <c r="Q264" s="69">
        <f t="shared" si="80"/>
        <v>123266231</v>
      </c>
      <c r="R264" s="69">
        <f t="shared" si="81"/>
        <v>0</v>
      </c>
      <c r="S264" s="67">
        <v>36985242</v>
      </c>
      <c r="T264" s="69">
        <f t="shared" si="82"/>
        <v>-86280989</v>
      </c>
      <c r="U264" s="69">
        <f t="shared" si="83"/>
        <v>-69.995641385352329</v>
      </c>
      <c r="V264" s="67">
        <v>2576044</v>
      </c>
      <c r="W264" s="69">
        <f t="shared" si="84"/>
        <v>-34409198</v>
      </c>
      <c r="X264" s="69">
        <f t="shared" si="85"/>
        <v>-93.03494080152295</v>
      </c>
      <c r="Y264" s="67">
        <v>719592</v>
      </c>
      <c r="Z264" s="69">
        <f t="shared" si="86"/>
        <v>-1856452</v>
      </c>
      <c r="AA264" s="69">
        <f t="shared" si="87"/>
        <v>-72.066005083764097</v>
      </c>
      <c r="AB264" s="67">
        <v>0</v>
      </c>
      <c r="AC264" s="69">
        <f t="shared" si="88"/>
        <v>-719592</v>
      </c>
      <c r="AD264" s="69">
        <f t="shared" si="89"/>
        <v>-100</v>
      </c>
      <c r="AE264" s="69">
        <v>0</v>
      </c>
      <c r="AF264" s="69">
        <f t="shared" si="90"/>
        <v>0</v>
      </c>
      <c r="AG264" s="69">
        <f t="shared" si="91"/>
        <v>0</v>
      </c>
      <c r="AH264" s="71">
        <v>0</v>
      </c>
      <c r="AI264" s="71">
        <f t="shared" si="92"/>
        <v>0</v>
      </c>
      <c r="AJ264" s="71">
        <f t="shared" si="93"/>
        <v>0</v>
      </c>
      <c r="AK264" s="71">
        <v>0</v>
      </c>
      <c r="AL264" s="71">
        <f t="shared" si="94"/>
        <v>0</v>
      </c>
      <c r="AM264" s="71">
        <f t="shared" si="95"/>
        <v>0</v>
      </c>
      <c r="AN264" s="71">
        <v>0</v>
      </c>
      <c r="AO264" s="71">
        <f t="shared" si="96"/>
        <v>0</v>
      </c>
      <c r="AP264" s="71">
        <f t="shared" si="97"/>
        <v>0</v>
      </c>
      <c r="AQ264" s="71">
        <v>0</v>
      </c>
      <c r="AR264" s="71">
        <f t="shared" si="98"/>
        <v>0</v>
      </c>
      <c r="AS264" s="71">
        <f t="shared" si="99"/>
        <v>0</v>
      </c>
    </row>
    <row r="265" spans="1:45">
      <c r="A265" s="65" t="s">
        <v>378</v>
      </c>
      <c r="B265" s="66" t="s">
        <v>35</v>
      </c>
      <c r="C265" s="67">
        <v>17772854665</v>
      </c>
      <c r="D265" s="67">
        <v>19264069315</v>
      </c>
      <c r="E265" s="68">
        <f t="shared" si="72"/>
        <v>1491214650</v>
      </c>
      <c r="F265" s="69">
        <f t="shared" si="73"/>
        <v>8.3904059201960504</v>
      </c>
      <c r="G265" s="67">
        <v>23076991260</v>
      </c>
      <c r="H265" s="69">
        <f t="shared" si="74"/>
        <v>3812921945</v>
      </c>
      <c r="I265" s="69">
        <f t="shared" si="75"/>
        <v>19.792920605985685</v>
      </c>
      <c r="J265" s="67">
        <v>26208259396</v>
      </c>
      <c r="K265" s="69">
        <f t="shared" si="76"/>
        <v>3131268136</v>
      </c>
      <c r="L265" s="69">
        <f t="shared" si="77"/>
        <v>13.568788498990832</v>
      </c>
      <c r="M265" s="67">
        <v>29017502179</v>
      </c>
      <c r="N265" s="69">
        <f t="shared" si="78"/>
        <v>2809242783</v>
      </c>
      <c r="O265" s="69">
        <f t="shared" si="79"/>
        <v>10.718921621436472</v>
      </c>
      <c r="P265" s="67">
        <v>30572259598</v>
      </c>
      <c r="Q265" s="69">
        <f t="shared" si="80"/>
        <v>1554757419</v>
      </c>
      <c r="R265" s="69">
        <f t="shared" si="81"/>
        <v>5.3579988015825144</v>
      </c>
      <c r="S265" s="67">
        <v>30784616458</v>
      </c>
      <c r="T265" s="69">
        <f t="shared" si="82"/>
        <v>212356860</v>
      </c>
      <c r="U265" s="69">
        <f t="shared" si="83"/>
        <v>0.69460636142803178</v>
      </c>
      <c r="V265" s="67">
        <v>32220158878</v>
      </c>
      <c r="W265" s="69">
        <f t="shared" si="84"/>
        <v>1435542420</v>
      </c>
      <c r="X265" s="69">
        <f t="shared" si="85"/>
        <v>4.6631811117690418</v>
      </c>
      <c r="Y265" s="67">
        <v>30167412461</v>
      </c>
      <c r="Z265" s="69">
        <f t="shared" si="86"/>
        <v>-2052746417</v>
      </c>
      <c r="AA265" s="69">
        <f t="shared" si="87"/>
        <v>-6.3710002944821609</v>
      </c>
      <c r="AB265" s="67">
        <v>32361175658</v>
      </c>
      <c r="AC265" s="69">
        <f t="shared" si="88"/>
        <v>2193763197</v>
      </c>
      <c r="AD265" s="69">
        <f t="shared" si="89"/>
        <v>7.2719634136207922</v>
      </c>
      <c r="AE265" s="69">
        <v>39974750270.581299</v>
      </c>
      <c r="AF265" s="69">
        <f t="shared" si="90"/>
        <v>7613574612.5812988</v>
      </c>
      <c r="AG265" s="69">
        <f t="shared" si="91"/>
        <v>23.526878915164346</v>
      </c>
      <c r="AH265" s="71">
        <v>11001451268.301802</v>
      </c>
      <c r="AI265" s="71">
        <f t="shared" si="92"/>
        <v>-28973299002.279495</v>
      </c>
      <c r="AJ265" s="71">
        <f t="shared" si="93"/>
        <v>-72.4789993837732</v>
      </c>
      <c r="AK265" s="71">
        <v>10281683935.768</v>
      </c>
      <c r="AL265" s="71">
        <f t="shared" si="94"/>
        <v>-719767332.53380203</v>
      </c>
      <c r="AM265" s="71">
        <f t="shared" si="95"/>
        <v>-6.5424762150030986</v>
      </c>
      <c r="AN265" s="71">
        <v>13191259832.594599</v>
      </c>
      <c r="AO265" s="71">
        <f t="shared" si="96"/>
        <v>2189808564.2927971</v>
      </c>
      <c r="AP265" s="71">
        <f t="shared" si="97"/>
        <v>21.298150944660673</v>
      </c>
      <c r="AQ265" s="71">
        <v>14923170976.9128</v>
      </c>
      <c r="AR265" s="71">
        <f t="shared" si="98"/>
        <v>1731911144.3182011</v>
      </c>
      <c r="AS265" s="71">
        <f t="shared" si="99"/>
        <v>13.129232281808145</v>
      </c>
    </row>
    <row r="266" spans="1:45">
      <c r="A266" s="65" t="s">
        <v>616</v>
      </c>
      <c r="B266" s="66" t="s">
        <v>617</v>
      </c>
      <c r="C266" s="67"/>
      <c r="D266" s="67"/>
      <c r="E266" s="68"/>
      <c r="F266" s="69"/>
      <c r="G266" s="67"/>
      <c r="H266" s="69"/>
      <c r="I266" s="69"/>
      <c r="J266" s="67"/>
      <c r="K266" s="69"/>
      <c r="L266" s="69"/>
      <c r="M266" s="67"/>
      <c r="N266" s="69"/>
      <c r="O266" s="69"/>
      <c r="P266" s="67"/>
      <c r="Q266" s="69"/>
      <c r="R266" s="69"/>
      <c r="S266" s="67"/>
      <c r="T266" s="69"/>
      <c r="U266" s="69"/>
      <c r="V266" s="67"/>
      <c r="W266" s="69"/>
      <c r="X266" s="69"/>
      <c r="Y266" s="67"/>
      <c r="Z266" s="69"/>
      <c r="AA266" s="69"/>
      <c r="AB266" s="67"/>
      <c r="AC266" s="69"/>
      <c r="AD266" s="69"/>
      <c r="AE266" s="69"/>
      <c r="AF266" s="69"/>
      <c r="AG266" s="69"/>
      <c r="AH266" s="71">
        <v>8668535528.4981995</v>
      </c>
      <c r="AI266" s="71">
        <f t="shared" si="92"/>
        <v>8668535528.4981995</v>
      </c>
      <c r="AJ266" s="71">
        <f t="shared" si="93"/>
        <v>0</v>
      </c>
      <c r="AK266" s="71">
        <v>7427429362.8929005</v>
      </c>
      <c r="AL266" s="71">
        <f t="shared" si="94"/>
        <v>-1241106165.605299</v>
      </c>
      <c r="AM266" s="71">
        <f t="shared" si="95"/>
        <v>-14.31736838967905</v>
      </c>
      <c r="AN266" s="71">
        <v>8163185780.2351398</v>
      </c>
      <c r="AO266" s="71">
        <f t="shared" si="96"/>
        <v>-505349748.26305962</v>
      </c>
      <c r="AP266" s="71">
        <f t="shared" si="97"/>
        <v>-6.8038310911142954</v>
      </c>
      <c r="AQ266" s="71">
        <v>8353385533.3098097</v>
      </c>
      <c r="AR266" s="71">
        <f t="shared" si="98"/>
        <v>190199753.07466984</v>
      </c>
      <c r="AS266" s="71">
        <f t="shared" si="99"/>
        <v>2.3299696735456528</v>
      </c>
    </row>
    <row r="267" spans="1:45" ht="30">
      <c r="A267" s="65" t="s">
        <v>379</v>
      </c>
      <c r="B267" s="66" t="s">
        <v>34</v>
      </c>
      <c r="C267" s="67">
        <v>267086598</v>
      </c>
      <c r="D267" s="67">
        <v>273313063</v>
      </c>
      <c r="E267" s="68">
        <f t="shared" si="72"/>
        <v>6226465</v>
      </c>
      <c r="F267" s="69">
        <f t="shared" si="73"/>
        <v>2.3312532514267148</v>
      </c>
      <c r="G267" s="67">
        <v>285856825</v>
      </c>
      <c r="H267" s="69">
        <f t="shared" si="74"/>
        <v>12543762</v>
      </c>
      <c r="I267" s="69">
        <f t="shared" si="75"/>
        <v>4.5895215773129729</v>
      </c>
      <c r="J267" s="67">
        <v>212258529</v>
      </c>
      <c r="K267" s="69">
        <f t="shared" si="76"/>
        <v>-73598296</v>
      </c>
      <c r="L267" s="69">
        <f t="shared" si="77"/>
        <v>-25.746558963565064</v>
      </c>
      <c r="M267" s="67">
        <v>428004039</v>
      </c>
      <c r="N267" s="69">
        <f t="shared" si="78"/>
        <v>215745510</v>
      </c>
      <c r="O267" s="69">
        <f t="shared" si="79"/>
        <v>101.64279900385063</v>
      </c>
      <c r="P267" s="67">
        <v>437952186</v>
      </c>
      <c r="Q267" s="69">
        <f t="shared" si="80"/>
        <v>9948147</v>
      </c>
      <c r="R267" s="69">
        <f t="shared" si="81"/>
        <v>2.3243114768830488</v>
      </c>
      <c r="S267" s="67">
        <v>239805185</v>
      </c>
      <c r="T267" s="69">
        <f t="shared" si="82"/>
        <v>-198147001</v>
      </c>
      <c r="U267" s="69">
        <f t="shared" si="83"/>
        <v>-45.243980355426288</v>
      </c>
      <c r="V267" s="67">
        <v>314768657</v>
      </c>
      <c r="W267" s="69">
        <f t="shared" si="84"/>
        <v>74963472</v>
      </c>
      <c r="X267" s="69">
        <f t="shared" si="85"/>
        <v>31.260154779388944</v>
      </c>
      <c r="Y267" s="67">
        <v>286856441</v>
      </c>
      <c r="Z267" s="69">
        <f t="shared" si="86"/>
        <v>-27912216</v>
      </c>
      <c r="AA267" s="69">
        <f t="shared" si="87"/>
        <v>-8.8675334660146934</v>
      </c>
      <c r="AB267" s="67">
        <v>203346353</v>
      </c>
      <c r="AC267" s="69">
        <f t="shared" si="88"/>
        <v>-83510088</v>
      </c>
      <c r="AD267" s="69">
        <f t="shared" si="89"/>
        <v>-29.112153699208726</v>
      </c>
      <c r="AE267" s="69">
        <v>225400870.76585001</v>
      </c>
      <c r="AF267" s="69">
        <f t="shared" si="90"/>
        <v>22054517.765850008</v>
      </c>
      <c r="AG267" s="69">
        <f t="shared" si="91"/>
        <v>10.845789678780228</v>
      </c>
      <c r="AH267" s="71">
        <v>0</v>
      </c>
      <c r="AI267" s="71">
        <f t="shared" si="92"/>
        <v>-225400870.76585001</v>
      </c>
      <c r="AJ267" s="71">
        <f t="shared" si="93"/>
        <v>-100</v>
      </c>
      <c r="AK267" s="71">
        <v>0</v>
      </c>
      <c r="AL267" s="71">
        <f t="shared" si="94"/>
        <v>0</v>
      </c>
      <c r="AM267" s="71">
        <f t="shared" si="95"/>
        <v>0</v>
      </c>
      <c r="AN267" s="71">
        <v>0</v>
      </c>
      <c r="AO267" s="71">
        <f t="shared" si="96"/>
        <v>0</v>
      </c>
      <c r="AP267" s="71">
        <f t="shared" si="97"/>
        <v>0</v>
      </c>
      <c r="AQ267" s="71">
        <v>0</v>
      </c>
      <c r="AR267" s="71">
        <f t="shared" si="98"/>
        <v>0</v>
      </c>
      <c r="AS267" s="71">
        <f t="shared" si="99"/>
        <v>0</v>
      </c>
    </row>
    <row r="268" spans="1:45">
      <c r="A268" s="65" t="s">
        <v>618</v>
      </c>
      <c r="B268" s="66" t="s">
        <v>619</v>
      </c>
      <c r="C268" s="67"/>
      <c r="D268" s="67"/>
      <c r="E268" s="68"/>
      <c r="F268" s="69"/>
      <c r="G268" s="67"/>
      <c r="H268" s="69"/>
      <c r="I268" s="69"/>
      <c r="J268" s="67"/>
      <c r="K268" s="69"/>
      <c r="L268" s="69"/>
      <c r="M268" s="67"/>
      <c r="N268" s="69"/>
      <c r="O268" s="69"/>
      <c r="P268" s="67"/>
      <c r="Q268" s="69"/>
      <c r="R268" s="69"/>
      <c r="S268" s="67"/>
      <c r="T268" s="69"/>
      <c r="U268" s="69"/>
      <c r="V268" s="67"/>
      <c r="W268" s="69"/>
      <c r="X268" s="69"/>
      <c r="Y268" s="67"/>
      <c r="Z268" s="69"/>
      <c r="AA268" s="69"/>
      <c r="AB268" s="67"/>
      <c r="AC268" s="69"/>
      <c r="AD268" s="69"/>
      <c r="AE268" s="69"/>
      <c r="AF268" s="69"/>
      <c r="AG268" s="69"/>
      <c r="AH268" s="71">
        <v>9856724.6381000001</v>
      </c>
      <c r="AI268" s="71">
        <f t="shared" si="92"/>
        <v>9856724.6381000001</v>
      </c>
      <c r="AJ268" s="71">
        <f t="shared" si="93"/>
        <v>0</v>
      </c>
      <c r="AK268" s="71">
        <v>9739645.4289999995</v>
      </c>
      <c r="AL268" s="71">
        <f t="shared" si="94"/>
        <v>-117079.20910000056</v>
      </c>
      <c r="AM268" s="71">
        <f t="shared" si="95"/>
        <v>-1.1878104887646426</v>
      </c>
      <c r="AN268" s="71">
        <v>11470445.49484</v>
      </c>
      <c r="AO268" s="71">
        <f t="shared" si="96"/>
        <v>1613720.8567399997</v>
      </c>
      <c r="AP268" s="71">
        <f t="shared" si="97"/>
        <v>16.568579097706287</v>
      </c>
      <c r="AQ268" s="71">
        <v>219862027.97567001</v>
      </c>
      <c r="AR268" s="71">
        <f t="shared" si="98"/>
        <v>208391582.48083001</v>
      </c>
      <c r="AS268" s="71">
        <f t="shared" si="99"/>
        <v>1816.7697372745927</v>
      </c>
    </row>
    <row r="269" spans="1:45">
      <c r="A269" s="65" t="s">
        <v>380</v>
      </c>
      <c r="B269" s="66" t="s">
        <v>33</v>
      </c>
      <c r="C269" s="67">
        <v>1810240425</v>
      </c>
      <c r="D269" s="67">
        <v>2063344992</v>
      </c>
      <c r="E269" s="68">
        <f t="shared" si="72"/>
        <v>253104567</v>
      </c>
      <c r="F269" s="69">
        <f t="shared" si="73"/>
        <v>13.981820508731596</v>
      </c>
      <c r="G269" s="67">
        <v>2527924613</v>
      </c>
      <c r="H269" s="69">
        <f t="shared" si="74"/>
        <v>464579621</v>
      </c>
      <c r="I269" s="69">
        <f t="shared" si="75"/>
        <v>22.515847945993901</v>
      </c>
      <c r="J269" s="67">
        <v>2405500422</v>
      </c>
      <c r="K269" s="69">
        <f t="shared" si="76"/>
        <v>-122424191</v>
      </c>
      <c r="L269" s="69">
        <f t="shared" si="77"/>
        <v>-4.8428734927626582</v>
      </c>
      <c r="M269" s="67">
        <v>2563793648</v>
      </c>
      <c r="N269" s="69">
        <f t="shared" si="78"/>
        <v>158293226</v>
      </c>
      <c r="O269" s="69">
        <f t="shared" si="79"/>
        <v>6.5804696832433143</v>
      </c>
      <c r="P269" s="67">
        <v>3110757303</v>
      </c>
      <c r="Q269" s="69">
        <f t="shared" si="80"/>
        <v>546963655</v>
      </c>
      <c r="R269" s="69">
        <f t="shared" si="81"/>
        <v>21.334152825703544</v>
      </c>
      <c r="S269" s="67">
        <v>3768278909</v>
      </c>
      <c r="T269" s="69">
        <f t="shared" si="82"/>
        <v>657521606</v>
      </c>
      <c r="U269" s="69">
        <f t="shared" si="83"/>
        <v>21.13702683799502</v>
      </c>
      <c r="V269" s="67">
        <v>4256571714</v>
      </c>
      <c r="W269" s="69">
        <f t="shared" si="84"/>
        <v>488292805</v>
      </c>
      <c r="X269" s="69">
        <f t="shared" si="85"/>
        <v>12.957979406295586</v>
      </c>
      <c r="Y269" s="67">
        <v>5600287834</v>
      </c>
      <c r="Z269" s="69">
        <f t="shared" si="86"/>
        <v>1343716120</v>
      </c>
      <c r="AA269" s="69">
        <f t="shared" si="87"/>
        <v>31.568036680328319</v>
      </c>
      <c r="AB269" s="67">
        <v>5569652855</v>
      </c>
      <c r="AC269" s="69">
        <f t="shared" si="88"/>
        <v>-30634979</v>
      </c>
      <c r="AD269" s="69">
        <f t="shared" si="89"/>
        <v>-0.5470250799255616</v>
      </c>
      <c r="AE269" s="69">
        <v>6844072212.7856998</v>
      </c>
      <c r="AF269" s="69">
        <f t="shared" si="90"/>
        <v>1274419357.7856998</v>
      </c>
      <c r="AG269" s="69">
        <f t="shared" si="91"/>
        <v>22.881486350475605</v>
      </c>
      <c r="AH269" s="71">
        <v>0</v>
      </c>
      <c r="AI269" s="71">
        <f t="shared" si="92"/>
        <v>-6844072212.7856998</v>
      </c>
      <c r="AJ269" s="71">
        <f t="shared" si="93"/>
        <v>-100</v>
      </c>
      <c r="AK269" s="71">
        <v>0</v>
      </c>
      <c r="AL269" s="71">
        <f t="shared" si="94"/>
        <v>0</v>
      </c>
      <c r="AM269" s="71">
        <f t="shared" si="95"/>
        <v>0</v>
      </c>
      <c r="AN269" s="71">
        <v>0</v>
      </c>
      <c r="AO269" s="71">
        <f t="shared" si="96"/>
        <v>0</v>
      </c>
      <c r="AP269" s="71">
        <f t="shared" si="97"/>
        <v>0</v>
      </c>
      <c r="AQ269" s="71">
        <v>0</v>
      </c>
      <c r="AR269" s="71">
        <f t="shared" si="98"/>
        <v>0</v>
      </c>
      <c r="AS269" s="71">
        <f t="shared" si="99"/>
        <v>0</v>
      </c>
    </row>
    <row r="270" spans="1:45" ht="30">
      <c r="A270" s="65" t="s">
        <v>381</v>
      </c>
      <c r="B270" s="66" t="s">
        <v>32</v>
      </c>
      <c r="C270" s="67">
        <v>223807653</v>
      </c>
      <c r="D270" s="67">
        <v>143392026</v>
      </c>
      <c r="E270" s="68">
        <f t="shared" si="72"/>
        <v>-80415627</v>
      </c>
      <c r="F270" s="69">
        <f t="shared" si="73"/>
        <v>-35.930686874233025</v>
      </c>
      <c r="G270" s="67">
        <v>122322907</v>
      </c>
      <c r="H270" s="69">
        <f t="shared" si="74"/>
        <v>-21069119</v>
      </c>
      <c r="I270" s="69">
        <f t="shared" si="75"/>
        <v>-14.693368653567946</v>
      </c>
      <c r="J270" s="67">
        <v>142433769</v>
      </c>
      <c r="K270" s="69">
        <f t="shared" si="76"/>
        <v>20110862</v>
      </c>
      <c r="L270" s="69">
        <f t="shared" si="77"/>
        <v>16.440797961088354</v>
      </c>
      <c r="M270" s="67">
        <v>219890453</v>
      </c>
      <c r="N270" s="69">
        <f t="shared" si="78"/>
        <v>77456684</v>
      </c>
      <c r="O270" s="69">
        <f t="shared" si="79"/>
        <v>54.380842790167272</v>
      </c>
      <c r="P270" s="67">
        <v>153301629</v>
      </c>
      <c r="Q270" s="69">
        <f t="shared" si="80"/>
        <v>-66588824</v>
      </c>
      <c r="R270" s="69">
        <f t="shared" si="81"/>
        <v>-30.282726280981375</v>
      </c>
      <c r="S270" s="67">
        <v>206339156</v>
      </c>
      <c r="T270" s="69">
        <f t="shared" si="82"/>
        <v>53037527</v>
      </c>
      <c r="U270" s="69">
        <f t="shared" si="83"/>
        <v>34.596845021131514</v>
      </c>
      <c r="V270" s="67">
        <v>229419961</v>
      </c>
      <c r="W270" s="69">
        <f t="shared" si="84"/>
        <v>23080805</v>
      </c>
      <c r="X270" s="69">
        <f t="shared" si="85"/>
        <v>11.185858005545006</v>
      </c>
      <c r="Y270" s="67">
        <v>180213326</v>
      </c>
      <c r="Z270" s="69">
        <f t="shared" si="86"/>
        <v>-49206635</v>
      </c>
      <c r="AA270" s="69">
        <f t="shared" si="87"/>
        <v>-21.448279733601733</v>
      </c>
      <c r="AB270" s="67">
        <v>145064229</v>
      </c>
      <c r="AC270" s="69">
        <f t="shared" si="88"/>
        <v>-35149097</v>
      </c>
      <c r="AD270" s="69">
        <f t="shared" si="89"/>
        <v>-19.504160863220516</v>
      </c>
      <c r="AE270" s="69">
        <v>231282951.84569001</v>
      </c>
      <c r="AF270" s="69">
        <f t="shared" si="90"/>
        <v>86218722.845690012</v>
      </c>
      <c r="AG270" s="69">
        <f t="shared" si="91"/>
        <v>59.434860985398416</v>
      </c>
      <c r="AH270" s="71">
        <v>0</v>
      </c>
      <c r="AI270" s="71">
        <f t="shared" si="92"/>
        <v>-231282951.84569001</v>
      </c>
      <c r="AJ270" s="71">
        <f t="shared" si="93"/>
        <v>-100</v>
      </c>
      <c r="AK270" s="71">
        <v>0</v>
      </c>
      <c r="AL270" s="71">
        <f t="shared" si="94"/>
        <v>0</v>
      </c>
      <c r="AM270" s="71">
        <f t="shared" si="95"/>
        <v>0</v>
      </c>
      <c r="AN270" s="71">
        <v>0</v>
      </c>
      <c r="AO270" s="71">
        <f t="shared" si="96"/>
        <v>0</v>
      </c>
      <c r="AP270" s="71">
        <f t="shared" si="97"/>
        <v>0</v>
      </c>
      <c r="AQ270" s="71">
        <v>0</v>
      </c>
      <c r="AR270" s="71">
        <f t="shared" si="98"/>
        <v>0</v>
      </c>
      <c r="AS270" s="71">
        <f t="shared" si="99"/>
        <v>0</v>
      </c>
    </row>
    <row r="271" spans="1:45">
      <c r="A271" s="65" t="s">
        <v>382</v>
      </c>
      <c r="B271" s="66" t="s">
        <v>31</v>
      </c>
      <c r="C271" s="67">
        <v>12259419534</v>
      </c>
      <c r="D271" s="67">
        <v>13261384583</v>
      </c>
      <c r="E271" s="68">
        <f t="shared" si="72"/>
        <v>1001965049</v>
      </c>
      <c r="F271" s="69">
        <f t="shared" si="73"/>
        <v>8.1730219462770854</v>
      </c>
      <c r="G271" s="67">
        <v>16470587736</v>
      </c>
      <c r="H271" s="69">
        <f t="shared" si="74"/>
        <v>3209203153</v>
      </c>
      <c r="I271" s="69">
        <f t="shared" si="75"/>
        <v>24.199608516850748</v>
      </c>
      <c r="J271" s="67">
        <v>19521412340</v>
      </c>
      <c r="K271" s="69">
        <f t="shared" si="76"/>
        <v>3050824604</v>
      </c>
      <c r="L271" s="69">
        <f t="shared" si="77"/>
        <v>18.522864228650253</v>
      </c>
      <c r="M271" s="67">
        <v>21865126828</v>
      </c>
      <c r="N271" s="69">
        <f t="shared" si="78"/>
        <v>2343714488</v>
      </c>
      <c r="O271" s="69">
        <f t="shared" si="79"/>
        <v>12.005865391192284</v>
      </c>
      <c r="P271" s="67">
        <v>22800959789</v>
      </c>
      <c r="Q271" s="69">
        <f t="shared" si="80"/>
        <v>935832961</v>
      </c>
      <c r="R271" s="69">
        <f t="shared" si="81"/>
        <v>4.2800253040453118</v>
      </c>
      <c r="S271" s="67">
        <v>22441914072</v>
      </c>
      <c r="T271" s="69">
        <f t="shared" si="82"/>
        <v>-359045717</v>
      </c>
      <c r="U271" s="69">
        <f t="shared" si="83"/>
        <v>-1.5746956282656859</v>
      </c>
      <c r="V271" s="67">
        <v>22824131553</v>
      </c>
      <c r="W271" s="69">
        <f t="shared" si="84"/>
        <v>382217481</v>
      </c>
      <c r="X271" s="69">
        <f t="shared" si="85"/>
        <v>1.703141183830124</v>
      </c>
      <c r="Y271" s="67">
        <v>22188248372</v>
      </c>
      <c r="Z271" s="69">
        <f t="shared" si="86"/>
        <v>-635883181</v>
      </c>
      <c r="AA271" s="69">
        <f t="shared" si="87"/>
        <v>-2.7860126004067816</v>
      </c>
      <c r="AB271" s="67">
        <v>24414156775</v>
      </c>
      <c r="AC271" s="69">
        <f t="shared" si="88"/>
        <v>2225908403</v>
      </c>
      <c r="AD271" s="69">
        <f t="shared" si="89"/>
        <v>10.031924853558692</v>
      </c>
      <c r="AE271" s="69">
        <v>30560185870.267899</v>
      </c>
      <c r="AF271" s="69">
        <f t="shared" si="90"/>
        <v>6146029095.2678986</v>
      </c>
      <c r="AG271" s="69">
        <f t="shared" si="91"/>
        <v>25.174037964569017</v>
      </c>
      <c r="AH271" s="71">
        <v>0</v>
      </c>
      <c r="AI271" s="71">
        <f t="shared" si="92"/>
        <v>-30560185870.267899</v>
      </c>
      <c r="AJ271" s="71">
        <f t="shared" si="93"/>
        <v>-100</v>
      </c>
      <c r="AK271" s="71">
        <v>0</v>
      </c>
      <c r="AL271" s="71">
        <f t="shared" si="94"/>
        <v>0</v>
      </c>
      <c r="AM271" s="71">
        <f t="shared" si="95"/>
        <v>0</v>
      </c>
      <c r="AN271" s="71">
        <v>0</v>
      </c>
      <c r="AO271" s="71">
        <f t="shared" si="96"/>
        <v>0</v>
      </c>
      <c r="AP271" s="71">
        <f t="shared" si="97"/>
        <v>0</v>
      </c>
      <c r="AQ271" s="71">
        <v>0</v>
      </c>
      <c r="AR271" s="71">
        <f t="shared" si="98"/>
        <v>0</v>
      </c>
      <c r="AS271" s="71">
        <f t="shared" si="99"/>
        <v>0</v>
      </c>
    </row>
    <row r="272" spans="1:45">
      <c r="A272" s="65" t="s">
        <v>383</v>
      </c>
      <c r="B272" s="66" t="s">
        <v>30</v>
      </c>
      <c r="C272" s="67">
        <v>2700150339</v>
      </c>
      <c r="D272" s="67">
        <v>3036477145</v>
      </c>
      <c r="E272" s="68">
        <f t="shared" si="72"/>
        <v>336326806</v>
      </c>
      <c r="F272" s="69">
        <f t="shared" si="73"/>
        <v>12.455854814534458</v>
      </c>
      <c r="G272" s="67">
        <v>3085766097</v>
      </c>
      <c r="H272" s="69">
        <f t="shared" si="74"/>
        <v>49288952</v>
      </c>
      <c r="I272" s="69">
        <f t="shared" si="75"/>
        <v>1.6232281570490794</v>
      </c>
      <c r="J272" s="67">
        <v>3277010678</v>
      </c>
      <c r="K272" s="69">
        <f t="shared" si="76"/>
        <v>191244581</v>
      </c>
      <c r="L272" s="69">
        <f t="shared" si="77"/>
        <v>6.1976369882969777</v>
      </c>
      <c r="M272" s="67">
        <v>3212308588</v>
      </c>
      <c r="N272" s="69">
        <f t="shared" si="78"/>
        <v>-64702090</v>
      </c>
      <c r="O272" s="69">
        <f t="shared" si="79"/>
        <v>-1.9744241431489167</v>
      </c>
      <c r="P272" s="67">
        <v>3230422209</v>
      </c>
      <c r="Q272" s="69">
        <f t="shared" si="80"/>
        <v>18113621</v>
      </c>
      <c r="R272" s="69">
        <f t="shared" si="81"/>
        <v>0.56388172256133196</v>
      </c>
      <c r="S272" s="67">
        <v>3395849910</v>
      </c>
      <c r="T272" s="69">
        <f t="shared" si="82"/>
        <v>165427701</v>
      </c>
      <c r="U272" s="69">
        <f t="shared" si="83"/>
        <v>5.1209312683375003</v>
      </c>
      <c r="V272" s="67">
        <v>3612420314</v>
      </c>
      <c r="W272" s="69">
        <f t="shared" si="84"/>
        <v>216570404</v>
      </c>
      <c r="X272" s="69">
        <f t="shared" si="85"/>
        <v>6.3775022377240465</v>
      </c>
      <c r="Y272" s="67">
        <v>0</v>
      </c>
      <c r="Z272" s="69">
        <f t="shared" si="86"/>
        <v>-3612420314</v>
      </c>
      <c r="AA272" s="69">
        <f t="shared" si="87"/>
        <v>-100</v>
      </c>
      <c r="AB272" s="67">
        <v>0</v>
      </c>
      <c r="AC272" s="69">
        <f t="shared" si="88"/>
        <v>0</v>
      </c>
      <c r="AD272" s="69">
        <f t="shared" si="89"/>
        <v>0</v>
      </c>
      <c r="AE272" s="69">
        <v>0</v>
      </c>
      <c r="AF272" s="69">
        <f t="shared" si="90"/>
        <v>0</v>
      </c>
      <c r="AG272" s="69">
        <f t="shared" si="91"/>
        <v>0</v>
      </c>
      <c r="AH272" s="71">
        <v>0</v>
      </c>
      <c r="AI272" s="71">
        <f t="shared" si="92"/>
        <v>0</v>
      </c>
      <c r="AJ272" s="71">
        <f t="shared" si="93"/>
        <v>0</v>
      </c>
      <c r="AK272" s="71">
        <v>0</v>
      </c>
      <c r="AL272" s="71">
        <f t="shared" si="94"/>
        <v>0</v>
      </c>
      <c r="AM272" s="71">
        <f t="shared" si="95"/>
        <v>0</v>
      </c>
      <c r="AN272" s="71">
        <v>0</v>
      </c>
      <c r="AO272" s="71">
        <f t="shared" si="96"/>
        <v>0</v>
      </c>
      <c r="AP272" s="71">
        <f t="shared" si="97"/>
        <v>0</v>
      </c>
      <c r="AQ272" s="71">
        <v>0</v>
      </c>
      <c r="AR272" s="71">
        <f t="shared" si="98"/>
        <v>0</v>
      </c>
      <c r="AS272" s="71">
        <f t="shared" si="99"/>
        <v>0</v>
      </c>
    </row>
    <row r="273" spans="1:45">
      <c r="A273" s="65" t="s">
        <v>384</v>
      </c>
      <c r="B273" s="66" t="s">
        <v>181</v>
      </c>
      <c r="C273" s="67">
        <v>0</v>
      </c>
      <c r="D273" s="67">
        <v>0</v>
      </c>
      <c r="E273" s="68">
        <f t="shared" si="72"/>
        <v>0</v>
      </c>
      <c r="F273" s="69">
        <f t="shared" si="73"/>
        <v>0</v>
      </c>
      <c r="G273" s="67">
        <v>0</v>
      </c>
      <c r="H273" s="69">
        <f t="shared" si="74"/>
        <v>0</v>
      </c>
      <c r="I273" s="69">
        <f t="shared" si="75"/>
        <v>0</v>
      </c>
      <c r="J273" s="67"/>
      <c r="K273" s="69">
        <f t="shared" si="76"/>
        <v>0</v>
      </c>
      <c r="L273" s="69">
        <f t="shared" si="77"/>
        <v>0</v>
      </c>
      <c r="M273" s="67">
        <v>0</v>
      </c>
      <c r="N273" s="69">
        <f t="shared" si="78"/>
        <v>0</v>
      </c>
      <c r="O273" s="69">
        <f t="shared" si="79"/>
        <v>0</v>
      </c>
      <c r="P273" s="67">
        <v>0</v>
      </c>
      <c r="Q273" s="69">
        <f t="shared" si="80"/>
        <v>0</v>
      </c>
      <c r="R273" s="69">
        <f t="shared" si="81"/>
        <v>0</v>
      </c>
      <c r="S273" s="67">
        <v>0</v>
      </c>
      <c r="T273" s="69">
        <f t="shared" si="82"/>
        <v>0</v>
      </c>
      <c r="U273" s="69">
        <f t="shared" si="83"/>
        <v>0</v>
      </c>
      <c r="V273" s="67">
        <v>0</v>
      </c>
      <c r="W273" s="69">
        <f t="shared" si="84"/>
        <v>0</v>
      </c>
      <c r="X273" s="69">
        <f t="shared" si="85"/>
        <v>0</v>
      </c>
      <c r="Y273" s="67">
        <v>0</v>
      </c>
      <c r="Z273" s="69">
        <f t="shared" si="86"/>
        <v>0</v>
      </c>
      <c r="AA273" s="69">
        <f t="shared" si="87"/>
        <v>0</v>
      </c>
      <c r="AB273" s="67">
        <v>13915166</v>
      </c>
      <c r="AC273" s="69">
        <f t="shared" si="88"/>
        <v>13915166</v>
      </c>
      <c r="AD273" s="69">
        <f t="shared" si="89"/>
        <v>0</v>
      </c>
      <c r="AE273" s="69">
        <v>570375</v>
      </c>
      <c r="AF273" s="69">
        <f t="shared" si="90"/>
        <v>-13344791</v>
      </c>
      <c r="AG273" s="69">
        <f t="shared" si="91"/>
        <v>-95.901055007177064</v>
      </c>
      <c r="AH273" s="71">
        <v>0</v>
      </c>
      <c r="AI273" s="71">
        <f t="shared" si="92"/>
        <v>-570375</v>
      </c>
      <c r="AJ273" s="71">
        <f t="shared" si="93"/>
        <v>-100</v>
      </c>
      <c r="AK273" s="71">
        <v>0</v>
      </c>
      <c r="AL273" s="71">
        <f t="shared" si="94"/>
        <v>0</v>
      </c>
      <c r="AM273" s="71">
        <f t="shared" si="95"/>
        <v>0</v>
      </c>
      <c r="AN273" s="71">
        <v>0</v>
      </c>
      <c r="AO273" s="71">
        <f t="shared" si="96"/>
        <v>0</v>
      </c>
      <c r="AP273" s="71">
        <f t="shared" si="97"/>
        <v>0</v>
      </c>
      <c r="AQ273" s="71">
        <v>0</v>
      </c>
      <c r="AR273" s="71">
        <f t="shared" si="98"/>
        <v>0</v>
      </c>
      <c r="AS273" s="71">
        <f t="shared" si="99"/>
        <v>0</v>
      </c>
    </row>
    <row r="274" spans="1:45" ht="30">
      <c r="A274" s="65" t="s">
        <v>385</v>
      </c>
      <c r="B274" s="66" t="s">
        <v>29</v>
      </c>
      <c r="C274" s="67">
        <v>0</v>
      </c>
      <c r="D274" s="67">
        <v>614931</v>
      </c>
      <c r="E274" s="68">
        <f t="shared" si="72"/>
        <v>614931</v>
      </c>
      <c r="F274" s="69">
        <f t="shared" si="73"/>
        <v>0</v>
      </c>
      <c r="G274" s="67">
        <v>0</v>
      </c>
      <c r="H274" s="69">
        <f t="shared" si="74"/>
        <v>-614931</v>
      </c>
      <c r="I274" s="69">
        <f t="shared" si="75"/>
        <v>-100</v>
      </c>
      <c r="J274" s="67">
        <v>3536305</v>
      </c>
      <c r="K274" s="69">
        <f t="shared" si="76"/>
        <v>3536305</v>
      </c>
      <c r="L274" s="69">
        <f t="shared" si="77"/>
        <v>0</v>
      </c>
      <c r="M274" s="67">
        <v>1591492</v>
      </c>
      <c r="N274" s="69">
        <f t="shared" si="78"/>
        <v>-1944813</v>
      </c>
      <c r="O274" s="69">
        <f t="shared" si="79"/>
        <v>-54.995623963430752</v>
      </c>
      <c r="P274" s="67">
        <v>0</v>
      </c>
      <c r="Q274" s="69">
        <f t="shared" si="80"/>
        <v>-1591492</v>
      </c>
      <c r="R274" s="69">
        <f t="shared" si="81"/>
        <v>-100</v>
      </c>
      <c r="S274" s="67">
        <v>0</v>
      </c>
      <c r="T274" s="69">
        <f t="shared" si="82"/>
        <v>0</v>
      </c>
      <c r="U274" s="69">
        <f t="shared" si="83"/>
        <v>0</v>
      </c>
      <c r="V274" s="67">
        <v>0</v>
      </c>
      <c r="W274" s="69">
        <f t="shared" si="84"/>
        <v>0</v>
      </c>
      <c r="X274" s="69">
        <f t="shared" si="85"/>
        <v>0</v>
      </c>
      <c r="Y274" s="67">
        <v>63000</v>
      </c>
      <c r="Z274" s="69">
        <f t="shared" si="86"/>
        <v>63000</v>
      </c>
      <c r="AA274" s="69">
        <f t="shared" si="87"/>
        <v>0</v>
      </c>
      <c r="AB274" s="67">
        <v>134002</v>
      </c>
      <c r="AC274" s="69">
        <f t="shared" si="88"/>
        <v>71002</v>
      </c>
      <c r="AD274" s="69">
        <f t="shared" si="89"/>
        <v>112.7015873015873</v>
      </c>
      <c r="AE274" s="69">
        <v>71002</v>
      </c>
      <c r="AF274" s="69">
        <f t="shared" si="90"/>
        <v>-63000</v>
      </c>
      <c r="AG274" s="69">
        <f t="shared" si="91"/>
        <v>-47.014223668303458</v>
      </c>
      <c r="AH274" s="71">
        <v>0</v>
      </c>
      <c r="AI274" s="71">
        <f t="shared" si="92"/>
        <v>-71002</v>
      </c>
      <c r="AJ274" s="71">
        <f t="shared" si="93"/>
        <v>-100</v>
      </c>
      <c r="AK274" s="71">
        <v>0</v>
      </c>
      <c r="AL274" s="71">
        <f t="shared" si="94"/>
        <v>0</v>
      </c>
      <c r="AM274" s="71">
        <f t="shared" si="95"/>
        <v>0</v>
      </c>
      <c r="AN274" s="71">
        <v>0</v>
      </c>
      <c r="AO274" s="71">
        <f t="shared" si="96"/>
        <v>0</v>
      </c>
      <c r="AP274" s="71">
        <f t="shared" si="97"/>
        <v>0</v>
      </c>
      <c r="AQ274" s="71">
        <v>0</v>
      </c>
      <c r="AR274" s="71">
        <f t="shared" si="98"/>
        <v>0</v>
      </c>
      <c r="AS274" s="71">
        <f t="shared" si="99"/>
        <v>0</v>
      </c>
    </row>
    <row r="275" spans="1:45">
      <c r="A275" s="65" t="s">
        <v>386</v>
      </c>
      <c r="B275" s="66" t="s">
        <v>28</v>
      </c>
      <c r="C275" s="67">
        <v>512150116</v>
      </c>
      <c r="D275" s="67">
        <v>485542575</v>
      </c>
      <c r="E275" s="68">
        <f t="shared" si="72"/>
        <v>-26607541</v>
      </c>
      <c r="F275" s="69">
        <f t="shared" si="73"/>
        <v>-5.195262125060224</v>
      </c>
      <c r="G275" s="67">
        <v>584533082</v>
      </c>
      <c r="H275" s="69">
        <f t="shared" si="74"/>
        <v>98990507</v>
      </c>
      <c r="I275" s="69">
        <f t="shared" si="75"/>
        <v>20.387605968436446</v>
      </c>
      <c r="J275" s="67">
        <v>646107353</v>
      </c>
      <c r="K275" s="69">
        <f t="shared" si="76"/>
        <v>61574271</v>
      </c>
      <c r="L275" s="69">
        <f t="shared" si="77"/>
        <v>10.533924066251565</v>
      </c>
      <c r="M275" s="67">
        <v>726787131</v>
      </c>
      <c r="N275" s="69">
        <f t="shared" si="78"/>
        <v>80679778</v>
      </c>
      <c r="O275" s="69">
        <f t="shared" si="79"/>
        <v>12.487054608709894</v>
      </c>
      <c r="P275" s="67">
        <v>838866482</v>
      </c>
      <c r="Q275" s="69">
        <f t="shared" si="80"/>
        <v>112079351</v>
      </c>
      <c r="R275" s="69">
        <f t="shared" si="81"/>
        <v>15.421207423663091</v>
      </c>
      <c r="S275" s="67">
        <v>732429226</v>
      </c>
      <c r="T275" s="69">
        <f t="shared" si="82"/>
        <v>-106437256</v>
      </c>
      <c r="U275" s="69">
        <f t="shared" si="83"/>
        <v>-12.688223726168617</v>
      </c>
      <c r="V275" s="67">
        <v>982846679</v>
      </c>
      <c r="W275" s="69">
        <f t="shared" si="84"/>
        <v>250417453</v>
      </c>
      <c r="X275" s="69">
        <f t="shared" si="85"/>
        <v>34.189986432900753</v>
      </c>
      <c r="Y275" s="67">
        <v>1911743488</v>
      </c>
      <c r="Z275" s="69">
        <f t="shared" si="86"/>
        <v>928896809</v>
      </c>
      <c r="AA275" s="69">
        <f t="shared" si="87"/>
        <v>94.510855950096769</v>
      </c>
      <c r="AB275" s="67">
        <v>2014906278</v>
      </c>
      <c r="AC275" s="69">
        <f t="shared" si="88"/>
        <v>103162790</v>
      </c>
      <c r="AD275" s="69">
        <f t="shared" si="89"/>
        <v>5.3962673678530662</v>
      </c>
      <c r="AE275" s="69">
        <v>2113166987.91611</v>
      </c>
      <c r="AF275" s="69">
        <f t="shared" si="90"/>
        <v>98260709.916110039</v>
      </c>
      <c r="AG275" s="69">
        <f t="shared" si="91"/>
        <v>4.8766888559027084</v>
      </c>
      <c r="AH275" s="71">
        <v>2323059015.1654601</v>
      </c>
      <c r="AI275" s="71">
        <f t="shared" si="92"/>
        <v>209892027.24935007</v>
      </c>
      <c r="AJ275" s="71">
        <f t="shared" si="93"/>
        <v>9.932581213391666</v>
      </c>
      <c r="AK275" s="71">
        <v>2019522526.8987501</v>
      </c>
      <c r="AL275" s="71">
        <f t="shared" si="94"/>
        <v>-303536488.26671004</v>
      </c>
      <c r="AM275" s="71">
        <f t="shared" si="95"/>
        <v>-13.066240947180182</v>
      </c>
      <c r="AN275" s="71">
        <v>3609320739.5780697</v>
      </c>
      <c r="AO275" s="71">
        <f t="shared" si="96"/>
        <v>1286261724.4126096</v>
      </c>
      <c r="AP275" s="71">
        <f t="shared" si="97"/>
        <v>63.691377901480429</v>
      </c>
      <c r="AQ275" s="71">
        <v>4739980389.3050003</v>
      </c>
      <c r="AR275" s="71">
        <f t="shared" si="98"/>
        <v>1130659649.7269306</v>
      </c>
      <c r="AS275" s="71">
        <f t="shared" si="99"/>
        <v>31.326106248432357</v>
      </c>
    </row>
    <row r="276" spans="1:45">
      <c r="A276" s="65" t="s">
        <v>387</v>
      </c>
      <c r="B276" s="66" t="s">
        <v>163</v>
      </c>
      <c r="C276" s="67">
        <v>2835175852</v>
      </c>
      <c r="D276" s="67">
        <v>3833068870</v>
      </c>
      <c r="E276" s="68">
        <f t="shared" si="72"/>
        <v>997893018</v>
      </c>
      <c r="F276" s="69">
        <f t="shared" si="73"/>
        <v>35.196865030296543</v>
      </c>
      <c r="G276" s="67">
        <v>5085001204</v>
      </c>
      <c r="H276" s="69">
        <f t="shared" si="74"/>
        <v>1251932334</v>
      </c>
      <c r="I276" s="69">
        <f t="shared" si="75"/>
        <v>32.66135768648477</v>
      </c>
      <c r="J276" s="67">
        <v>5851513454</v>
      </c>
      <c r="K276" s="69">
        <f t="shared" si="76"/>
        <v>766512250</v>
      </c>
      <c r="L276" s="69">
        <f t="shared" si="77"/>
        <v>15.073983648165918</v>
      </c>
      <c r="M276" s="67">
        <v>5005343715</v>
      </c>
      <c r="N276" s="69">
        <f t="shared" si="78"/>
        <v>-846169739</v>
      </c>
      <c r="O276" s="69">
        <f t="shared" si="79"/>
        <v>-14.460698854269438</v>
      </c>
      <c r="P276" s="67">
        <v>5416944804</v>
      </c>
      <c r="Q276" s="69">
        <f t="shared" si="80"/>
        <v>411601089</v>
      </c>
      <c r="R276" s="69">
        <f t="shared" si="81"/>
        <v>8.2232332570191939</v>
      </c>
      <c r="S276" s="67">
        <v>5802580259</v>
      </c>
      <c r="T276" s="69">
        <f t="shared" si="82"/>
        <v>385635455</v>
      </c>
      <c r="U276" s="69">
        <f t="shared" si="83"/>
        <v>7.1190582321466094</v>
      </c>
      <c r="V276" s="67">
        <v>6166324884</v>
      </c>
      <c r="W276" s="69">
        <f t="shared" si="84"/>
        <v>363744625</v>
      </c>
      <c r="X276" s="69">
        <f t="shared" si="85"/>
        <v>6.2686702943198362</v>
      </c>
      <c r="Y276" s="67">
        <v>9667896735</v>
      </c>
      <c r="Z276" s="69">
        <f t="shared" si="86"/>
        <v>3501571851</v>
      </c>
      <c r="AA276" s="69">
        <f t="shared" si="87"/>
        <v>56.785393518360713</v>
      </c>
      <c r="AB276" s="67">
        <v>10868223273</v>
      </c>
      <c r="AC276" s="69">
        <f t="shared" si="88"/>
        <v>1200326538</v>
      </c>
      <c r="AD276" s="69">
        <f t="shared" si="89"/>
        <v>12.415591218041698</v>
      </c>
      <c r="AE276" s="69">
        <v>14025926498.6959</v>
      </c>
      <c r="AF276" s="69">
        <f t="shared" si="90"/>
        <v>3157703225.6959</v>
      </c>
      <c r="AG276" s="69">
        <f t="shared" si="91"/>
        <v>29.054456707202576</v>
      </c>
      <c r="AH276" s="71">
        <v>19422607958.5107</v>
      </c>
      <c r="AI276" s="71">
        <f t="shared" si="92"/>
        <v>5396681459.8148003</v>
      </c>
      <c r="AJ276" s="71">
        <f t="shared" si="93"/>
        <v>38.476470415815825</v>
      </c>
      <c r="AK276" s="71">
        <v>18611264878.035603</v>
      </c>
      <c r="AL276" s="71">
        <f t="shared" si="94"/>
        <v>-811343080.47509766</v>
      </c>
      <c r="AM276" s="71">
        <f t="shared" si="95"/>
        <v>-4.1773127594823283</v>
      </c>
      <c r="AN276" s="71">
        <v>20521551010.978199</v>
      </c>
      <c r="AO276" s="71">
        <f t="shared" si="96"/>
        <v>1098943052.4674988</v>
      </c>
      <c r="AP276" s="71">
        <f t="shared" si="97"/>
        <v>5.9047198547178539</v>
      </c>
      <c r="AQ276" s="71">
        <v>26392266120.799801</v>
      </c>
      <c r="AR276" s="71">
        <f t="shared" si="98"/>
        <v>5870715109.8216019</v>
      </c>
      <c r="AS276" s="71">
        <f t="shared" si="99"/>
        <v>28.607560445509243</v>
      </c>
    </row>
    <row r="277" spans="1:45">
      <c r="A277" s="65" t="s">
        <v>620</v>
      </c>
      <c r="B277" s="66" t="s">
        <v>44</v>
      </c>
      <c r="C277" s="67"/>
      <c r="D277" s="67"/>
      <c r="E277" s="68"/>
      <c r="F277" s="69"/>
      <c r="G277" s="67"/>
      <c r="H277" s="69"/>
      <c r="I277" s="69"/>
      <c r="J277" s="67"/>
      <c r="K277" s="69"/>
      <c r="L277" s="69"/>
      <c r="M277" s="67"/>
      <c r="N277" s="69"/>
      <c r="O277" s="69"/>
      <c r="P277" s="67"/>
      <c r="Q277" s="69"/>
      <c r="R277" s="69"/>
      <c r="S277" s="67"/>
      <c r="T277" s="69"/>
      <c r="U277" s="69"/>
      <c r="V277" s="67"/>
      <c r="W277" s="69"/>
      <c r="X277" s="69"/>
      <c r="Y277" s="67"/>
      <c r="Z277" s="69"/>
      <c r="AA277" s="69"/>
      <c r="AB277" s="67"/>
      <c r="AC277" s="69"/>
      <c r="AD277" s="69"/>
      <c r="AE277" s="69"/>
      <c r="AF277" s="69"/>
      <c r="AG277" s="69"/>
      <c r="AH277" s="71">
        <v>460945844.12557</v>
      </c>
      <c r="AI277" s="71">
        <f t="shared" si="92"/>
        <v>460945844.12557</v>
      </c>
      <c r="AJ277" s="71">
        <f t="shared" si="93"/>
        <v>0</v>
      </c>
      <c r="AK277" s="71">
        <v>396126301.04023999</v>
      </c>
      <c r="AL277" s="71">
        <f t="shared" si="94"/>
        <v>-64819543.085330009</v>
      </c>
      <c r="AM277" s="71">
        <f t="shared" si="95"/>
        <v>-14.062290377798044</v>
      </c>
      <c r="AN277" s="71">
        <v>484519409.57595003</v>
      </c>
      <c r="AO277" s="71">
        <f t="shared" si="96"/>
        <v>23573565.450380027</v>
      </c>
      <c r="AP277" s="71">
        <f t="shared" si="97"/>
        <v>5.9510225371239196</v>
      </c>
      <c r="AQ277" s="71">
        <v>629350579.26885998</v>
      </c>
      <c r="AR277" s="71">
        <f t="shared" si="98"/>
        <v>144831169.69290996</v>
      </c>
      <c r="AS277" s="71">
        <f t="shared" si="99"/>
        <v>29.891716787912742</v>
      </c>
    </row>
    <row r="278" spans="1:45" ht="30">
      <c r="A278" s="65" t="s">
        <v>621</v>
      </c>
      <c r="B278" s="66" t="s">
        <v>43</v>
      </c>
      <c r="C278" s="67"/>
      <c r="D278" s="67"/>
      <c r="E278" s="68"/>
      <c r="F278" s="69"/>
      <c r="G278" s="67"/>
      <c r="H278" s="69"/>
      <c r="I278" s="69"/>
      <c r="J278" s="67"/>
      <c r="K278" s="69"/>
      <c r="L278" s="69"/>
      <c r="M278" s="67"/>
      <c r="N278" s="69"/>
      <c r="O278" s="69"/>
      <c r="P278" s="67"/>
      <c r="Q278" s="69"/>
      <c r="R278" s="69"/>
      <c r="S278" s="67"/>
      <c r="T278" s="69"/>
      <c r="U278" s="69"/>
      <c r="V278" s="67"/>
      <c r="W278" s="69"/>
      <c r="X278" s="69"/>
      <c r="Y278" s="67"/>
      <c r="Z278" s="69"/>
      <c r="AA278" s="69"/>
      <c r="AB278" s="67"/>
      <c r="AC278" s="69"/>
      <c r="AD278" s="69"/>
      <c r="AE278" s="69"/>
      <c r="AF278" s="69"/>
      <c r="AG278" s="69"/>
      <c r="AH278" s="71">
        <v>4462413357.9032698</v>
      </c>
      <c r="AI278" s="71">
        <f t="shared" si="92"/>
        <v>4462413357.9032698</v>
      </c>
      <c r="AJ278" s="71">
        <f t="shared" si="93"/>
        <v>0</v>
      </c>
      <c r="AK278" s="71">
        <v>4611410042.2400093</v>
      </c>
      <c r="AL278" s="71">
        <f t="shared" si="94"/>
        <v>148996684.33673954</v>
      </c>
      <c r="AM278" s="71">
        <f t="shared" si="95"/>
        <v>3.3389261008923614</v>
      </c>
      <c r="AN278" s="71">
        <v>4566272555.8320494</v>
      </c>
      <c r="AO278" s="71">
        <f t="shared" si="96"/>
        <v>103859197.9287796</v>
      </c>
      <c r="AP278" s="71">
        <f t="shared" si="97"/>
        <v>2.252222139810617</v>
      </c>
      <c r="AQ278" s="71">
        <v>5594259907.6079597</v>
      </c>
      <c r="AR278" s="71">
        <f t="shared" si="98"/>
        <v>1027987351.7759104</v>
      </c>
      <c r="AS278" s="71">
        <f t="shared" si="99"/>
        <v>22.512614812336672</v>
      </c>
    </row>
    <row r="279" spans="1:45">
      <c r="A279" s="65" t="s">
        <v>622</v>
      </c>
      <c r="B279" s="66" t="s">
        <v>42</v>
      </c>
      <c r="C279" s="67"/>
      <c r="D279" s="67"/>
      <c r="E279" s="68"/>
      <c r="F279" s="69"/>
      <c r="G279" s="67"/>
      <c r="H279" s="69"/>
      <c r="I279" s="69"/>
      <c r="J279" s="67"/>
      <c r="K279" s="69"/>
      <c r="L279" s="69"/>
      <c r="M279" s="67"/>
      <c r="N279" s="69"/>
      <c r="O279" s="69"/>
      <c r="P279" s="67"/>
      <c r="Q279" s="69"/>
      <c r="R279" s="69"/>
      <c r="S279" s="67"/>
      <c r="T279" s="69"/>
      <c r="U279" s="69"/>
      <c r="V279" s="67"/>
      <c r="W279" s="69"/>
      <c r="X279" s="69"/>
      <c r="Y279" s="67"/>
      <c r="Z279" s="69"/>
      <c r="AA279" s="69"/>
      <c r="AB279" s="67"/>
      <c r="AC279" s="69"/>
      <c r="AD279" s="69"/>
      <c r="AE279" s="69"/>
      <c r="AF279" s="69"/>
      <c r="AG279" s="69"/>
      <c r="AH279" s="71">
        <v>203522067.26017001</v>
      </c>
      <c r="AI279" s="71">
        <f t="shared" si="92"/>
        <v>203522067.26017001</v>
      </c>
      <c r="AJ279" s="71">
        <f t="shared" si="93"/>
        <v>0</v>
      </c>
      <c r="AK279" s="71">
        <v>272594513.02519</v>
      </c>
      <c r="AL279" s="71">
        <f t="shared" si="94"/>
        <v>69072445.765019983</v>
      </c>
      <c r="AM279" s="71">
        <f t="shared" si="95"/>
        <v>33.938553541087039</v>
      </c>
      <c r="AN279" s="71">
        <v>337070501.03146994</v>
      </c>
      <c r="AO279" s="71">
        <f t="shared" si="96"/>
        <v>133548433.77129993</v>
      </c>
      <c r="AP279" s="71">
        <f t="shared" si="97"/>
        <v>48.991607457248762</v>
      </c>
      <c r="AQ279" s="71">
        <v>385793289.55505002</v>
      </c>
      <c r="AR279" s="71">
        <f t="shared" si="98"/>
        <v>48722788.523580074</v>
      </c>
      <c r="AS279" s="71">
        <f t="shared" si="99"/>
        <v>14.454776782448597</v>
      </c>
    </row>
    <row r="280" spans="1:45" ht="45">
      <c r="A280" s="65" t="s">
        <v>623</v>
      </c>
      <c r="B280" s="66" t="s">
        <v>624</v>
      </c>
      <c r="C280" s="67"/>
      <c r="D280" s="67"/>
      <c r="E280" s="68"/>
      <c r="F280" s="69"/>
      <c r="G280" s="67"/>
      <c r="H280" s="69"/>
      <c r="I280" s="69"/>
      <c r="J280" s="67"/>
      <c r="K280" s="69"/>
      <c r="L280" s="69"/>
      <c r="M280" s="67"/>
      <c r="N280" s="69"/>
      <c r="O280" s="69"/>
      <c r="P280" s="67"/>
      <c r="Q280" s="69"/>
      <c r="R280" s="69"/>
      <c r="S280" s="67"/>
      <c r="T280" s="69"/>
      <c r="U280" s="69"/>
      <c r="V280" s="67"/>
      <c r="W280" s="69"/>
      <c r="X280" s="69"/>
      <c r="Y280" s="67"/>
      <c r="Z280" s="69"/>
      <c r="AA280" s="69"/>
      <c r="AB280" s="67"/>
      <c r="AC280" s="69"/>
      <c r="AD280" s="69"/>
      <c r="AE280" s="69"/>
      <c r="AF280" s="69"/>
      <c r="AG280" s="69"/>
      <c r="AH280" s="71">
        <v>2040096.9308499999</v>
      </c>
      <c r="AI280" s="71">
        <f t="shared" si="92"/>
        <v>2040096.9308499999</v>
      </c>
      <c r="AJ280" s="71">
        <f t="shared" si="93"/>
        <v>0</v>
      </c>
      <c r="AK280" s="71">
        <v>1679562.7746700002</v>
      </c>
      <c r="AL280" s="71">
        <f t="shared" si="94"/>
        <v>-360534.1561799997</v>
      </c>
      <c r="AM280" s="71">
        <f t="shared" si="95"/>
        <v>-17.672403243594133</v>
      </c>
      <c r="AN280" s="71">
        <v>6110998.1895200005</v>
      </c>
      <c r="AO280" s="71">
        <f t="shared" si="96"/>
        <v>4070901.2586700004</v>
      </c>
      <c r="AP280" s="71">
        <f t="shared" si="97"/>
        <v>242.37863091898126</v>
      </c>
      <c r="AQ280" s="71">
        <v>14601374.60867</v>
      </c>
      <c r="AR280" s="71">
        <f t="shared" si="98"/>
        <v>8490376.4191499986</v>
      </c>
      <c r="AS280" s="71">
        <f t="shared" si="99"/>
        <v>138.9359995836767</v>
      </c>
    </row>
    <row r="281" spans="1:45">
      <c r="A281" s="65" t="s">
        <v>388</v>
      </c>
      <c r="B281" s="66" t="s">
        <v>27</v>
      </c>
      <c r="C281" s="67">
        <v>758224598</v>
      </c>
      <c r="D281" s="67">
        <v>787792379</v>
      </c>
      <c r="E281" s="68">
        <f t="shared" si="72"/>
        <v>29567781</v>
      </c>
      <c r="F281" s="69">
        <f t="shared" si="73"/>
        <v>3.8996071979189475</v>
      </c>
      <c r="G281" s="67">
        <v>865586538</v>
      </c>
      <c r="H281" s="69">
        <f t="shared" si="74"/>
        <v>77794159</v>
      </c>
      <c r="I281" s="69">
        <f t="shared" si="75"/>
        <v>9.8749570411876242</v>
      </c>
      <c r="J281" s="67">
        <v>1070861736</v>
      </c>
      <c r="K281" s="69">
        <f t="shared" si="76"/>
        <v>205275198</v>
      </c>
      <c r="L281" s="69">
        <f t="shared" si="77"/>
        <v>23.715156022909404</v>
      </c>
      <c r="M281" s="67">
        <v>1095365095</v>
      </c>
      <c r="N281" s="69">
        <f t="shared" si="78"/>
        <v>24503359</v>
      </c>
      <c r="O281" s="69">
        <f t="shared" si="79"/>
        <v>2.2881907324028243</v>
      </c>
      <c r="P281" s="67">
        <v>1256700437</v>
      </c>
      <c r="Q281" s="69">
        <f t="shared" si="80"/>
        <v>161335342</v>
      </c>
      <c r="R281" s="69">
        <f t="shared" si="81"/>
        <v>14.728910272606413</v>
      </c>
      <c r="S281" s="67">
        <v>1664465623</v>
      </c>
      <c r="T281" s="69">
        <f t="shared" si="82"/>
        <v>407765186</v>
      </c>
      <c r="U281" s="69">
        <f t="shared" si="83"/>
        <v>32.447286083023776</v>
      </c>
      <c r="V281" s="67">
        <v>1801262615</v>
      </c>
      <c r="W281" s="69">
        <f t="shared" si="84"/>
        <v>136796992</v>
      </c>
      <c r="X281" s="69">
        <f t="shared" si="85"/>
        <v>8.218673315309438</v>
      </c>
      <c r="Y281" s="67">
        <v>2016868637</v>
      </c>
      <c r="Z281" s="69">
        <f t="shared" si="86"/>
        <v>215606022</v>
      </c>
      <c r="AA281" s="69">
        <f t="shared" si="87"/>
        <v>11.969716142695829</v>
      </c>
      <c r="AB281" s="67">
        <v>2305036523</v>
      </c>
      <c r="AC281" s="69">
        <f t="shared" si="88"/>
        <v>288167886</v>
      </c>
      <c r="AD281" s="69">
        <f t="shared" si="89"/>
        <v>14.287885721136334</v>
      </c>
      <c r="AE281" s="69">
        <v>2608676317.7637401</v>
      </c>
      <c r="AF281" s="69">
        <f t="shared" si="90"/>
        <v>303639794.76374006</v>
      </c>
      <c r="AG281" s="69">
        <f t="shared" si="91"/>
        <v>13.172884322394751</v>
      </c>
      <c r="AH281" s="71">
        <v>0</v>
      </c>
      <c r="AI281" s="71">
        <f t="shared" si="92"/>
        <v>-2608676317.7637401</v>
      </c>
      <c r="AJ281" s="71">
        <f t="shared" si="93"/>
        <v>-100</v>
      </c>
      <c r="AK281" s="71">
        <v>0</v>
      </c>
      <c r="AL281" s="71">
        <f t="shared" si="94"/>
        <v>0</v>
      </c>
      <c r="AM281" s="71">
        <f t="shared" si="95"/>
        <v>0</v>
      </c>
      <c r="AN281" s="71">
        <v>0</v>
      </c>
      <c r="AO281" s="71">
        <f t="shared" si="96"/>
        <v>0</v>
      </c>
      <c r="AP281" s="71">
        <f t="shared" si="97"/>
        <v>0</v>
      </c>
      <c r="AQ281" s="71">
        <v>0</v>
      </c>
      <c r="AR281" s="71">
        <f t="shared" si="98"/>
        <v>0</v>
      </c>
      <c r="AS281" s="71">
        <f t="shared" si="99"/>
        <v>0</v>
      </c>
    </row>
    <row r="282" spans="1:45">
      <c r="A282" s="65" t="s">
        <v>389</v>
      </c>
      <c r="B282" s="66" t="s">
        <v>26</v>
      </c>
      <c r="C282" s="67">
        <v>607543041</v>
      </c>
      <c r="D282" s="67">
        <v>685938352</v>
      </c>
      <c r="E282" s="68">
        <f t="shared" si="72"/>
        <v>78395311</v>
      </c>
      <c r="F282" s="69">
        <f t="shared" si="73"/>
        <v>12.903663725777085</v>
      </c>
      <c r="G282" s="67">
        <v>1584939226</v>
      </c>
      <c r="H282" s="69">
        <f t="shared" si="74"/>
        <v>899000874</v>
      </c>
      <c r="I282" s="69">
        <f t="shared" si="75"/>
        <v>131.06146804283077</v>
      </c>
      <c r="J282" s="67">
        <v>1876909486</v>
      </c>
      <c r="K282" s="69">
        <f t="shared" si="76"/>
        <v>291970260</v>
      </c>
      <c r="L282" s="69">
        <f t="shared" si="77"/>
        <v>18.421542934290404</v>
      </c>
      <c r="M282" s="67">
        <v>1672736329</v>
      </c>
      <c r="N282" s="69">
        <f t="shared" si="78"/>
        <v>-204173157</v>
      </c>
      <c r="O282" s="69">
        <f t="shared" si="79"/>
        <v>-10.878156806332003</v>
      </c>
      <c r="P282" s="67">
        <v>1464057046</v>
      </c>
      <c r="Q282" s="69">
        <f t="shared" si="80"/>
        <v>-208679283</v>
      </c>
      <c r="R282" s="69">
        <f t="shared" si="81"/>
        <v>-12.475324376122879</v>
      </c>
      <c r="S282" s="67">
        <v>1178191870</v>
      </c>
      <c r="T282" s="69">
        <f t="shared" si="82"/>
        <v>-285865176</v>
      </c>
      <c r="U282" s="69">
        <f t="shared" si="83"/>
        <v>-19.525549006510502</v>
      </c>
      <c r="V282" s="67">
        <v>981395781</v>
      </c>
      <c r="W282" s="69">
        <f t="shared" si="84"/>
        <v>-196796089</v>
      </c>
      <c r="X282" s="69">
        <f t="shared" si="85"/>
        <v>-16.70322924567456</v>
      </c>
      <c r="Y282" s="67">
        <v>1015505464</v>
      </c>
      <c r="Z282" s="69">
        <f t="shared" si="86"/>
        <v>34109683</v>
      </c>
      <c r="AA282" s="69">
        <f t="shared" si="87"/>
        <v>3.4756296756486673</v>
      </c>
      <c r="AB282" s="67">
        <v>968932295</v>
      </c>
      <c r="AC282" s="69">
        <f t="shared" si="88"/>
        <v>-46573169</v>
      </c>
      <c r="AD282" s="69">
        <f t="shared" si="89"/>
        <v>-4.5862056533454556</v>
      </c>
      <c r="AE282" s="69">
        <v>1140481044.7011201</v>
      </c>
      <c r="AF282" s="69">
        <f t="shared" si="90"/>
        <v>171548749.70112014</v>
      </c>
      <c r="AG282" s="69">
        <f t="shared" si="91"/>
        <v>17.704926400571686</v>
      </c>
      <c r="AH282" s="71">
        <v>1099882793.0927601</v>
      </c>
      <c r="AI282" s="71">
        <f t="shared" si="92"/>
        <v>-40598251.608360052</v>
      </c>
      <c r="AJ282" s="71">
        <f t="shared" si="93"/>
        <v>-3.5597480376361208</v>
      </c>
      <c r="AK282" s="71">
        <v>1142107274.9889901</v>
      </c>
      <c r="AL282" s="71">
        <f t="shared" si="94"/>
        <v>42224481.896229982</v>
      </c>
      <c r="AM282" s="71">
        <f t="shared" si="95"/>
        <v>3.8389983152203855</v>
      </c>
      <c r="AN282" s="71">
        <v>1007012746.09486</v>
      </c>
      <c r="AO282" s="71">
        <f t="shared" si="96"/>
        <v>-92870046.997900128</v>
      </c>
      <c r="AP282" s="71">
        <f t="shared" si="97"/>
        <v>-8.1314644457365368</v>
      </c>
      <c r="AQ282" s="71">
        <v>1014644729.3267701</v>
      </c>
      <c r="AR282" s="71">
        <f t="shared" si="98"/>
        <v>7631983.2319101095</v>
      </c>
      <c r="AS282" s="71">
        <f t="shared" si="99"/>
        <v>0.75788347878480389</v>
      </c>
    </row>
    <row r="283" spans="1:45">
      <c r="A283" s="65" t="s">
        <v>390</v>
      </c>
      <c r="B283" s="66" t="s">
        <v>25</v>
      </c>
      <c r="C283" s="67">
        <v>1298745984</v>
      </c>
      <c r="D283" s="67">
        <v>2087731066</v>
      </c>
      <c r="E283" s="68">
        <f t="shared" si="72"/>
        <v>788985082</v>
      </c>
      <c r="F283" s="69">
        <f t="shared" si="73"/>
        <v>60.749761055661523</v>
      </c>
      <c r="G283" s="67">
        <v>2430146925</v>
      </c>
      <c r="H283" s="69">
        <f t="shared" si="74"/>
        <v>342415859</v>
      </c>
      <c r="I283" s="69">
        <f t="shared" si="75"/>
        <v>16.401339452981055</v>
      </c>
      <c r="J283" s="67">
        <v>2564532835</v>
      </c>
      <c r="K283" s="69">
        <f t="shared" si="76"/>
        <v>134385910</v>
      </c>
      <c r="L283" s="69">
        <f t="shared" si="77"/>
        <v>5.5299500049775796</v>
      </c>
      <c r="M283" s="67">
        <v>1922243695</v>
      </c>
      <c r="N283" s="69">
        <f t="shared" si="78"/>
        <v>-642289140</v>
      </c>
      <c r="O283" s="69">
        <f t="shared" si="79"/>
        <v>-25.045073755119223</v>
      </c>
      <c r="P283" s="67">
        <v>2144489208</v>
      </c>
      <c r="Q283" s="69">
        <f t="shared" si="80"/>
        <v>222245513</v>
      </c>
      <c r="R283" s="69">
        <f t="shared" si="81"/>
        <v>11.561776146182131</v>
      </c>
      <c r="S283" s="67">
        <v>2228479510</v>
      </c>
      <c r="T283" s="69">
        <f t="shared" si="82"/>
        <v>83990302</v>
      </c>
      <c r="U283" s="69">
        <f t="shared" si="83"/>
        <v>3.9165644521163756</v>
      </c>
      <c r="V283" s="67">
        <v>2375349780</v>
      </c>
      <c r="W283" s="69">
        <f t="shared" si="84"/>
        <v>146870270</v>
      </c>
      <c r="X283" s="69">
        <f t="shared" si="85"/>
        <v>6.5906044610659213</v>
      </c>
      <c r="Y283" s="67">
        <v>5501961310</v>
      </c>
      <c r="Z283" s="69">
        <f t="shared" si="86"/>
        <v>3126611530</v>
      </c>
      <c r="AA283" s="69">
        <f t="shared" si="87"/>
        <v>131.62741573158965</v>
      </c>
      <c r="AB283" s="67">
        <v>6156632100</v>
      </c>
      <c r="AC283" s="69">
        <f t="shared" si="88"/>
        <v>654670790</v>
      </c>
      <c r="AD283" s="69">
        <f t="shared" si="89"/>
        <v>11.898862116862105</v>
      </c>
      <c r="AE283" s="69">
        <v>8814251592.0129013</v>
      </c>
      <c r="AF283" s="69">
        <f t="shared" si="90"/>
        <v>2657619492.0129013</v>
      </c>
      <c r="AG283" s="69">
        <f t="shared" si="91"/>
        <v>43.166774444958328</v>
      </c>
      <c r="AH283" s="71">
        <v>0</v>
      </c>
      <c r="AI283" s="71">
        <f t="shared" si="92"/>
        <v>-8814251592.0129013</v>
      </c>
      <c r="AJ283" s="71">
        <f t="shared" si="93"/>
        <v>-100</v>
      </c>
      <c r="AK283" s="71">
        <v>0</v>
      </c>
      <c r="AL283" s="71">
        <f t="shared" si="94"/>
        <v>0</v>
      </c>
      <c r="AM283" s="71">
        <f t="shared" si="95"/>
        <v>0</v>
      </c>
      <c r="AN283" s="71">
        <v>0</v>
      </c>
      <c r="AO283" s="71">
        <f t="shared" si="96"/>
        <v>0</v>
      </c>
      <c r="AP283" s="71">
        <f t="shared" si="97"/>
        <v>0</v>
      </c>
      <c r="AQ283" s="71">
        <v>0</v>
      </c>
      <c r="AR283" s="71">
        <f t="shared" si="98"/>
        <v>0</v>
      </c>
      <c r="AS283" s="71">
        <f t="shared" si="99"/>
        <v>0</v>
      </c>
    </row>
    <row r="284" spans="1:45">
      <c r="A284" s="65" t="s">
        <v>391</v>
      </c>
      <c r="B284" s="66" t="s">
        <v>24</v>
      </c>
      <c r="C284" s="67">
        <v>170662229</v>
      </c>
      <c r="D284" s="67">
        <v>271607073</v>
      </c>
      <c r="E284" s="68">
        <f t="shared" si="72"/>
        <v>100944844</v>
      </c>
      <c r="F284" s="69">
        <f t="shared" si="73"/>
        <v>59.148907518370684</v>
      </c>
      <c r="G284" s="67">
        <v>204328515</v>
      </c>
      <c r="H284" s="69">
        <f t="shared" si="74"/>
        <v>-67278558</v>
      </c>
      <c r="I284" s="69">
        <f t="shared" si="75"/>
        <v>-24.770547120472081</v>
      </c>
      <c r="J284" s="67">
        <v>339209397</v>
      </c>
      <c r="K284" s="69">
        <f t="shared" si="76"/>
        <v>134880882</v>
      </c>
      <c r="L284" s="69">
        <f t="shared" si="77"/>
        <v>66.011776183074602</v>
      </c>
      <c r="M284" s="67">
        <v>314998596</v>
      </c>
      <c r="N284" s="69">
        <f t="shared" si="78"/>
        <v>-24210801</v>
      </c>
      <c r="O284" s="69">
        <f t="shared" si="79"/>
        <v>-7.1374204883834631</v>
      </c>
      <c r="P284" s="67">
        <v>551698113</v>
      </c>
      <c r="Q284" s="69">
        <f t="shared" si="80"/>
        <v>236699517</v>
      </c>
      <c r="R284" s="69">
        <f t="shared" si="81"/>
        <v>75.143038732782159</v>
      </c>
      <c r="S284" s="67">
        <v>731443256</v>
      </c>
      <c r="T284" s="69">
        <f t="shared" si="82"/>
        <v>179745143</v>
      </c>
      <c r="U284" s="69">
        <f t="shared" si="83"/>
        <v>32.580343989684806</v>
      </c>
      <c r="V284" s="67">
        <v>1008316708</v>
      </c>
      <c r="W284" s="69">
        <f t="shared" si="84"/>
        <v>276873452</v>
      </c>
      <c r="X284" s="69">
        <f t="shared" si="85"/>
        <v>37.853032306856079</v>
      </c>
      <c r="Y284" s="67">
        <v>1133561324</v>
      </c>
      <c r="Z284" s="69">
        <f t="shared" si="86"/>
        <v>125244616</v>
      </c>
      <c r="AA284" s="69">
        <f t="shared" si="87"/>
        <v>12.421158452131888</v>
      </c>
      <c r="AB284" s="67">
        <v>1437622355</v>
      </c>
      <c r="AC284" s="69">
        <f t="shared" si="88"/>
        <v>304061031</v>
      </c>
      <c r="AD284" s="69">
        <f t="shared" si="89"/>
        <v>26.823518460126998</v>
      </c>
      <c r="AE284" s="69">
        <v>1462517544.2181201</v>
      </c>
      <c r="AF284" s="69">
        <f t="shared" si="90"/>
        <v>24895189.218120098</v>
      </c>
      <c r="AG284" s="69">
        <f t="shared" si="91"/>
        <v>1.7316918543688129</v>
      </c>
      <c r="AH284" s="71">
        <v>2104212145.4378998</v>
      </c>
      <c r="AI284" s="71">
        <f t="shared" si="92"/>
        <v>641694601.21977973</v>
      </c>
      <c r="AJ284" s="71">
        <f t="shared" si="93"/>
        <v>43.876027590686959</v>
      </c>
      <c r="AK284" s="71">
        <v>2247532512.8190298</v>
      </c>
      <c r="AL284" s="71">
        <f t="shared" si="94"/>
        <v>143320367.38112998</v>
      </c>
      <c r="AM284" s="71">
        <f t="shared" si="95"/>
        <v>6.8111177711743558</v>
      </c>
      <c r="AN284" s="71">
        <v>2387359719.5104399</v>
      </c>
      <c r="AO284" s="71">
        <f t="shared" si="96"/>
        <v>283147574.07254004</v>
      </c>
      <c r="AP284" s="71">
        <f t="shared" si="97"/>
        <v>12.598152527608795</v>
      </c>
      <c r="AQ284" s="71">
        <v>2829783122.4552999</v>
      </c>
      <c r="AR284" s="71">
        <f t="shared" si="98"/>
        <v>442423402.94485998</v>
      </c>
      <c r="AS284" s="71">
        <f t="shared" si="99"/>
        <v>18.531912025205184</v>
      </c>
    </row>
    <row r="285" spans="1:45">
      <c r="A285" s="65" t="s">
        <v>626</v>
      </c>
      <c r="B285" s="66"/>
      <c r="C285" s="67"/>
      <c r="D285" s="67"/>
      <c r="E285" s="68"/>
      <c r="F285" s="69"/>
      <c r="G285" s="67"/>
      <c r="H285" s="69"/>
      <c r="I285" s="69"/>
      <c r="J285" s="67"/>
      <c r="K285" s="69"/>
      <c r="L285" s="69"/>
      <c r="M285" s="67"/>
      <c r="N285" s="69"/>
      <c r="O285" s="69"/>
      <c r="P285" s="67"/>
      <c r="Q285" s="69"/>
      <c r="R285" s="69"/>
      <c r="S285" s="67"/>
      <c r="T285" s="69"/>
      <c r="U285" s="69"/>
      <c r="V285" s="67"/>
      <c r="W285" s="69"/>
      <c r="X285" s="69"/>
      <c r="Y285" s="67"/>
      <c r="Z285" s="69"/>
      <c r="AA285" s="69"/>
      <c r="AB285" s="67"/>
      <c r="AC285" s="69"/>
      <c r="AD285" s="69"/>
      <c r="AE285" s="69"/>
      <c r="AF285" s="69"/>
      <c r="AG285" s="69"/>
      <c r="AH285" s="71">
        <v>8206631524.9804602</v>
      </c>
      <c r="AI285" s="71">
        <f t="shared" si="92"/>
        <v>8206631524.9804602</v>
      </c>
      <c r="AJ285" s="71">
        <f t="shared" si="93"/>
        <v>0</v>
      </c>
      <c r="AK285" s="71">
        <v>7032215203.5458403</v>
      </c>
      <c r="AL285" s="71">
        <f t="shared" si="94"/>
        <v>-1174416321.4346199</v>
      </c>
      <c r="AM285" s="71">
        <f t="shared" si="95"/>
        <v>-14.310576974971667</v>
      </c>
      <c r="AN285" s="71">
        <v>7775520237.8358002</v>
      </c>
      <c r="AO285" s="71">
        <f t="shared" si="96"/>
        <v>-431111287.14466</v>
      </c>
      <c r="AP285" s="71">
        <f t="shared" si="97"/>
        <v>-6.1305189711384482</v>
      </c>
      <c r="AQ285" s="71">
        <v>8915843187.6064796</v>
      </c>
      <c r="AR285" s="71">
        <f t="shared" si="98"/>
        <v>1140322949.7706795</v>
      </c>
      <c r="AS285" s="71">
        <f t="shared" si="99"/>
        <v>14.665551820209414</v>
      </c>
    </row>
    <row r="286" spans="1:45">
      <c r="A286" s="65" t="s">
        <v>628</v>
      </c>
      <c r="B286" s="66"/>
      <c r="C286" s="67"/>
      <c r="D286" s="67"/>
      <c r="E286" s="68"/>
      <c r="F286" s="69"/>
      <c r="G286" s="67"/>
      <c r="H286" s="69"/>
      <c r="I286" s="69"/>
      <c r="J286" s="67"/>
      <c r="K286" s="69"/>
      <c r="L286" s="69"/>
      <c r="M286" s="67"/>
      <c r="N286" s="69"/>
      <c r="O286" s="69"/>
      <c r="P286" s="67"/>
      <c r="Q286" s="69"/>
      <c r="R286" s="69"/>
      <c r="S286" s="67"/>
      <c r="T286" s="69"/>
      <c r="U286" s="69"/>
      <c r="V286" s="67"/>
      <c r="W286" s="69"/>
      <c r="X286" s="69"/>
      <c r="Y286" s="67"/>
      <c r="Z286" s="69"/>
      <c r="AA286" s="69"/>
      <c r="AB286" s="67"/>
      <c r="AC286" s="69"/>
      <c r="AD286" s="69"/>
      <c r="AE286" s="69"/>
      <c r="AF286" s="69"/>
      <c r="AG286" s="69"/>
      <c r="AH286" s="71">
        <v>534461894.60627002</v>
      </c>
      <c r="AI286" s="71">
        <f t="shared" si="92"/>
        <v>534461894.60627002</v>
      </c>
      <c r="AJ286" s="71">
        <f t="shared" si="93"/>
        <v>0</v>
      </c>
      <c r="AK286" s="71">
        <v>434979482.56777</v>
      </c>
      <c r="AL286" s="71">
        <f t="shared" si="94"/>
        <v>-99482412.038500011</v>
      </c>
      <c r="AM286" s="71">
        <f t="shared" si="95"/>
        <v>-18.613564978619699</v>
      </c>
      <c r="AN286" s="71">
        <v>255017958.62548</v>
      </c>
      <c r="AO286" s="71">
        <f t="shared" si="96"/>
        <v>-279443935.98079002</v>
      </c>
      <c r="AP286" s="71">
        <f t="shared" si="97"/>
        <v>-64.243015401824735</v>
      </c>
      <c r="AQ286" s="71">
        <v>0</v>
      </c>
      <c r="AR286" s="71">
        <f t="shared" si="98"/>
        <v>-255017958.62548</v>
      </c>
      <c r="AS286" s="71">
        <f t="shared" si="99"/>
        <v>-100</v>
      </c>
    </row>
    <row r="287" spans="1:45">
      <c r="A287" s="65" t="s">
        <v>629</v>
      </c>
      <c r="B287" s="66"/>
      <c r="C287" s="67"/>
      <c r="D287" s="67"/>
      <c r="E287" s="68"/>
      <c r="F287" s="69"/>
      <c r="G287" s="67"/>
      <c r="H287" s="69"/>
      <c r="I287" s="69"/>
      <c r="J287" s="67"/>
      <c r="K287" s="69"/>
      <c r="L287" s="69"/>
      <c r="M287" s="67"/>
      <c r="N287" s="69"/>
      <c r="O287" s="69"/>
      <c r="P287" s="67"/>
      <c r="Q287" s="69"/>
      <c r="R287" s="69"/>
      <c r="S287" s="67"/>
      <c r="T287" s="69"/>
      <c r="U287" s="69"/>
      <c r="V287" s="67"/>
      <c r="W287" s="69"/>
      <c r="X287" s="69"/>
      <c r="Y287" s="67"/>
      <c r="Z287" s="69"/>
      <c r="AA287" s="69"/>
      <c r="AB287" s="67"/>
      <c r="AC287" s="69"/>
      <c r="AD287" s="69"/>
      <c r="AE287" s="69"/>
      <c r="AF287" s="69"/>
      <c r="AG287" s="69"/>
      <c r="AH287" s="71">
        <v>2004470662.4167199</v>
      </c>
      <c r="AI287" s="71">
        <f t="shared" si="92"/>
        <v>2004470662.4167199</v>
      </c>
      <c r="AJ287" s="71">
        <f t="shared" si="93"/>
        <v>0</v>
      </c>
      <c r="AK287" s="71">
        <v>2156383441.07795</v>
      </c>
      <c r="AL287" s="71">
        <f t="shared" si="94"/>
        <v>151912778.66123009</v>
      </c>
      <c r="AM287" s="71">
        <f t="shared" si="95"/>
        <v>7.5786980328299833</v>
      </c>
      <c r="AN287" s="71">
        <v>3363695930.2975802</v>
      </c>
      <c r="AO287" s="71">
        <f t="shared" si="96"/>
        <v>1359225267.8808603</v>
      </c>
      <c r="AP287" s="71">
        <f t="shared" si="97"/>
        <v>63.032633342862255</v>
      </c>
      <c r="AQ287" s="71">
        <v>6449653290.9565802</v>
      </c>
      <c r="AR287" s="71">
        <f t="shared" si="98"/>
        <v>3085957360.6589999</v>
      </c>
      <c r="AS287" s="71">
        <f t="shared" si="99"/>
        <v>91.743053611447891</v>
      </c>
    </row>
    <row r="288" spans="1:45">
      <c r="A288" s="65" t="s">
        <v>631</v>
      </c>
      <c r="B288" s="66"/>
      <c r="C288" s="67"/>
      <c r="D288" s="67"/>
      <c r="E288" s="68"/>
      <c r="F288" s="69"/>
      <c r="G288" s="67"/>
      <c r="H288" s="69"/>
      <c r="I288" s="69"/>
      <c r="J288" s="67"/>
      <c r="K288" s="69"/>
      <c r="L288" s="69"/>
      <c r="M288" s="67"/>
      <c r="N288" s="69"/>
      <c r="O288" s="69"/>
      <c r="P288" s="67"/>
      <c r="Q288" s="69"/>
      <c r="R288" s="69"/>
      <c r="S288" s="67"/>
      <c r="T288" s="69"/>
      <c r="U288" s="69"/>
      <c r="V288" s="67"/>
      <c r="W288" s="69"/>
      <c r="X288" s="69"/>
      <c r="Y288" s="67"/>
      <c r="Z288" s="69"/>
      <c r="AA288" s="69"/>
      <c r="AB288" s="67"/>
      <c r="AC288" s="69"/>
      <c r="AD288" s="69"/>
      <c r="AE288" s="69"/>
      <c r="AF288" s="69"/>
      <c r="AG288" s="69"/>
      <c r="AH288" s="71">
        <v>342797894.70019001</v>
      </c>
      <c r="AI288" s="71">
        <f t="shared" si="92"/>
        <v>342797894.70019001</v>
      </c>
      <c r="AJ288" s="71">
        <f t="shared" si="93"/>
        <v>0</v>
      </c>
      <c r="AK288" s="71">
        <v>313040435.05085999</v>
      </c>
      <c r="AL288" s="71">
        <f t="shared" si="94"/>
        <v>-29757459.64933002</v>
      </c>
      <c r="AM288" s="71">
        <f t="shared" si="95"/>
        <v>-8.6807591614166135</v>
      </c>
      <c r="AN288" s="71">
        <v>336564649.55309004</v>
      </c>
      <c r="AO288" s="71">
        <f t="shared" si="96"/>
        <v>-6233245.1470999718</v>
      </c>
      <c r="AP288" s="71">
        <f t="shared" si="97"/>
        <v>-1.9911948902343082</v>
      </c>
      <c r="AQ288" s="71">
        <v>558015031.67411995</v>
      </c>
      <c r="AR288" s="71">
        <f t="shared" si="98"/>
        <v>221450382.12102991</v>
      </c>
      <c r="AS288" s="71">
        <f t="shared" si="99"/>
        <v>65.797279189922207</v>
      </c>
    </row>
    <row r="289" spans="1:45">
      <c r="A289" s="65" t="s">
        <v>633</v>
      </c>
      <c r="B289" s="66"/>
      <c r="C289" s="67"/>
      <c r="D289" s="67"/>
      <c r="E289" s="68"/>
      <c r="F289" s="69"/>
      <c r="G289" s="67"/>
      <c r="H289" s="69"/>
      <c r="I289" s="69"/>
      <c r="J289" s="67"/>
      <c r="K289" s="69"/>
      <c r="L289" s="69"/>
      <c r="M289" s="67"/>
      <c r="N289" s="69"/>
      <c r="O289" s="69"/>
      <c r="P289" s="67"/>
      <c r="Q289" s="69"/>
      <c r="R289" s="69"/>
      <c r="S289" s="67"/>
      <c r="T289" s="69"/>
      <c r="U289" s="69"/>
      <c r="V289" s="67"/>
      <c r="W289" s="69"/>
      <c r="X289" s="69"/>
      <c r="Y289" s="67"/>
      <c r="Z289" s="69"/>
      <c r="AA289" s="69"/>
      <c r="AB289" s="67"/>
      <c r="AC289" s="69"/>
      <c r="AD289" s="69"/>
      <c r="AE289" s="69"/>
      <c r="AF289" s="69"/>
      <c r="AG289" s="69"/>
      <c r="AH289" s="71">
        <v>1229677.05654</v>
      </c>
      <c r="AI289" s="71">
        <f t="shared" si="92"/>
        <v>1229677.05654</v>
      </c>
      <c r="AJ289" s="71">
        <f t="shared" si="93"/>
        <v>0</v>
      </c>
      <c r="AK289" s="71">
        <v>3196108.9049999998</v>
      </c>
      <c r="AL289" s="71">
        <f t="shared" si="94"/>
        <v>1966431.8484599998</v>
      </c>
      <c r="AM289" s="71">
        <f t="shared" si="95"/>
        <v>159.91449446028059</v>
      </c>
      <c r="AN289" s="71">
        <v>2406304.432</v>
      </c>
      <c r="AO289" s="71">
        <f t="shared" si="96"/>
        <v>1176627.37546</v>
      </c>
      <c r="AP289" s="71">
        <f t="shared" si="97"/>
        <v>36.814370549741952</v>
      </c>
      <c r="AQ289" s="71">
        <v>321607.74</v>
      </c>
      <c r="AR289" s="71">
        <f t="shared" si="98"/>
        <v>-2084696.692</v>
      </c>
      <c r="AS289" s="71">
        <f t="shared" si="99"/>
        <v>-86.634785868191429</v>
      </c>
    </row>
    <row r="290" spans="1:45" ht="30">
      <c r="A290" s="65" t="s">
        <v>392</v>
      </c>
      <c r="B290" s="66" t="s">
        <v>182</v>
      </c>
      <c r="C290" s="67">
        <v>-4685151893</v>
      </c>
      <c r="D290" s="67">
        <v>-4575418236</v>
      </c>
      <c r="E290" s="68">
        <f t="shared" si="72"/>
        <v>109733657</v>
      </c>
      <c r="F290" s="69">
        <f t="shared" si="73"/>
        <v>-2.3421579386561842</v>
      </c>
      <c r="G290" s="67">
        <v>-5442833934</v>
      </c>
      <c r="H290" s="69">
        <f t="shared" si="74"/>
        <v>-867415698</v>
      </c>
      <c r="I290" s="69">
        <f t="shared" si="75"/>
        <v>18.958172854561312</v>
      </c>
      <c r="J290" s="67">
        <v>-5308853443</v>
      </c>
      <c r="K290" s="69">
        <f t="shared" si="76"/>
        <v>133980491</v>
      </c>
      <c r="L290" s="69">
        <f t="shared" si="77"/>
        <v>-2.4615943206177562</v>
      </c>
      <c r="M290" s="67">
        <v>-5432098023</v>
      </c>
      <c r="N290" s="69">
        <f t="shared" si="78"/>
        <v>-123244580</v>
      </c>
      <c r="O290" s="69">
        <f t="shared" si="79"/>
        <v>2.3214914731259797</v>
      </c>
      <c r="P290" s="67">
        <v>-6455791590</v>
      </c>
      <c r="Q290" s="69">
        <f t="shared" si="80"/>
        <v>-1023693567</v>
      </c>
      <c r="R290" s="69">
        <f t="shared" si="81"/>
        <v>18.845270513631892</v>
      </c>
      <c r="S290" s="67">
        <v>-5524025141</v>
      </c>
      <c r="T290" s="69">
        <f t="shared" si="82"/>
        <v>931766449</v>
      </c>
      <c r="U290" s="69">
        <f t="shared" si="83"/>
        <v>-14.433031736081803</v>
      </c>
      <c r="V290" s="67">
        <v>-5513590993</v>
      </c>
      <c r="W290" s="69">
        <f t="shared" si="84"/>
        <v>10434148</v>
      </c>
      <c r="X290" s="69">
        <f t="shared" si="85"/>
        <v>-0.18888668559012264</v>
      </c>
      <c r="Y290" s="67">
        <v>-7952564608</v>
      </c>
      <c r="Z290" s="69">
        <f t="shared" si="86"/>
        <v>-2438973615</v>
      </c>
      <c r="AA290" s="69">
        <f t="shared" si="87"/>
        <v>44.235664526013927</v>
      </c>
      <c r="AB290" s="67">
        <v>-3912220839</v>
      </c>
      <c r="AC290" s="69">
        <f t="shared" si="88"/>
        <v>4040343769</v>
      </c>
      <c r="AD290" s="69">
        <f t="shared" si="89"/>
        <v>-50.805544728747712</v>
      </c>
      <c r="AE290" s="69">
        <v>-5327594068.4055099</v>
      </c>
      <c r="AF290" s="69">
        <f t="shared" si="90"/>
        <v>-1415373229.4055099</v>
      </c>
      <c r="AG290" s="69">
        <f t="shared" si="91"/>
        <v>36.178254951663021</v>
      </c>
      <c r="AH290" s="71">
        <v>3913456700.5352702</v>
      </c>
      <c r="AI290" s="71">
        <f t="shared" si="92"/>
        <v>9241050768.9407806</v>
      </c>
      <c r="AJ290" s="71">
        <f t="shared" si="93"/>
        <v>-173.45636041873823</v>
      </c>
      <c r="AK290" s="71">
        <v>3115025378.9534502</v>
      </c>
      <c r="AL290" s="71">
        <f t="shared" si="94"/>
        <v>-798431321.58182001</v>
      </c>
      <c r="AM290" s="71">
        <f t="shared" si="95"/>
        <v>-20.402201498041695</v>
      </c>
      <c r="AN290" s="71">
        <v>2196363768.2555099</v>
      </c>
      <c r="AO290" s="71">
        <f t="shared" si="96"/>
        <v>-1717092932.2797604</v>
      </c>
      <c r="AP290" s="71">
        <f t="shared" si="97"/>
        <v>-55.122919507533808</v>
      </c>
      <c r="AQ290" s="71">
        <v>2191682694.9004297</v>
      </c>
      <c r="AR290" s="71">
        <f t="shared" si="98"/>
        <v>-4681073.3550801277</v>
      </c>
      <c r="AS290" s="71">
        <f t="shared" si="99"/>
        <v>-0.21312832704384532</v>
      </c>
    </row>
    <row r="291" spans="1:45">
      <c r="A291" s="65" t="s">
        <v>393</v>
      </c>
      <c r="B291" s="66" t="s">
        <v>0</v>
      </c>
      <c r="C291" s="73">
        <v>3156773122.5100002</v>
      </c>
      <c r="D291" s="67">
        <v>2424590622.2399902</v>
      </c>
      <c r="E291" s="68">
        <f t="shared" si="72"/>
        <v>-732182500.27000999</v>
      </c>
      <c r="F291" s="69">
        <f t="shared" si="73"/>
        <v>-23.194017176877129</v>
      </c>
      <c r="G291" s="67">
        <v>2409780646.7799988</v>
      </c>
      <c r="H291" s="69">
        <f t="shared" si="74"/>
        <v>-14809975.459991455</v>
      </c>
      <c r="I291" s="69">
        <f t="shared" si="75"/>
        <v>-0.61082375408633161</v>
      </c>
      <c r="J291" s="67">
        <v>2726589101.2099915</v>
      </c>
      <c r="K291" s="69">
        <f t="shared" si="76"/>
        <v>316808454.42999268</v>
      </c>
      <c r="L291" s="69">
        <f t="shared" si="77"/>
        <v>13.146775614341454</v>
      </c>
      <c r="M291" s="67">
        <v>4374766412.3699951</v>
      </c>
      <c r="N291" s="69">
        <f t="shared" si="78"/>
        <v>1648177311.1600037</v>
      </c>
      <c r="O291" s="69">
        <f t="shared" si="79"/>
        <v>60.448320226490459</v>
      </c>
      <c r="P291" s="67">
        <v>5234256989.46</v>
      </c>
      <c r="Q291" s="69">
        <f t="shared" si="80"/>
        <v>859490577.09000492</v>
      </c>
      <c r="R291" s="69">
        <f t="shared" si="81"/>
        <v>19.646547862755092</v>
      </c>
      <c r="S291" s="67">
        <v>4973522262.25</v>
      </c>
      <c r="T291" s="69">
        <f t="shared" si="82"/>
        <v>-260734727.21000004</v>
      </c>
      <c r="U291" s="69">
        <f t="shared" si="83"/>
        <v>-4.9813130638222471</v>
      </c>
      <c r="V291" s="67">
        <v>4460669558.54</v>
      </c>
      <c r="W291" s="69">
        <f t="shared" si="84"/>
        <v>-512852703.71000004</v>
      </c>
      <c r="X291" s="69">
        <f t="shared" si="85"/>
        <v>-10.311659959836748</v>
      </c>
      <c r="Y291" s="67">
        <v>6325648683.9499998</v>
      </c>
      <c r="Z291" s="69">
        <f t="shared" si="86"/>
        <v>1864979125.4099998</v>
      </c>
      <c r="AA291" s="69">
        <f t="shared" si="87"/>
        <v>41.809398811877408</v>
      </c>
      <c r="AB291" s="67">
        <v>4787757840.5100002</v>
      </c>
      <c r="AC291" s="69">
        <f t="shared" si="88"/>
        <v>-1537890843.4399996</v>
      </c>
      <c r="AD291" s="69">
        <f t="shared" si="89"/>
        <v>-24.31198633180615</v>
      </c>
      <c r="AE291" s="69">
        <v>4537220899.0436401</v>
      </c>
      <c r="AF291" s="69">
        <f t="shared" si="90"/>
        <v>-250536941.46636009</v>
      </c>
      <c r="AG291" s="69">
        <f t="shared" si="91"/>
        <v>-5.2328657758445116</v>
      </c>
      <c r="AH291" s="71">
        <v>0</v>
      </c>
      <c r="AI291" s="71">
        <f t="shared" si="92"/>
        <v>-4537220899.0436401</v>
      </c>
      <c r="AJ291" s="71">
        <f t="shared" si="93"/>
        <v>-100</v>
      </c>
      <c r="AK291" s="71">
        <v>0</v>
      </c>
      <c r="AL291" s="71">
        <f t="shared" si="94"/>
        <v>0</v>
      </c>
      <c r="AM291" s="71">
        <f t="shared" si="95"/>
        <v>0</v>
      </c>
      <c r="AN291" s="71">
        <v>0</v>
      </c>
      <c r="AO291" s="71">
        <f t="shared" si="96"/>
        <v>0</v>
      </c>
      <c r="AP291" s="71">
        <f t="shared" si="97"/>
        <v>0</v>
      </c>
      <c r="AQ291" s="71">
        <v>0</v>
      </c>
      <c r="AR291" s="71">
        <f t="shared" si="98"/>
        <v>0</v>
      </c>
      <c r="AS291" s="71">
        <f t="shared" si="99"/>
        <v>0</v>
      </c>
    </row>
    <row r="292" spans="1:45">
      <c r="A292" s="47">
        <v>3</v>
      </c>
      <c r="B292" s="48" t="s">
        <v>23</v>
      </c>
      <c r="C292" s="49">
        <v>111607244128.84999</v>
      </c>
      <c r="D292" s="49">
        <v>122099498475.94</v>
      </c>
      <c r="E292" s="50">
        <f t="shared" si="72"/>
        <v>10492254347.090012</v>
      </c>
      <c r="F292" s="62">
        <f t="shared" si="73"/>
        <v>9.401051364530387</v>
      </c>
      <c r="G292" s="49">
        <v>131559257561.26999</v>
      </c>
      <c r="H292" s="62">
        <f t="shared" si="74"/>
        <v>9459759085.3299866</v>
      </c>
      <c r="I292" s="62">
        <f t="shared" si="75"/>
        <v>7.7475822615226004</v>
      </c>
      <c r="J292" s="49">
        <v>146075684410.79001</v>
      </c>
      <c r="K292" s="62">
        <f t="shared" si="76"/>
        <v>14516426849.52002</v>
      </c>
      <c r="L292" s="62">
        <f t="shared" si="77"/>
        <v>11.034135581647993</v>
      </c>
      <c r="M292" s="49">
        <v>162703059480.63</v>
      </c>
      <c r="N292" s="62">
        <f t="shared" si="78"/>
        <v>16627375069.839996</v>
      </c>
      <c r="O292" s="62">
        <f t="shared" si="79"/>
        <v>11.38271241850283</v>
      </c>
      <c r="P292" s="49">
        <v>193447865829.04001</v>
      </c>
      <c r="Q292" s="62">
        <f t="shared" si="80"/>
        <v>30744806348.410004</v>
      </c>
      <c r="R292" s="62">
        <f t="shared" si="81"/>
        <v>18.896268113550878</v>
      </c>
      <c r="S292" s="49">
        <v>214162579608.34</v>
      </c>
      <c r="T292" s="62">
        <f t="shared" si="82"/>
        <v>20714713779.299988</v>
      </c>
      <c r="U292" s="62">
        <f t="shared" si="83"/>
        <v>10.708163509855757</v>
      </c>
      <c r="V292" s="49">
        <v>231286983692.70001</v>
      </c>
      <c r="W292" s="62">
        <f t="shared" si="84"/>
        <v>17124404084.360016</v>
      </c>
      <c r="X292" s="62">
        <f t="shared" si="85"/>
        <v>7.9959832925420891</v>
      </c>
      <c r="Y292" s="49">
        <v>294841783562.09003</v>
      </c>
      <c r="Z292" s="62">
        <f t="shared" si="86"/>
        <v>63554799869.390015</v>
      </c>
      <c r="AA292" s="62">
        <f t="shared" si="87"/>
        <v>27.478762036099813</v>
      </c>
      <c r="AB292" s="49">
        <v>313110784574.12</v>
      </c>
      <c r="AC292" s="62">
        <f t="shared" si="88"/>
        <v>18269001012.029968</v>
      </c>
      <c r="AD292" s="62">
        <f t="shared" si="89"/>
        <v>6.1962048904044646</v>
      </c>
      <c r="AE292" s="62">
        <v>340699513739.84698</v>
      </c>
      <c r="AF292" s="62">
        <f t="shared" si="90"/>
        <v>27588729165.72699</v>
      </c>
      <c r="AG292" s="62">
        <f t="shared" si="91"/>
        <v>8.8111718040156326</v>
      </c>
      <c r="AH292" s="46">
        <v>0</v>
      </c>
      <c r="AI292" s="46">
        <f t="shared" si="92"/>
        <v>-340699513739.84698</v>
      </c>
      <c r="AJ292" s="46">
        <f t="shared" si="93"/>
        <v>-100</v>
      </c>
      <c r="AK292" s="46">
        <v>462851665524.948</v>
      </c>
      <c r="AL292" s="46">
        <f t="shared" si="94"/>
        <v>462851665524.948</v>
      </c>
      <c r="AM292" s="46">
        <f t="shared" si="95"/>
        <v>0</v>
      </c>
      <c r="AN292" s="46">
        <v>481560156230.57703</v>
      </c>
      <c r="AO292" s="46">
        <f t="shared" si="96"/>
        <v>481560156230.57703</v>
      </c>
      <c r="AP292" s="46">
        <f t="shared" si="97"/>
        <v>104.04200570055433</v>
      </c>
      <c r="AQ292" s="46">
        <v>502941840140.08899</v>
      </c>
      <c r="AR292" s="46">
        <f t="shared" si="98"/>
        <v>21381683909.511963</v>
      </c>
      <c r="AS292" s="46">
        <f t="shared" si="99"/>
        <v>4.4400857572764272</v>
      </c>
    </row>
    <row r="293" spans="1:45">
      <c r="A293" s="65" t="s">
        <v>394</v>
      </c>
      <c r="B293" s="66" t="s">
        <v>164</v>
      </c>
      <c r="C293" s="74">
        <v>80017249942</v>
      </c>
      <c r="D293" s="74">
        <v>84910144386</v>
      </c>
      <c r="E293" s="75">
        <f t="shared" si="72"/>
        <v>4892894444</v>
      </c>
      <c r="F293" s="69">
        <f t="shared" si="73"/>
        <v>6.1147995557790153</v>
      </c>
      <c r="G293" s="74">
        <v>77096987271</v>
      </c>
      <c r="H293" s="69">
        <f t="shared" si="74"/>
        <v>-7813157115</v>
      </c>
      <c r="I293" s="69">
        <f t="shared" si="75"/>
        <v>-9.2016768685276613</v>
      </c>
      <c r="J293" s="74">
        <v>83584807200</v>
      </c>
      <c r="K293" s="69">
        <f t="shared" si="76"/>
        <v>6487819929</v>
      </c>
      <c r="L293" s="69">
        <f t="shared" si="77"/>
        <v>8.4151406671637741</v>
      </c>
      <c r="M293" s="74">
        <v>98141996331</v>
      </c>
      <c r="N293" s="69">
        <f t="shared" si="78"/>
        <v>14557189131</v>
      </c>
      <c r="O293" s="69">
        <f t="shared" si="79"/>
        <v>17.416070717454499</v>
      </c>
      <c r="P293" s="74">
        <v>113496327706</v>
      </c>
      <c r="Q293" s="69">
        <f t="shared" si="80"/>
        <v>15354331375</v>
      </c>
      <c r="R293" s="69">
        <f t="shared" si="81"/>
        <v>15.645016352851634</v>
      </c>
      <c r="S293" s="74">
        <v>130021234011</v>
      </c>
      <c r="T293" s="69">
        <f t="shared" si="82"/>
        <v>16524906305</v>
      </c>
      <c r="U293" s="69">
        <f t="shared" si="83"/>
        <v>14.559859899437441</v>
      </c>
      <c r="V293" s="74">
        <v>146403547054</v>
      </c>
      <c r="W293" s="69">
        <f t="shared" si="84"/>
        <v>16382313043</v>
      </c>
      <c r="X293" s="69">
        <f t="shared" si="85"/>
        <v>12.599721243696266</v>
      </c>
      <c r="Y293" s="74">
        <v>211500011787</v>
      </c>
      <c r="Z293" s="69">
        <f t="shared" si="86"/>
        <v>65096464733</v>
      </c>
      <c r="AA293" s="69">
        <f t="shared" si="87"/>
        <v>44.463721025139911</v>
      </c>
      <c r="AB293" s="74">
        <v>220477765280</v>
      </c>
      <c r="AC293" s="69">
        <f t="shared" si="88"/>
        <v>8977753493</v>
      </c>
      <c r="AD293" s="69">
        <f t="shared" si="89"/>
        <v>4.2448004693453276</v>
      </c>
      <c r="AE293" s="69">
        <v>248868371949.23401</v>
      </c>
      <c r="AF293" s="69">
        <f t="shared" si="90"/>
        <v>28390606669.234009</v>
      </c>
      <c r="AG293" s="69">
        <f t="shared" si="91"/>
        <v>12.876857053217503</v>
      </c>
      <c r="AH293" s="71">
        <v>378453548564.85498</v>
      </c>
      <c r="AI293" s="71">
        <f t="shared" si="92"/>
        <v>129585176615.62097</v>
      </c>
      <c r="AJ293" s="71">
        <f t="shared" si="93"/>
        <v>52.069765073263184</v>
      </c>
      <c r="AK293" s="71">
        <v>394435485498.08002</v>
      </c>
      <c r="AL293" s="71">
        <f t="shared" si="94"/>
        <v>15981936933.225037</v>
      </c>
      <c r="AM293" s="71">
        <f t="shared" si="95"/>
        <v>4.2229586679344449</v>
      </c>
      <c r="AN293" s="71">
        <v>408952604454.60602</v>
      </c>
      <c r="AO293" s="71">
        <f t="shared" si="96"/>
        <v>30499055889.751038</v>
      </c>
      <c r="AP293" s="71">
        <f t="shared" si="97"/>
        <v>7.7323306373507057</v>
      </c>
      <c r="AQ293" s="71">
        <v>419626759318.79797</v>
      </c>
      <c r="AR293" s="71">
        <f t="shared" si="98"/>
        <v>10674154864.191956</v>
      </c>
      <c r="AS293" s="71">
        <f t="shared" si="99"/>
        <v>2.6101202799349803</v>
      </c>
    </row>
    <row r="294" spans="1:45">
      <c r="A294" s="65" t="s">
        <v>395</v>
      </c>
      <c r="B294" s="66" t="s">
        <v>17</v>
      </c>
      <c r="C294" s="74">
        <v>64909547956</v>
      </c>
      <c r="D294" s="75">
        <v>67116005198</v>
      </c>
      <c r="E294" s="75">
        <f t="shared" si="72"/>
        <v>2206457242</v>
      </c>
      <c r="F294" s="69">
        <f t="shared" si="73"/>
        <v>3.3992799387475063</v>
      </c>
      <c r="G294" s="75">
        <v>67281944453</v>
      </c>
      <c r="H294" s="69">
        <f t="shared" si="74"/>
        <v>165939255</v>
      </c>
      <c r="I294" s="69">
        <f t="shared" si="75"/>
        <v>0.24724244911546797</v>
      </c>
      <c r="J294" s="75">
        <v>71751814710</v>
      </c>
      <c r="K294" s="69">
        <f t="shared" si="76"/>
        <v>4469870257</v>
      </c>
      <c r="L294" s="69">
        <f t="shared" si="77"/>
        <v>6.6434914943970451</v>
      </c>
      <c r="M294" s="75">
        <v>82826481728</v>
      </c>
      <c r="N294" s="69">
        <f t="shared" si="78"/>
        <v>11074667018</v>
      </c>
      <c r="O294" s="69">
        <f t="shared" si="79"/>
        <v>15.434685607270824</v>
      </c>
      <c r="P294" s="75">
        <v>94237281592</v>
      </c>
      <c r="Q294" s="69">
        <f t="shared" si="80"/>
        <v>11410799864</v>
      </c>
      <c r="R294" s="69">
        <f t="shared" si="81"/>
        <v>13.776753069715998</v>
      </c>
      <c r="S294" s="75">
        <v>112670923045</v>
      </c>
      <c r="T294" s="69">
        <f t="shared" si="82"/>
        <v>18433641453</v>
      </c>
      <c r="U294" s="69">
        <f t="shared" si="83"/>
        <v>19.56087987852662</v>
      </c>
      <c r="V294" s="75">
        <v>128485640621</v>
      </c>
      <c r="W294" s="69">
        <f t="shared" si="84"/>
        <v>15814717576</v>
      </c>
      <c r="X294" s="69">
        <f t="shared" si="85"/>
        <v>14.03620130961713</v>
      </c>
      <c r="Y294" s="75">
        <v>142297020446</v>
      </c>
      <c r="Z294" s="69">
        <f t="shared" si="86"/>
        <v>13811379825</v>
      </c>
      <c r="AA294" s="69">
        <f t="shared" si="87"/>
        <v>10.749356704956673</v>
      </c>
      <c r="AB294" s="75">
        <v>171015119113</v>
      </c>
      <c r="AC294" s="69">
        <f t="shared" si="88"/>
        <v>28718098667</v>
      </c>
      <c r="AD294" s="69">
        <f t="shared" si="89"/>
        <v>20.181799012368057</v>
      </c>
      <c r="AE294" s="69">
        <v>152893410171.871</v>
      </c>
      <c r="AF294" s="69">
        <f t="shared" si="90"/>
        <v>-18121708941.128998</v>
      </c>
      <c r="AG294" s="69">
        <f t="shared" si="91"/>
        <v>-10.59655370538022</v>
      </c>
      <c r="AH294" s="71">
        <v>197013567148.91199</v>
      </c>
      <c r="AI294" s="71">
        <f t="shared" si="92"/>
        <v>44120156977.040985</v>
      </c>
      <c r="AJ294" s="71">
        <f t="shared" si="93"/>
        <v>28.856807450003569</v>
      </c>
      <c r="AK294" s="71">
        <v>197597959564.52802</v>
      </c>
      <c r="AL294" s="71">
        <f t="shared" si="94"/>
        <v>584392415.61602783</v>
      </c>
      <c r="AM294" s="71">
        <f t="shared" si="95"/>
        <v>0.29662546801881767</v>
      </c>
      <c r="AN294" s="71">
        <v>197820434015.65201</v>
      </c>
      <c r="AO294" s="71">
        <f t="shared" si="96"/>
        <v>806866866.74002075</v>
      </c>
      <c r="AP294" s="71">
        <f t="shared" si="97"/>
        <v>0.40833765111654835</v>
      </c>
      <c r="AQ294" s="71">
        <v>197760154707.12799</v>
      </c>
      <c r="AR294" s="71">
        <f t="shared" si="98"/>
        <v>-60279308.524017334</v>
      </c>
      <c r="AS294" s="71">
        <f t="shared" si="99"/>
        <v>-3.0471729992892389E-2</v>
      </c>
    </row>
    <row r="295" spans="1:45" ht="30">
      <c r="A295" s="65" t="s">
        <v>637</v>
      </c>
      <c r="B295" s="66" t="s">
        <v>185</v>
      </c>
      <c r="C295" s="74"/>
      <c r="D295" s="75"/>
      <c r="E295" s="75"/>
      <c r="F295" s="69"/>
      <c r="G295" s="75"/>
      <c r="H295" s="69"/>
      <c r="I295" s="69"/>
      <c r="J295" s="75"/>
      <c r="K295" s="69"/>
      <c r="L295" s="69"/>
      <c r="M295" s="75"/>
      <c r="N295" s="69"/>
      <c r="O295" s="69"/>
      <c r="P295" s="75"/>
      <c r="Q295" s="69"/>
      <c r="R295" s="69"/>
      <c r="S295" s="75"/>
      <c r="T295" s="69"/>
      <c r="U295" s="69"/>
      <c r="V295" s="75"/>
      <c r="W295" s="69"/>
      <c r="X295" s="69"/>
      <c r="Y295" s="75"/>
      <c r="Z295" s="69"/>
      <c r="AA295" s="69"/>
      <c r="AB295" s="75"/>
      <c r="AC295" s="69"/>
      <c r="AD295" s="69"/>
      <c r="AE295" s="69"/>
      <c r="AF295" s="69"/>
      <c r="AG295" s="69"/>
      <c r="AH295" s="71">
        <v>249498018.95500001</v>
      </c>
      <c r="AI295" s="71">
        <f t="shared" si="92"/>
        <v>249498018.95500001</v>
      </c>
      <c r="AJ295" s="71">
        <f t="shared" si="93"/>
        <v>0</v>
      </c>
      <c r="AK295" s="71">
        <v>268272444.02700001</v>
      </c>
      <c r="AL295" s="71">
        <f t="shared" si="94"/>
        <v>18774425.071999997</v>
      </c>
      <c r="AM295" s="71">
        <f t="shared" si="95"/>
        <v>7.5248794161312329</v>
      </c>
      <c r="AN295" s="71">
        <v>288697441.46700001</v>
      </c>
      <c r="AO295" s="71">
        <f t="shared" si="96"/>
        <v>39199422.511999995</v>
      </c>
      <c r="AP295" s="71">
        <f t="shared" si="97"/>
        <v>14.611796099361889</v>
      </c>
      <c r="AQ295" s="71">
        <v>305654253.18400002</v>
      </c>
      <c r="AR295" s="71">
        <f t="shared" si="98"/>
        <v>16956811.717000008</v>
      </c>
      <c r="AS295" s="71">
        <f t="shared" si="99"/>
        <v>5.8735580165985919</v>
      </c>
    </row>
    <row r="296" spans="1:45">
      <c r="A296" s="65" t="s">
        <v>638</v>
      </c>
      <c r="B296" s="66" t="s">
        <v>19</v>
      </c>
      <c r="C296" s="74"/>
      <c r="D296" s="75"/>
      <c r="E296" s="75"/>
      <c r="F296" s="69"/>
      <c r="G296" s="75"/>
      <c r="H296" s="69"/>
      <c r="I296" s="69"/>
      <c r="J296" s="75"/>
      <c r="K296" s="69"/>
      <c r="L296" s="69"/>
      <c r="M296" s="75"/>
      <c r="N296" s="69"/>
      <c r="O296" s="69"/>
      <c r="P296" s="75"/>
      <c r="Q296" s="69"/>
      <c r="R296" s="69"/>
      <c r="S296" s="75"/>
      <c r="T296" s="69"/>
      <c r="U296" s="69"/>
      <c r="V296" s="75"/>
      <c r="W296" s="69"/>
      <c r="X296" s="69"/>
      <c r="Y296" s="75"/>
      <c r="Z296" s="69"/>
      <c r="AA296" s="69"/>
      <c r="AB296" s="75"/>
      <c r="AC296" s="69"/>
      <c r="AD296" s="69"/>
      <c r="AE296" s="69"/>
      <c r="AF296" s="69"/>
      <c r="AG296" s="69"/>
      <c r="AH296" s="71">
        <v>66118863.946999997</v>
      </c>
      <c r="AI296" s="71">
        <f t="shared" si="92"/>
        <v>66118863.946999997</v>
      </c>
      <c r="AJ296" s="71">
        <f t="shared" si="93"/>
        <v>0</v>
      </c>
      <c r="AK296" s="71">
        <v>87214508.203999996</v>
      </c>
      <c r="AL296" s="71">
        <f t="shared" si="94"/>
        <v>21095644.256999999</v>
      </c>
      <c r="AM296" s="71">
        <f t="shared" si="95"/>
        <v>31.905636300572237</v>
      </c>
      <c r="AN296" s="71">
        <v>85036883.92678</v>
      </c>
      <c r="AO296" s="71">
        <f t="shared" si="96"/>
        <v>18918019.979780003</v>
      </c>
      <c r="AP296" s="71">
        <f t="shared" si="97"/>
        <v>21.691368064049176</v>
      </c>
      <c r="AQ296" s="71">
        <v>84227071.60684</v>
      </c>
      <c r="AR296" s="71">
        <f t="shared" si="98"/>
        <v>-809812.31994000077</v>
      </c>
      <c r="AS296" s="71">
        <f t="shared" si="99"/>
        <v>-0.95230714314188647</v>
      </c>
    </row>
    <row r="297" spans="1:45">
      <c r="A297" s="65" t="s">
        <v>639</v>
      </c>
      <c r="B297" s="66" t="s">
        <v>18</v>
      </c>
      <c r="C297" s="74"/>
      <c r="D297" s="75"/>
      <c r="E297" s="75"/>
      <c r="F297" s="69"/>
      <c r="G297" s="75"/>
      <c r="H297" s="69"/>
      <c r="I297" s="69"/>
      <c r="J297" s="75"/>
      <c r="K297" s="69"/>
      <c r="L297" s="69"/>
      <c r="M297" s="75"/>
      <c r="N297" s="69"/>
      <c r="O297" s="69"/>
      <c r="P297" s="75"/>
      <c r="Q297" s="69"/>
      <c r="R297" s="69"/>
      <c r="S297" s="75"/>
      <c r="T297" s="69"/>
      <c r="U297" s="69"/>
      <c r="V297" s="75"/>
      <c r="W297" s="69"/>
      <c r="X297" s="69"/>
      <c r="Y297" s="75"/>
      <c r="Z297" s="69"/>
      <c r="AA297" s="69"/>
      <c r="AB297" s="75"/>
      <c r="AC297" s="69"/>
      <c r="AD297" s="69"/>
      <c r="AE297" s="69"/>
      <c r="AF297" s="69"/>
      <c r="AG297" s="69"/>
      <c r="AH297" s="71">
        <v>37644596.703740001</v>
      </c>
      <c r="AI297" s="71">
        <f t="shared" si="92"/>
        <v>37644596.703740001</v>
      </c>
      <c r="AJ297" s="71">
        <f t="shared" si="93"/>
        <v>0</v>
      </c>
      <c r="AK297" s="71">
        <v>54573384.990230002</v>
      </c>
      <c r="AL297" s="71">
        <f t="shared" si="94"/>
        <v>16928788.286490001</v>
      </c>
      <c r="AM297" s="71">
        <f t="shared" si="95"/>
        <v>44.970034928832483</v>
      </c>
      <c r="AN297" s="71">
        <v>21347650.113460001</v>
      </c>
      <c r="AO297" s="71">
        <f t="shared" si="96"/>
        <v>-16296946.59028</v>
      </c>
      <c r="AP297" s="71">
        <f t="shared" si="97"/>
        <v>-29.862444107503244</v>
      </c>
      <c r="AQ297" s="71">
        <v>21504457.290119998</v>
      </c>
      <c r="AR297" s="71">
        <f t="shared" si="98"/>
        <v>156807.17665999755</v>
      </c>
      <c r="AS297" s="71">
        <f t="shared" si="99"/>
        <v>0.73454069102026531</v>
      </c>
    </row>
    <row r="298" spans="1:45" ht="30">
      <c r="A298" s="65" t="s">
        <v>640</v>
      </c>
      <c r="B298" s="66" t="s">
        <v>12</v>
      </c>
      <c r="C298" s="74"/>
      <c r="D298" s="75"/>
      <c r="E298" s="75"/>
      <c r="F298" s="69"/>
      <c r="G298" s="75"/>
      <c r="H298" s="69"/>
      <c r="I298" s="69"/>
      <c r="J298" s="75"/>
      <c r="K298" s="69"/>
      <c r="L298" s="69"/>
      <c r="M298" s="75"/>
      <c r="N298" s="69"/>
      <c r="O298" s="69"/>
      <c r="P298" s="75"/>
      <c r="Q298" s="69"/>
      <c r="R298" s="69"/>
      <c r="S298" s="75"/>
      <c r="T298" s="69"/>
      <c r="U298" s="69"/>
      <c r="V298" s="75"/>
      <c r="W298" s="69"/>
      <c r="X298" s="69"/>
      <c r="Y298" s="75"/>
      <c r="Z298" s="69"/>
      <c r="AA298" s="69"/>
      <c r="AB298" s="75"/>
      <c r="AC298" s="69"/>
      <c r="AD298" s="69"/>
      <c r="AE298" s="69"/>
      <c r="AF298" s="69"/>
      <c r="AG298" s="69"/>
      <c r="AH298" s="71">
        <v>4321560492.6984501</v>
      </c>
      <c r="AI298" s="71">
        <f t="shared" si="92"/>
        <v>4321560492.6984501</v>
      </c>
      <c r="AJ298" s="71">
        <f t="shared" si="93"/>
        <v>0</v>
      </c>
      <c r="AK298" s="71">
        <v>202351288009.04599</v>
      </c>
      <c r="AL298" s="71">
        <f t="shared" si="94"/>
        <v>198029727516.34753</v>
      </c>
      <c r="AM298" s="71">
        <f t="shared" si="95"/>
        <v>4582.3662043128006</v>
      </c>
      <c r="AN298" s="71">
        <v>219824900245.216</v>
      </c>
      <c r="AO298" s="71">
        <f t="shared" si="96"/>
        <v>215503339752.51755</v>
      </c>
      <c r="AP298" s="71">
        <f t="shared" si="97"/>
        <v>106.49961355466321</v>
      </c>
      <c r="AQ298" s="71">
        <v>235187129137.16599</v>
      </c>
      <c r="AR298" s="71">
        <f t="shared" si="98"/>
        <v>15362228891.949982</v>
      </c>
      <c r="AS298" s="71">
        <f t="shared" si="99"/>
        <v>6.9883934325971815</v>
      </c>
    </row>
    <row r="299" spans="1:45">
      <c r="A299" s="65" t="s">
        <v>641</v>
      </c>
      <c r="B299" s="66" t="s">
        <v>642</v>
      </c>
      <c r="C299" s="74"/>
      <c r="D299" s="75"/>
      <c r="E299" s="75"/>
      <c r="F299" s="69"/>
      <c r="G299" s="75"/>
      <c r="H299" s="69"/>
      <c r="I299" s="69"/>
      <c r="J299" s="75"/>
      <c r="K299" s="69"/>
      <c r="L299" s="69"/>
      <c r="M299" s="75"/>
      <c r="N299" s="69"/>
      <c r="O299" s="69"/>
      <c r="P299" s="75"/>
      <c r="Q299" s="69"/>
      <c r="R299" s="69"/>
      <c r="S299" s="75"/>
      <c r="T299" s="69"/>
      <c r="U299" s="69"/>
      <c r="V299" s="75"/>
      <c r="W299" s="69"/>
      <c r="X299" s="69"/>
      <c r="Y299" s="75"/>
      <c r="Z299" s="69"/>
      <c r="AA299" s="69"/>
      <c r="AB299" s="75"/>
      <c r="AC299" s="69"/>
      <c r="AD299" s="69"/>
      <c r="AE299" s="69"/>
      <c r="AF299" s="69"/>
      <c r="AG299" s="69"/>
      <c r="AH299" s="71">
        <v>0</v>
      </c>
      <c r="AI299" s="71">
        <f t="shared" si="92"/>
        <v>0</v>
      </c>
      <c r="AJ299" s="71">
        <f t="shared" si="93"/>
        <v>0</v>
      </c>
      <c r="AK299" s="71">
        <v>0</v>
      </c>
      <c r="AL299" s="71">
        <f t="shared" si="94"/>
        <v>0</v>
      </c>
      <c r="AM299" s="71">
        <f t="shared" si="95"/>
        <v>0</v>
      </c>
      <c r="AN299" s="71">
        <v>0</v>
      </c>
      <c r="AO299" s="71">
        <f t="shared" si="96"/>
        <v>0</v>
      </c>
      <c r="AP299" s="71">
        <f t="shared" si="97"/>
        <v>0</v>
      </c>
      <c r="AQ299" s="71">
        <v>0</v>
      </c>
      <c r="AR299" s="71">
        <f t="shared" si="98"/>
        <v>0</v>
      </c>
      <c r="AS299" s="71">
        <f t="shared" si="99"/>
        <v>0</v>
      </c>
    </row>
    <row r="300" spans="1:45" ht="30">
      <c r="A300" s="65" t="s">
        <v>643</v>
      </c>
      <c r="B300" s="66" t="s">
        <v>16</v>
      </c>
      <c r="C300" s="74"/>
      <c r="D300" s="75"/>
      <c r="E300" s="75"/>
      <c r="F300" s="69"/>
      <c r="G300" s="75"/>
      <c r="H300" s="69"/>
      <c r="I300" s="69"/>
      <c r="J300" s="75"/>
      <c r="K300" s="69"/>
      <c r="L300" s="69"/>
      <c r="M300" s="75"/>
      <c r="N300" s="69"/>
      <c r="O300" s="69"/>
      <c r="P300" s="75"/>
      <c r="Q300" s="69"/>
      <c r="R300" s="69"/>
      <c r="S300" s="75"/>
      <c r="T300" s="69"/>
      <c r="U300" s="69"/>
      <c r="V300" s="75"/>
      <c r="W300" s="69"/>
      <c r="X300" s="69"/>
      <c r="Y300" s="75"/>
      <c r="Z300" s="69"/>
      <c r="AA300" s="69"/>
      <c r="AB300" s="75"/>
      <c r="AC300" s="69"/>
      <c r="AD300" s="69"/>
      <c r="AE300" s="69"/>
      <c r="AF300" s="69"/>
      <c r="AG300" s="69"/>
      <c r="AH300" s="71">
        <v>115.446</v>
      </c>
      <c r="AI300" s="71">
        <f t="shared" si="92"/>
        <v>115.446</v>
      </c>
      <c r="AJ300" s="71">
        <f t="shared" si="93"/>
        <v>0</v>
      </c>
      <c r="AK300" s="71">
        <v>1214.8389999999999</v>
      </c>
      <c r="AL300" s="71">
        <f t="shared" si="94"/>
        <v>1099.393</v>
      </c>
      <c r="AM300" s="71">
        <f t="shared" si="95"/>
        <v>952.30064272473726</v>
      </c>
      <c r="AN300" s="71">
        <v>731400.11349999998</v>
      </c>
      <c r="AO300" s="71">
        <f t="shared" si="96"/>
        <v>731284.66749999998</v>
      </c>
      <c r="AP300" s="71">
        <f t="shared" si="97"/>
        <v>60196.015068663415</v>
      </c>
      <c r="AQ300" s="71">
        <v>862715.11349999998</v>
      </c>
      <c r="AR300" s="71">
        <f t="shared" si="98"/>
        <v>131315</v>
      </c>
      <c r="AS300" s="71">
        <f t="shared" si="99"/>
        <v>17.953921195282945</v>
      </c>
    </row>
    <row r="301" spans="1:45">
      <c r="A301" s="65" t="s">
        <v>644</v>
      </c>
      <c r="B301" s="66" t="s">
        <v>15</v>
      </c>
      <c r="C301" s="74"/>
      <c r="D301" s="75"/>
      <c r="E301" s="75"/>
      <c r="F301" s="69"/>
      <c r="G301" s="75"/>
      <c r="H301" s="69"/>
      <c r="I301" s="69"/>
      <c r="J301" s="75"/>
      <c r="K301" s="69"/>
      <c r="L301" s="69"/>
      <c r="M301" s="75"/>
      <c r="N301" s="69"/>
      <c r="O301" s="69"/>
      <c r="P301" s="75"/>
      <c r="Q301" s="69"/>
      <c r="R301" s="69"/>
      <c r="S301" s="75"/>
      <c r="T301" s="69"/>
      <c r="U301" s="69"/>
      <c r="V301" s="75"/>
      <c r="W301" s="69"/>
      <c r="X301" s="69"/>
      <c r="Y301" s="75"/>
      <c r="Z301" s="69"/>
      <c r="AA301" s="69"/>
      <c r="AB301" s="75"/>
      <c r="AC301" s="69"/>
      <c r="AD301" s="69"/>
      <c r="AE301" s="69"/>
      <c r="AF301" s="69"/>
      <c r="AG301" s="69"/>
      <c r="AH301" s="71">
        <v>153204837.91251999</v>
      </c>
      <c r="AI301" s="71">
        <f t="shared" si="92"/>
        <v>153204837.91251999</v>
      </c>
      <c r="AJ301" s="71">
        <f t="shared" si="93"/>
        <v>0</v>
      </c>
      <c r="AK301" s="71">
        <v>155243208.0126</v>
      </c>
      <c r="AL301" s="71">
        <f t="shared" si="94"/>
        <v>2038370.1000800133</v>
      </c>
      <c r="AM301" s="71">
        <f t="shared" si="95"/>
        <v>1.3304867704268732</v>
      </c>
      <c r="AN301" s="71">
        <v>159552727.10257998</v>
      </c>
      <c r="AO301" s="71">
        <f t="shared" si="96"/>
        <v>6347889.1900599897</v>
      </c>
      <c r="AP301" s="71">
        <f t="shared" si="97"/>
        <v>4.0889964020485694</v>
      </c>
      <c r="AQ301" s="71">
        <v>177351732.5851</v>
      </c>
      <c r="AR301" s="71">
        <f t="shared" si="98"/>
        <v>17799005.482520014</v>
      </c>
      <c r="AS301" s="71">
        <f t="shared" si="99"/>
        <v>11.155563308596186</v>
      </c>
    </row>
    <row r="302" spans="1:45">
      <c r="A302" s="65" t="s">
        <v>396</v>
      </c>
      <c r="B302" s="66" t="s">
        <v>9</v>
      </c>
      <c r="C302" s="9">
        <v>2300855619</v>
      </c>
      <c r="D302" s="9">
        <v>2867461310</v>
      </c>
      <c r="E302" s="68">
        <f t="shared" si="72"/>
        <v>566605691</v>
      </c>
      <c r="F302" s="69">
        <f t="shared" si="73"/>
        <v>24.625869016772931</v>
      </c>
      <c r="G302" s="9">
        <v>2994122925</v>
      </c>
      <c r="H302" s="69">
        <f t="shared" si="74"/>
        <v>126661615</v>
      </c>
      <c r="I302" s="69">
        <f t="shared" si="75"/>
        <v>4.4172039761540844</v>
      </c>
      <c r="J302" s="9">
        <v>3693827993</v>
      </c>
      <c r="K302" s="69">
        <f t="shared" si="76"/>
        <v>699705068</v>
      </c>
      <c r="L302" s="69">
        <f t="shared" si="77"/>
        <v>23.369283276838075</v>
      </c>
      <c r="M302" s="9">
        <v>5017205493</v>
      </c>
      <c r="N302" s="69">
        <f t="shared" si="78"/>
        <v>1323377500</v>
      </c>
      <c r="O302" s="69">
        <f t="shared" si="79"/>
        <v>35.826722373317615</v>
      </c>
      <c r="P302" s="9">
        <v>6231079993</v>
      </c>
      <c r="Q302" s="69">
        <f t="shared" si="80"/>
        <v>1213874500</v>
      </c>
      <c r="R302" s="69">
        <f t="shared" si="81"/>
        <v>24.194235250949887</v>
      </c>
      <c r="S302" s="9">
        <v>6828416598</v>
      </c>
      <c r="T302" s="69">
        <f t="shared" si="82"/>
        <v>597336605</v>
      </c>
      <c r="U302" s="69">
        <f t="shared" si="83"/>
        <v>9.5864056579445034</v>
      </c>
      <c r="V302" s="9">
        <v>7498048851</v>
      </c>
      <c r="W302" s="69">
        <f t="shared" si="84"/>
        <v>669632253</v>
      </c>
      <c r="X302" s="69">
        <f t="shared" si="85"/>
        <v>9.8065524179665751</v>
      </c>
      <c r="Y302" s="9">
        <v>9419917329</v>
      </c>
      <c r="Z302" s="69">
        <f t="shared" si="86"/>
        <v>1921868478</v>
      </c>
      <c r="AA302" s="69">
        <f t="shared" si="87"/>
        <v>25.631581177864483</v>
      </c>
      <c r="AB302" s="9">
        <v>10624459480</v>
      </c>
      <c r="AC302" s="69">
        <f t="shared" si="88"/>
        <v>1204542151</v>
      </c>
      <c r="AD302" s="69">
        <f t="shared" si="89"/>
        <v>12.787183888458516</v>
      </c>
      <c r="AE302" s="69">
        <v>13519336043.2332</v>
      </c>
      <c r="AF302" s="69">
        <f t="shared" si="90"/>
        <v>2894876563.2332001</v>
      </c>
      <c r="AG302" s="69">
        <f t="shared" si="91"/>
        <v>27.247283202337556</v>
      </c>
      <c r="AH302" s="71">
        <v>0</v>
      </c>
      <c r="AI302" s="71">
        <f t="shared" si="92"/>
        <v>-13519336043.2332</v>
      </c>
      <c r="AJ302" s="71">
        <f t="shared" si="93"/>
        <v>-100</v>
      </c>
      <c r="AK302" s="71">
        <v>0</v>
      </c>
      <c r="AL302" s="71">
        <f t="shared" si="94"/>
        <v>0</v>
      </c>
      <c r="AM302" s="71">
        <f t="shared" si="95"/>
        <v>0</v>
      </c>
      <c r="AN302" s="71">
        <v>0</v>
      </c>
      <c r="AO302" s="71">
        <f t="shared" si="96"/>
        <v>0</v>
      </c>
      <c r="AP302" s="71">
        <f t="shared" si="97"/>
        <v>0</v>
      </c>
      <c r="AQ302" s="71">
        <v>0</v>
      </c>
      <c r="AR302" s="71">
        <f t="shared" si="98"/>
        <v>0</v>
      </c>
      <c r="AS302" s="71">
        <f t="shared" si="99"/>
        <v>0</v>
      </c>
    </row>
    <row r="303" spans="1:45" ht="30">
      <c r="A303" s="65" t="s">
        <v>645</v>
      </c>
      <c r="B303" s="66" t="s">
        <v>14</v>
      </c>
      <c r="C303" s="9"/>
      <c r="D303" s="9"/>
      <c r="E303" s="68"/>
      <c r="F303" s="69"/>
      <c r="G303" s="9"/>
      <c r="H303" s="69"/>
      <c r="I303" s="69"/>
      <c r="J303" s="9"/>
      <c r="K303" s="69"/>
      <c r="L303" s="69"/>
      <c r="M303" s="9"/>
      <c r="N303" s="69"/>
      <c r="O303" s="69"/>
      <c r="P303" s="9"/>
      <c r="Q303" s="69"/>
      <c r="R303" s="69"/>
      <c r="S303" s="9"/>
      <c r="T303" s="69"/>
      <c r="U303" s="69"/>
      <c r="V303" s="9"/>
      <c r="W303" s="69"/>
      <c r="X303" s="69"/>
      <c r="Y303" s="9"/>
      <c r="Z303" s="69"/>
      <c r="AA303" s="69"/>
      <c r="AB303" s="9"/>
      <c r="AC303" s="69"/>
      <c r="AD303" s="69"/>
      <c r="AE303" s="69"/>
      <c r="AF303" s="69"/>
      <c r="AG303" s="69"/>
      <c r="AH303" s="71">
        <v>37916092.954000004</v>
      </c>
      <c r="AI303" s="71">
        <f t="shared" si="92"/>
        <v>37916092.954000004</v>
      </c>
      <c r="AJ303" s="71">
        <f t="shared" si="93"/>
        <v>0</v>
      </c>
      <c r="AK303" s="71">
        <v>38574822.082099997</v>
      </c>
      <c r="AL303" s="71">
        <f t="shared" si="94"/>
        <v>658729.12809999287</v>
      </c>
      <c r="AM303" s="71">
        <f t="shared" si="95"/>
        <v>1.7373338779899248</v>
      </c>
      <c r="AN303" s="71">
        <v>39210444.438099995</v>
      </c>
      <c r="AO303" s="71">
        <f t="shared" si="96"/>
        <v>1294351.4840999916</v>
      </c>
      <c r="AP303" s="71">
        <f t="shared" si="97"/>
        <v>3.3554308593962738</v>
      </c>
      <c r="AQ303" s="71">
        <v>39380543.14779</v>
      </c>
      <c r="AR303" s="71">
        <f t="shared" si="98"/>
        <v>170098.70969000459</v>
      </c>
      <c r="AS303" s="71">
        <f t="shared" si="99"/>
        <v>0.43380969567568356</v>
      </c>
    </row>
    <row r="304" spans="1:45" ht="30">
      <c r="A304" s="65" t="s">
        <v>397</v>
      </c>
      <c r="B304" s="66" t="s">
        <v>8</v>
      </c>
      <c r="C304" s="9">
        <v>9550722062</v>
      </c>
      <c r="D304" s="9">
        <v>12472953894</v>
      </c>
      <c r="E304" s="68">
        <f t="shared" si="72"/>
        <v>2922231832</v>
      </c>
      <c r="F304" s="69">
        <f t="shared" si="73"/>
        <v>30.596972805091347</v>
      </c>
      <c r="G304" s="9">
        <v>5592257400</v>
      </c>
      <c r="H304" s="69">
        <f t="shared" si="74"/>
        <v>-6880696494</v>
      </c>
      <c r="I304" s="69">
        <f t="shared" si="75"/>
        <v>-55.164931679174209</v>
      </c>
      <c r="J304" s="9">
        <v>5555545807</v>
      </c>
      <c r="K304" s="69">
        <f t="shared" si="76"/>
        <v>-36711593</v>
      </c>
      <c r="L304" s="69">
        <f t="shared" si="77"/>
        <v>-0.65647180331863841</v>
      </c>
      <c r="M304" s="9">
        <v>6131457865</v>
      </c>
      <c r="N304" s="69">
        <f t="shared" si="78"/>
        <v>575912058</v>
      </c>
      <c r="O304" s="69">
        <f t="shared" si="79"/>
        <v>10.366435234398564</v>
      </c>
      <c r="P304" s="9">
        <v>6805549095</v>
      </c>
      <c r="Q304" s="69">
        <f t="shared" si="80"/>
        <v>674091230</v>
      </c>
      <c r="R304" s="69">
        <f t="shared" si="81"/>
        <v>10.993979651199968</v>
      </c>
      <c r="S304" s="9">
        <v>7160568771</v>
      </c>
      <c r="T304" s="69">
        <f t="shared" si="82"/>
        <v>355019676</v>
      </c>
      <c r="U304" s="69">
        <f t="shared" si="83"/>
        <v>5.216620599516812</v>
      </c>
      <c r="V304" s="9">
        <v>6988828034</v>
      </c>
      <c r="W304" s="69">
        <f t="shared" si="84"/>
        <v>-171740737</v>
      </c>
      <c r="X304" s="69">
        <f t="shared" si="85"/>
        <v>-2.3984231210171836</v>
      </c>
      <c r="Y304" s="9">
        <v>8002077934</v>
      </c>
      <c r="Z304" s="69">
        <f t="shared" si="86"/>
        <v>1013249900</v>
      </c>
      <c r="AA304" s="69">
        <f t="shared" si="87"/>
        <v>14.49813752850454</v>
      </c>
      <c r="AB304" s="9">
        <v>5703175205</v>
      </c>
      <c r="AC304" s="69">
        <f t="shared" si="88"/>
        <v>-2298902729</v>
      </c>
      <c r="AD304" s="69">
        <f t="shared" si="89"/>
        <v>-28.728822037988415</v>
      </c>
      <c r="AE304" s="69">
        <v>6942595996.0931702</v>
      </c>
      <c r="AF304" s="69">
        <f t="shared" si="90"/>
        <v>1239420791.0931702</v>
      </c>
      <c r="AG304" s="69">
        <f t="shared" si="91"/>
        <v>21.73211845230643</v>
      </c>
      <c r="AH304" s="71">
        <v>0</v>
      </c>
      <c r="AI304" s="71">
        <f t="shared" si="92"/>
        <v>-6942595996.0931702</v>
      </c>
      <c r="AJ304" s="71">
        <f t="shared" si="93"/>
        <v>-100</v>
      </c>
      <c r="AK304" s="71">
        <v>0</v>
      </c>
      <c r="AL304" s="71">
        <f t="shared" si="94"/>
        <v>0</v>
      </c>
      <c r="AM304" s="71">
        <f t="shared" si="95"/>
        <v>0</v>
      </c>
      <c r="AN304" s="71">
        <v>0</v>
      </c>
      <c r="AO304" s="71">
        <f t="shared" si="96"/>
        <v>0</v>
      </c>
      <c r="AP304" s="71">
        <f t="shared" si="97"/>
        <v>0</v>
      </c>
      <c r="AQ304" s="71">
        <v>0</v>
      </c>
      <c r="AR304" s="71">
        <f t="shared" si="98"/>
        <v>0</v>
      </c>
      <c r="AS304" s="71">
        <f t="shared" si="99"/>
        <v>0</v>
      </c>
    </row>
    <row r="305" spans="1:45">
      <c r="A305" s="65" t="s">
        <v>646</v>
      </c>
      <c r="B305" s="66" t="s">
        <v>183</v>
      </c>
      <c r="C305" s="9"/>
      <c r="D305" s="9"/>
      <c r="E305" s="68"/>
      <c r="F305" s="69"/>
      <c r="G305" s="9"/>
      <c r="H305" s="69"/>
      <c r="I305" s="69"/>
      <c r="J305" s="9"/>
      <c r="K305" s="69"/>
      <c r="L305" s="69"/>
      <c r="M305" s="9"/>
      <c r="N305" s="69"/>
      <c r="O305" s="69"/>
      <c r="P305" s="9"/>
      <c r="Q305" s="69"/>
      <c r="R305" s="69"/>
      <c r="S305" s="9"/>
      <c r="T305" s="69"/>
      <c r="U305" s="69"/>
      <c r="V305" s="9"/>
      <c r="W305" s="69"/>
      <c r="X305" s="69"/>
      <c r="Y305" s="9"/>
      <c r="Z305" s="69"/>
      <c r="AA305" s="69"/>
      <c r="AB305" s="9"/>
      <c r="AC305" s="69"/>
      <c r="AD305" s="69"/>
      <c r="AE305" s="69"/>
      <c r="AF305" s="69"/>
      <c r="AG305" s="69"/>
      <c r="AH305" s="71">
        <v>41475.706729999998</v>
      </c>
      <c r="AI305" s="71">
        <f t="shared" si="92"/>
        <v>41475.706729999998</v>
      </c>
      <c r="AJ305" s="71">
        <f t="shared" si="93"/>
        <v>0</v>
      </c>
      <c r="AK305" s="71">
        <v>41475.706729999998</v>
      </c>
      <c r="AL305" s="71">
        <f t="shared" si="94"/>
        <v>0</v>
      </c>
      <c r="AM305" s="71">
        <f t="shared" si="95"/>
        <v>0</v>
      </c>
      <c r="AN305" s="71">
        <v>0</v>
      </c>
      <c r="AO305" s="71">
        <f t="shared" si="96"/>
        <v>-41475.706729999998</v>
      </c>
      <c r="AP305" s="71">
        <f t="shared" si="97"/>
        <v>-100</v>
      </c>
      <c r="AQ305" s="71">
        <v>0</v>
      </c>
      <c r="AR305" s="71">
        <f t="shared" si="98"/>
        <v>0</v>
      </c>
      <c r="AS305" s="71">
        <f t="shared" si="99"/>
        <v>0</v>
      </c>
    </row>
    <row r="306" spans="1:45">
      <c r="A306" s="65" t="s">
        <v>398</v>
      </c>
      <c r="B306" s="66" t="s">
        <v>11</v>
      </c>
      <c r="C306" s="9">
        <v>296767259</v>
      </c>
      <c r="D306" s="9">
        <v>307084558</v>
      </c>
      <c r="E306" s="68">
        <f t="shared" si="72"/>
        <v>10317299</v>
      </c>
      <c r="F306" s="69">
        <f t="shared" si="73"/>
        <v>3.4765624195760756</v>
      </c>
      <c r="G306" s="9">
        <v>350033727</v>
      </c>
      <c r="H306" s="69">
        <f t="shared" si="74"/>
        <v>42949169</v>
      </c>
      <c r="I306" s="69">
        <f t="shared" si="75"/>
        <v>13.986105090963253</v>
      </c>
      <c r="J306" s="9">
        <v>382295151</v>
      </c>
      <c r="K306" s="69">
        <f t="shared" si="76"/>
        <v>32261424</v>
      </c>
      <c r="L306" s="69">
        <f t="shared" si="77"/>
        <v>9.2166615704434669</v>
      </c>
      <c r="M306" s="9">
        <v>414093453</v>
      </c>
      <c r="N306" s="69">
        <f t="shared" si="78"/>
        <v>31798302</v>
      </c>
      <c r="O306" s="69">
        <f t="shared" si="79"/>
        <v>8.3177361566900956</v>
      </c>
      <c r="P306" s="9">
        <v>452983078</v>
      </c>
      <c r="Q306" s="69">
        <f t="shared" si="80"/>
        <v>38889625</v>
      </c>
      <c r="R306" s="69">
        <f t="shared" si="81"/>
        <v>9.3915092639728357</v>
      </c>
      <c r="S306" s="9">
        <v>500801159</v>
      </c>
      <c r="T306" s="69">
        <f t="shared" si="82"/>
        <v>47818081</v>
      </c>
      <c r="U306" s="69">
        <f t="shared" si="83"/>
        <v>10.556262103901373</v>
      </c>
      <c r="V306" s="9">
        <v>563536526</v>
      </c>
      <c r="W306" s="69">
        <f t="shared" si="84"/>
        <v>62735367</v>
      </c>
      <c r="X306" s="69">
        <f t="shared" si="85"/>
        <v>12.527001160554423</v>
      </c>
      <c r="Y306" s="9">
        <v>947159730</v>
      </c>
      <c r="Z306" s="69">
        <f t="shared" si="86"/>
        <v>383623204</v>
      </c>
      <c r="AA306" s="69">
        <f t="shared" si="87"/>
        <v>68.074239432707145</v>
      </c>
      <c r="AB306" s="9">
        <v>1498809664</v>
      </c>
      <c r="AC306" s="69">
        <f t="shared" si="88"/>
        <v>551649934</v>
      </c>
      <c r="AD306" s="69">
        <f t="shared" si="89"/>
        <v>58.242545214628159</v>
      </c>
      <c r="AE306" s="69">
        <v>40521257317.5271</v>
      </c>
      <c r="AF306" s="69">
        <f t="shared" si="90"/>
        <v>39022447653.5271</v>
      </c>
      <c r="AG306" s="69">
        <f t="shared" si="91"/>
        <v>2603.5625864183844</v>
      </c>
      <c r="AH306" s="71">
        <v>0</v>
      </c>
      <c r="AI306" s="71">
        <f t="shared" si="92"/>
        <v>-40521257317.5271</v>
      </c>
      <c r="AJ306" s="71">
        <f t="shared" si="93"/>
        <v>-100</v>
      </c>
      <c r="AK306" s="71">
        <v>0</v>
      </c>
      <c r="AL306" s="71">
        <f t="shared" si="94"/>
        <v>0</v>
      </c>
      <c r="AM306" s="71">
        <f t="shared" si="95"/>
        <v>0</v>
      </c>
      <c r="AN306" s="71">
        <v>0</v>
      </c>
      <c r="AO306" s="71">
        <f t="shared" si="96"/>
        <v>0</v>
      </c>
      <c r="AP306" s="71">
        <f t="shared" si="97"/>
        <v>0</v>
      </c>
      <c r="AQ306" s="71">
        <v>0</v>
      </c>
      <c r="AR306" s="71">
        <f t="shared" si="98"/>
        <v>0</v>
      </c>
      <c r="AS306" s="71">
        <f t="shared" si="99"/>
        <v>0</v>
      </c>
    </row>
    <row r="307" spans="1:45">
      <c r="A307" s="65" t="s">
        <v>399</v>
      </c>
      <c r="B307" s="66" t="s">
        <v>22</v>
      </c>
      <c r="C307" s="9">
        <v>6064143616</v>
      </c>
      <c r="D307" s="9">
        <v>6272684123</v>
      </c>
      <c r="E307" s="68">
        <f t="shared" si="72"/>
        <v>208540507</v>
      </c>
      <c r="F307" s="69">
        <f t="shared" si="73"/>
        <v>3.4389110846546287</v>
      </c>
      <c r="G307" s="9">
        <v>5078714704</v>
      </c>
      <c r="H307" s="69">
        <f t="shared" si="74"/>
        <v>-1193969419</v>
      </c>
      <c r="I307" s="69">
        <f t="shared" si="75"/>
        <v>-19.034426022220408</v>
      </c>
      <c r="J307" s="9">
        <v>4962947301</v>
      </c>
      <c r="K307" s="69">
        <f t="shared" si="76"/>
        <v>-115767403</v>
      </c>
      <c r="L307" s="69">
        <f t="shared" si="77"/>
        <v>-2.2794626149963002</v>
      </c>
      <c r="M307" s="9">
        <v>7151826189</v>
      </c>
      <c r="N307" s="69">
        <f t="shared" si="78"/>
        <v>2188878888</v>
      </c>
      <c r="O307" s="69">
        <f t="shared" si="79"/>
        <v>44.104415284823915</v>
      </c>
      <c r="P307" s="9">
        <v>9160811913</v>
      </c>
      <c r="Q307" s="69">
        <f t="shared" si="80"/>
        <v>2008985724</v>
      </c>
      <c r="R307" s="69">
        <f t="shared" si="81"/>
        <v>28.090527802394838</v>
      </c>
      <c r="S307" s="9">
        <v>6507278727</v>
      </c>
      <c r="T307" s="69">
        <f t="shared" si="82"/>
        <v>-2653533186</v>
      </c>
      <c r="U307" s="69">
        <f t="shared" si="83"/>
        <v>-28.96613543865476</v>
      </c>
      <c r="V307" s="9">
        <v>6494695679</v>
      </c>
      <c r="W307" s="69">
        <f t="shared" si="84"/>
        <v>-12583048</v>
      </c>
      <c r="X307" s="69">
        <f t="shared" si="85"/>
        <v>-0.19336881863981664</v>
      </c>
      <c r="Y307" s="9">
        <v>55055074675</v>
      </c>
      <c r="Z307" s="69">
        <f t="shared" si="86"/>
        <v>48560378996</v>
      </c>
      <c r="AA307" s="69">
        <f t="shared" si="87"/>
        <v>747.6929081221698</v>
      </c>
      <c r="AB307" s="9">
        <v>37437983323</v>
      </c>
      <c r="AC307" s="69">
        <f t="shared" si="88"/>
        <v>-17617091352</v>
      </c>
      <c r="AD307" s="69">
        <f t="shared" si="89"/>
        <v>-31.999032706788348</v>
      </c>
      <c r="AE307" s="69">
        <v>41377811818.672707</v>
      </c>
      <c r="AF307" s="69">
        <f t="shared" si="90"/>
        <v>3939828495.6727066</v>
      </c>
      <c r="AG307" s="69">
        <f t="shared" si="91"/>
        <v>10.523613042084657</v>
      </c>
      <c r="AH307" s="71">
        <v>0</v>
      </c>
      <c r="AI307" s="71">
        <f t="shared" si="92"/>
        <v>-41377811818.672707</v>
      </c>
      <c r="AJ307" s="71">
        <f t="shared" si="93"/>
        <v>-100</v>
      </c>
      <c r="AK307" s="71">
        <v>0</v>
      </c>
      <c r="AL307" s="71">
        <f t="shared" si="94"/>
        <v>0</v>
      </c>
      <c r="AM307" s="71">
        <f t="shared" si="95"/>
        <v>0</v>
      </c>
      <c r="AN307" s="71">
        <v>0</v>
      </c>
      <c r="AO307" s="71">
        <f t="shared" si="96"/>
        <v>0</v>
      </c>
      <c r="AP307" s="71">
        <f t="shared" si="97"/>
        <v>0</v>
      </c>
      <c r="AQ307" s="71">
        <v>0</v>
      </c>
      <c r="AR307" s="71">
        <f t="shared" si="98"/>
        <v>0</v>
      </c>
      <c r="AS307" s="71">
        <f t="shared" si="99"/>
        <v>0</v>
      </c>
    </row>
    <row r="308" spans="1:45" ht="45">
      <c r="A308" s="65" t="s">
        <v>400</v>
      </c>
      <c r="B308" s="66" t="s">
        <v>21</v>
      </c>
      <c r="C308" s="9">
        <v>-3104990903</v>
      </c>
      <c r="D308" s="9">
        <v>-4129509131</v>
      </c>
      <c r="E308" s="68">
        <f t="shared" si="72"/>
        <v>-1024518228</v>
      </c>
      <c r="F308" s="69">
        <f t="shared" si="73"/>
        <v>32.995852806207076</v>
      </c>
      <c r="G308" s="9">
        <v>-4200085938</v>
      </c>
      <c r="H308" s="69">
        <f t="shared" si="74"/>
        <v>-70576807</v>
      </c>
      <c r="I308" s="69">
        <f t="shared" si="75"/>
        <v>1.7090846577910133</v>
      </c>
      <c r="J308" s="9">
        <v>-2761623762</v>
      </c>
      <c r="K308" s="69">
        <f t="shared" si="76"/>
        <v>1438462176</v>
      </c>
      <c r="L308" s="69">
        <f t="shared" si="77"/>
        <v>-34.248398657408615</v>
      </c>
      <c r="M308" s="9">
        <v>-3399068397</v>
      </c>
      <c r="N308" s="69">
        <f t="shared" si="78"/>
        <v>-637444635</v>
      </c>
      <c r="O308" s="69">
        <f t="shared" si="79"/>
        <v>23.082240375073944</v>
      </c>
      <c r="P308" s="9">
        <v>-3391377965</v>
      </c>
      <c r="Q308" s="69">
        <f t="shared" si="80"/>
        <v>7690432</v>
      </c>
      <c r="R308" s="69">
        <f t="shared" si="81"/>
        <v>-0.22625116949066207</v>
      </c>
      <c r="S308" s="9">
        <v>-3646754289</v>
      </c>
      <c r="T308" s="69">
        <f t="shared" si="82"/>
        <v>-255376324</v>
      </c>
      <c r="U308" s="69">
        <f t="shared" si="83"/>
        <v>7.530164040562787</v>
      </c>
      <c r="V308" s="9">
        <v>-3627202657</v>
      </c>
      <c r="W308" s="69">
        <f t="shared" si="84"/>
        <v>19551632</v>
      </c>
      <c r="X308" s="69">
        <f t="shared" si="85"/>
        <v>-0.53613790375115666</v>
      </c>
      <c r="Y308" s="9">
        <v>-4221238327</v>
      </c>
      <c r="Z308" s="69">
        <f t="shared" si="86"/>
        <v>-594035670</v>
      </c>
      <c r="AA308" s="69">
        <f t="shared" si="87"/>
        <v>16.377239602358394</v>
      </c>
      <c r="AB308" s="9">
        <v>-5801781505</v>
      </c>
      <c r="AC308" s="69">
        <f t="shared" si="88"/>
        <v>-1580543178</v>
      </c>
      <c r="AD308" s="69">
        <f t="shared" si="89"/>
        <v>37.442642550895236</v>
      </c>
      <c r="AE308" s="69">
        <v>-6386039398.1635504</v>
      </c>
      <c r="AF308" s="69">
        <f t="shared" si="90"/>
        <v>-584257893.16355038</v>
      </c>
      <c r="AG308" s="69">
        <f t="shared" si="91"/>
        <v>10.070318791909596</v>
      </c>
      <c r="AH308" s="71">
        <v>0</v>
      </c>
      <c r="AI308" s="71">
        <f t="shared" si="92"/>
        <v>6386039398.1635504</v>
      </c>
      <c r="AJ308" s="71">
        <f t="shared" si="93"/>
        <v>-100</v>
      </c>
      <c r="AK308" s="71">
        <v>0</v>
      </c>
      <c r="AL308" s="71">
        <f t="shared" si="94"/>
        <v>0</v>
      </c>
      <c r="AM308" s="71">
        <f t="shared" si="95"/>
        <v>0</v>
      </c>
      <c r="AN308" s="71">
        <v>0</v>
      </c>
      <c r="AO308" s="71">
        <f t="shared" si="96"/>
        <v>0</v>
      </c>
      <c r="AP308" s="71">
        <f t="shared" si="97"/>
        <v>0</v>
      </c>
      <c r="AQ308" s="71">
        <v>0</v>
      </c>
      <c r="AR308" s="71">
        <f t="shared" si="98"/>
        <v>0</v>
      </c>
      <c r="AS308" s="71">
        <f t="shared" si="99"/>
        <v>0</v>
      </c>
    </row>
    <row r="309" spans="1:45" ht="30">
      <c r="A309" s="65" t="s">
        <v>401</v>
      </c>
      <c r="B309" s="66" t="s">
        <v>3</v>
      </c>
      <c r="C309" s="9">
        <v>204333</v>
      </c>
      <c r="D309" s="9">
        <v>3464434</v>
      </c>
      <c r="E309" s="68">
        <f t="shared" si="72"/>
        <v>3260101</v>
      </c>
      <c r="F309" s="69">
        <f t="shared" si="73"/>
        <v>1595.4843319483393</v>
      </c>
      <c r="G309" s="9">
        <v>0</v>
      </c>
      <c r="H309" s="69">
        <f t="shared" si="74"/>
        <v>-3464434</v>
      </c>
      <c r="I309" s="69">
        <f t="shared" si="75"/>
        <v>-100</v>
      </c>
      <c r="J309" s="9">
        <v>0</v>
      </c>
      <c r="K309" s="69">
        <f t="shared" si="76"/>
        <v>0</v>
      </c>
      <c r="L309" s="69">
        <f t="shared" si="77"/>
        <v>0</v>
      </c>
      <c r="M309" s="9">
        <v>0</v>
      </c>
      <c r="N309" s="69">
        <f t="shared" si="78"/>
        <v>0</v>
      </c>
      <c r="O309" s="69">
        <f t="shared" si="79"/>
        <v>0</v>
      </c>
      <c r="P309" s="9">
        <v>0</v>
      </c>
      <c r="Q309" s="69">
        <f t="shared" si="80"/>
        <v>0</v>
      </c>
      <c r="R309" s="69">
        <f t="shared" si="81"/>
        <v>0</v>
      </c>
      <c r="S309" s="9">
        <v>0</v>
      </c>
      <c r="T309" s="69">
        <f t="shared" si="82"/>
        <v>0</v>
      </c>
      <c r="U309" s="69">
        <f t="shared" si="83"/>
        <v>0</v>
      </c>
      <c r="V309" s="9">
        <v>0</v>
      </c>
      <c r="W309" s="69">
        <f t="shared" si="84"/>
        <v>0</v>
      </c>
      <c r="X309" s="69">
        <f t="shared" si="85"/>
        <v>0</v>
      </c>
      <c r="Y309" s="9">
        <v>0</v>
      </c>
      <c r="Z309" s="69">
        <f t="shared" si="86"/>
        <v>0</v>
      </c>
      <c r="AA309" s="69">
        <f t="shared" si="87"/>
        <v>0</v>
      </c>
      <c r="AB309" s="9">
        <v>0</v>
      </c>
      <c r="AC309" s="69">
        <f t="shared" si="88"/>
        <v>0</v>
      </c>
      <c r="AD309" s="69">
        <f t="shared" si="89"/>
        <v>0</v>
      </c>
      <c r="AE309" s="69">
        <v>0</v>
      </c>
      <c r="AF309" s="69">
        <f t="shared" si="90"/>
        <v>0</v>
      </c>
      <c r="AG309" s="69">
        <f t="shared" si="91"/>
        <v>0</v>
      </c>
      <c r="AH309" s="71">
        <v>0</v>
      </c>
      <c r="AI309" s="71">
        <f t="shared" si="92"/>
        <v>0</v>
      </c>
      <c r="AJ309" s="71">
        <f t="shared" si="93"/>
        <v>0</v>
      </c>
      <c r="AK309" s="71">
        <v>0</v>
      </c>
      <c r="AL309" s="71">
        <f t="shared" si="94"/>
        <v>0</v>
      </c>
      <c r="AM309" s="71">
        <f t="shared" si="95"/>
        <v>0</v>
      </c>
      <c r="AN309" s="71">
        <v>0</v>
      </c>
      <c r="AO309" s="71">
        <f t="shared" si="96"/>
        <v>0</v>
      </c>
      <c r="AP309" s="71">
        <f t="shared" si="97"/>
        <v>0</v>
      </c>
      <c r="AQ309" s="71">
        <v>0</v>
      </c>
      <c r="AR309" s="71">
        <f t="shared" si="98"/>
        <v>0</v>
      </c>
      <c r="AS309" s="71">
        <f t="shared" si="99"/>
        <v>0</v>
      </c>
    </row>
    <row r="310" spans="1:45" ht="30">
      <c r="A310" s="65" t="s">
        <v>647</v>
      </c>
      <c r="B310" s="66" t="s">
        <v>648</v>
      </c>
      <c r="C310" s="9"/>
      <c r="D310" s="9"/>
      <c r="E310" s="68"/>
      <c r="F310" s="69"/>
      <c r="G310" s="9"/>
      <c r="H310" s="69"/>
      <c r="I310" s="69"/>
      <c r="J310" s="9"/>
      <c r="K310" s="69"/>
      <c r="L310" s="69"/>
      <c r="M310" s="9"/>
      <c r="N310" s="69"/>
      <c r="O310" s="69"/>
      <c r="P310" s="9"/>
      <c r="Q310" s="69"/>
      <c r="R310" s="69"/>
      <c r="S310" s="9"/>
      <c r="T310" s="69"/>
      <c r="U310" s="69"/>
      <c r="V310" s="9"/>
      <c r="W310" s="69"/>
      <c r="X310" s="69"/>
      <c r="Y310" s="9"/>
      <c r="Z310" s="69"/>
      <c r="AA310" s="69"/>
      <c r="AB310" s="9"/>
      <c r="AC310" s="69"/>
      <c r="AD310" s="69"/>
      <c r="AE310" s="69"/>
      <c r="AF310" s="69"/>
      <c r="AG310" s="69"/>
      <c r="AH310" s="71">
        <v>181061637817.26199</v>
      </c>
      <c r="AI310" s="71">
        <f t="shared" si="92"/>
        <v>181061637817.26199</v>
      </c>
      <c r="AJ310" s="71">
        <f t="shared" si="93"/>
        <v>0</v>
      </c>
      <c r="AK310" s="71">
        <v>0</v>
      </c>
      <c r="AL310" s="71">
        <f t="shared" si="94"/>
        <v>-181061637817.26199</v>
      </c>
      <c r="AM310" s="71">
        <f t="shared" si="95"/>
        <v>-100</v>
      </c>
      <c r="AN310" s="71">
        <v>0</v>
      </c>
      <c r="AO310" s="71">
        <f t="shared" si="96"/>
        <v>-181061637817.26199</v>
      </c>
      <c r="AP310" s="71">
        <f t="shared" si="97"/>
        <v>0</v>
      </c>
      <c r="AQ310" s="71">
        <v>0</v>
      </c>
      <c r="AR310" s="71">
        <f t="shared" si="98"/>
        <v>0</v>
      </c>
      <c r="AS310" s="71">
        <f t="shared" si="99"/>
        <v>0</v>
      </c>
    </row>
    <row r="311" spans="1:45" ht="60">
      <c r="A311" s="65" t="s">
        <v>649</v>
      </c>
      <c r="B311" s="66" t="s">
        <v>650</v>
      </c>
      <c r="C311" s="9"/>
      <c r="D311" s="9"/>
      <c r="E311" s="68"/>
      <c r="F311" s="69"/>
      <c r="G311" s="9"/>
      <c r="H311" s="69"/>
      <c r="I311" s="69"/>
      <c r="J311" s="9"/>
      <c r="K311" s="69"/>
      <c r="L311" s="69"/>
      <c r="M311" s="9"/>
      <c r="N311" s="69"/>
      <c r="O311" s="69"/>
      <c r="P311" s="9"/>
      <c r="Q311" s="69"/>
      <c r="R311" s="69"/>
      <c r="S311" s="9"/>
      <c r="T311" s="69"/>
      <c r="U311" s="69"/>
      <c r="V311" s="9"/>
      <c r="W311" s="69"/>
      <c r="X311" s="69"/>
      <c r="Y311" s="9"/>
      <c r="Z311" s="69"/>
      <c r="AA311" s="69"/>
      <c r="AB311" s="9"/>
      <c r="AC311" s="69"/>
      <c r="AD311" s="69"/>
      <c r="AE311" s="69"/>
      <c r="AF311" s="69"/>
      <c r="AG311" s="69"/>
      <c r="AH311" s="71">
        <v>45156819.771370001</v>
      </c>
      <c r="AI311" s="71">
        <f t="shared" si="92"/>
        <v>45156819.771370001</v>
      </c>
      <c r="AJ311" s="71">
        <f t="shared" si="93"/>
        <v>0</v>
      </c>
      <c r="AK311" s="71">
        <v>97351034.077119991</v>
      </c>
      <c r="AL311" s="71">
        <f t="shared" si="94"/>
        <v>52194214.30574999</v>
      </c>
      <c r="AM311" s="71">
        <f t="shared" si="95"/>
        <v>115.58434488967664</v>
      </c>
      <c r="AN311" s="71">
        <v>88386411.876479998</v>
      </c>
      <c r="AO311" s="71">
        <f t="shared" si="96"/>
        <v>43229592.105109997</v>
      </c>
      <c r="AP311" s="71">
        <f t="shared" si="97"/>
        <v>44.405888971722867</v>
      </c>
      <c r="AQ311" s="71">
        <v>106178732.21417999</v>
      </c>
      <c r="AR311" s="71">
        <f t="shared" si="98"/>
        <v>17792320.337699994</v>
      </c>
      <c r="AS311" s="71">
        <f t="shared" si="99"/>
        <v>20.130153447754797</v>
      </c>
    </row>
    <row r="312" spans="1:45" ht="30">
      <c r="A312" s="65" t="s">
        <v>651</v>
      </c>
      <c r="B312" s="66" t="s">
        <v>652</v>
      </c>
      <c r="C312" s="9"/>
      <c r="D312" s="9"/>
      <c r="E312" s="68"/>
      <c r="F312" s="69"/>
      <c r="G312" s="9"/>
      <c r="H312" s="69"/>
      <c r="I312" s="69"/>
      <c r="J312" s="9"/>
      <c r="K312" s="69"/>
      <c r="L312" s="69"/>
      <c r="M312" s="9"/>
      <c r="N312" s="69"/>
      <c r="O312" s="69"/>
      <c r="P312" s="9"/>
      <c r="Q312" s="69"/>
      <c r="R312" s="69"/>
      <c r="S312" s="9"/>
      <c r="T312" s="69"/>
      <c r="U312" s="69"/>
      <c r="V312" s="9"/>
      <c r="W312" s="69"/>
      <c r="X312" s="69"/>
      <c r="Y312" s="9"/>
      <c r="Z312" s="69"/>
      <c r="AA312" s="69"/>
      <c r="AB312" s="9"/>
      <c r="AC312" s="69"/>
      <c r="AD312" s="69"/>
      <c r="AE312" s="69"/>
      <c r="AF312" s="69"/>
      <c r="AG312" s="69"/>
      <c r="AH312" s="71">
        <v>3505370.7629999998</v>
      </c>
      <c r="AI312" s="71">
        <f t="shared" si="92"/>
        <v>3505370.7629999998</v>
      </c>
      <c r="AJ312" s="71">
        <f t="shared" si="93"/>
        <v>0</v>
      </c>
      <c r="AK312" s="71">
        <v>-31803616.205639999</v>
      </c>
      <c r="AL312" s="71">
        <f t="shared" si="94"/>
        <v>-35308986.96864</v>
      </c>
      <c r="AM312" s="71">
        <f t="shared" si="95"/>
        <v>-1007.2825203352106</v>
      </c>
      <c r="AN312" s="71">
        <v>-24049484.04431</v>
      </c>
      <c r="AO312" s="71">
        <f t="shared" si="96"/>
        <v>-27554854.80731</v>
      </c>
      <c r="AP312" s="71">
        <f t="shared" si="97"/>
        <v>86.640634288699118</v>
      </c>
      <c r="AQ312" s="71">
        <v>-19352068.899939999</v>
      </c>
      <c r="AR312" s="71">
        <f t="shared" si="98"/>
        <v>4697415.1443700008</v>
      </c>
      <c r="AS312" s="71">
        <f t="shared" si="99"/>
        <v>-19.532290737361528</v>
      </c>
    </row>
    <row r="313" spans="1:45" ht="60">
      <c r="A313" s="65" t="s">
        <v>653</v>
      </c>
      <c r="B313" s="66" t="s">
        <v>654</v>
      </c>
      <c r="C313" s="9"/>
      <c r="D313" s="9"/>
      <c r="E313" s="68"/>
      <c r="F313" s="69"/>
      <c r="G313" s="9"/>
      <c r="H313" s="69"/>
      <c r="I313" s="69"/>
      <c r="J313" s="9"/>
      <c r="K313" s="69"/>
      <c r="L313" s="69"/>
      <c r="M313" s="9"/>
      <c r="N313" s="69"/>
      <c r="O313" s="69"/>
      <c r="P313" s="9"/>
      <c r="Q313" s="69"/>
      <c r="R313" s="69"/>
      <c r="S313" s="9"/>
      <c r="T313" s="69"/>
      <c r="U313" s="69"/>
      <c r="V313" s="9"/>
      <c r="W313" s="69"/>
      <c r="X313" s="69"/>
      <c r="Y313" s="9"/>
      <c r="Z313" s="69"/>
      <c r="AA313" s="69"/>
      <c r="AB313" s="9"/>
      <c r="AC313" s="69"/>
      <c r="AD313" s="69"/>
      <c r="AE313" s="69"/>
      <c r="AF313" s="69"/>
      <c r="AG313" s="69"/>
      <c r="AH313" s="71">
        <v>2169754087.4939098</v>
      </c>
      <c r="AI313" s="71">
        <f t="shared" si="92"/>
        <v>2169754087.4939098</v>
      </c>
      <c r="AJ313" s="71">
        <f t="shared" si="93"/>
        <v>0</v>
      </c>
      <c r="AK313" s="71">
        <v>2166065329.34762</v>
      </c>
      <c r="AL313" s="71">
        <f t="shared" si="94"/>
        <v>-3688758.1462898254</v>
      </c>
      <c r="AM313" s="71">
        <f t="shared" si="95"/>
        <v>-0.17000812062303255</v>
      </c>
      <c r="AN313" s="71">
        <v>2198566530.7739</v>
      </c>
      <c r="AO313" s="71">
        <f t="shared" si="96"/>
        <v>28812443.279990196</v>
      </c>
      <c r="AP313" s="71">
        <f t="shared" si="97"/>
        <v>1.3301742514233394</v>
      </c>
      <c r="AQ313" s="71">
        <v>2187485147.26718</v>
      </c>
      <c r="AR313" s="71">
        <f t="shared" si="98"/>
        <v>-11081383.506720066</v>
      </c>
      <c r="AS313" s="71">
        <f t="shared" si="99"/>
        <v>-0.50402766309825497</v>
      </c>
    </row>
    <row r="314" spans="1:45" ht="60">
      <c r="A314" s="65" t="s">
        <v>655</v>
      </c>
      <c r="B314" s="66" t="s">
        <v>656</v>
      </c>
      <c r="C314" s="9"/>
      <c r="D314" s="9"/>
      <c r="E314" s="68"/>
      <c r="F314" s="69"/>
      <c r="G314" s="9"/>
      <c r="H314" s="69"/>
      <c r="I314" s="69"/>
      <c r="J314" s="9"/>
      <c r="K314" s="69"/>
      <c r="L314" s="69"/>
      <c r="M314" s="9"/>
      <c r="N314" s="69"/>
      <c r="O314" s="69"/>
      <c r="P314" s="9"/>
      <c r="Q314" s="69"/>
      <c r="R314" s="69"/>
      <c r="S314" s="9"/>
      <c r="T314" s="69"/>
      <c r="U314" s="69"/>
      <c r="V314" s="9"/>
      <c r="W314" s="69"/>
      <c r="X314" s="69"/>
      <c r="Y314" s="9"/>
      <c r="Z314" s="69"/>
      <c r="AA314" s="69"/>
      <c r="AB314" s="9"/>
      <c r="AC314" s="69"/>
      <c r="AD314" s="69"/>
      <c r="AE314" s="69"/>
      <c r="AF314" s="69"/>
      <c r="AG314" s="69"/>
      <c r="AH314" s="71">
        <v>142394618.44782001</v>
      </c>
      <c r="AI314" s="71">
        <f t="shared" si="92"/>
        <v>142394618.44782001</v>
      </c>
      <c r="AJ314" s="71">
        <f t="shared" si="93"/>
        <v>0</v>
      </c>
      <c r="AK314" s="71">
        <v>357944336.29121</v>
      </c>
      <c r="AL314" s="71">
        <f t="shared" si="94"/>
        <v>215549717.84338999</v>
      </c>
      <c r="AM314" s="71">
        <f t="shared" si="95"/>
        <v>151.37490460875625</v>
      </c>
      <c r="AN314" s="71">
        <v>443574394.98834002</v>
      </c>
      <c r="AO314" s="71">
        <f t="shared" si="96"/>
        <v>301179776.54052001</v>
      </c>
      <c r="AP314" s="71">
        <f t="shared" si="97"/>
        <v>84.141511962768291</v>
      </c>
      <c r="AQ314" s="71">
        <v>460977714.38402003</v>
      </c>
      <c r="AR314" s="71">
        <f t="shared" si="98"/>
        <v>17403319.39568001</v>
      </c>
      <c r="AS314" s="71">
        <f t="shared" si="99"/>
        <v>3.9234274097668513</v>
      </c>
    </row>
    <row r="315" spans="1:45" ht="75">
      <c r="A315" s="65" t="s">
        <v>657</v>
      </c>
      <c r="B315" s="66" t="s">
        <v>658</v>
      </c>
      <c r="C315" s="9"/>
      <c r="D315" s="9"/>
      <c r="E315" s="68"/>
      <c r="F315" s="69"/>
      <c r="G315" s="9"/>
      <c r="H315" s="69"/>
      <c r="I315" s="69"/>
      <c r="J315" s="9"/>
      <c r="K315" s="69"/>
      <c r="L315" s="69"/>
      <c r="M315" s="9"/>
      <c r="N315" s="69"/>
      <c r="O315" s="69"/>
      <c r="P315" s="9"/>
      <c r="Q315" s="69"/>
      <c r="R315" s="69"/>
      <c r="S315" s="9"/>
      <c r="T315" s="69"/>
      <c r="U315" s="69"/>
      <c r="V315" s="9"/>
      <c r="W315" s="69"/>
      <c r="X315" s="69"/>
      <c r="Y315" s="9"/>
      <c r="Z315" s="69"/>
      <c r="AA315" s="69"/>
      <c r="AB315" s="9"/>
      <c r="AC315" s="69"/>
      <c r="AD315" s="69"/>
      <c r="AE315" s="69"/>
      <c r="AF315" s="69"/>
      <c r="AG315" s="69"/>
      <c r="AH315" s="71">
        <v>2647497.2182</v>
      </c>
      <c r="AI315" s="71">
        <f t="shared" si="92"/>
        <v>2647497.2182</v>
      </c>
      <c r="AJ315" s="71">
        <f t="shared" si="93"/>
        <v>0</v>
      </c>
      <c r="AK315" s="71">
        <v>2524866.7336500003</v>
      </c>
      <c r="AL315" s="71">
        <f t="shared" si="94"/>
        <v>-122630.4845499997</v>
      </c>
      <c r="AM315" s="71">
        <f t="shared" si="95"/>
        <v>-4.6319400718152455</v>
      </c>
      <c r="AN315" s="71">
        <v>2679105.4936500001</v>
      </c>
      <c r="AO315" s="71">
        <f t="shared" si="96"/>
        <v>31608.275450000074</v>
      </c>
      <c r="AP315" s="71">
        <f t="shared" si="97"/>
        <v>1.2518789617187631</v>
      </c>
      <c r="AQ315" s="71">
        <v>3770617.49939</v>
      </c>
      <c r="AR315" s="71">
        <f t="shared" si="98"/>
        <v>1091512.0057399999</v>
      </c>
      <c r="AS315" s="71">
        <f t="shared" si="99"/>
        <v>40.741658300768492</v>
      </c>
    </row>
    <row r="316" spans="1:45" ht="30">
      <c r="A316" s="65" t="s">
        <v>659</v>
      </c>
      <c r="B316" s="66" t="s">
        <v>660</v>
      </c>
      <c r="C316" s="9"/>
      <c r="D316" s="9"/>
      <c r="E316" s="68"/>
      <c r="F316" s="69"/>
      <c r="G316" s="9"/>
      <c r="H316" s="69"/>
      <c r="I316" s="69"/>
      <c r="J316" s="9"/>
      <c r="K316" s="69"/>
      <c r="L316" s="69"/>
      <c r="M316" s="9"/>
      <c r="N316" s="69"/>
      <c r="O316" s="69"/>
      <c r="P316" s="9"/>
      <c r="Q316" s="69"/>
      <c r="R316" s="69"/>
      <c r="S316" s="9"/>
      <c r="T316" s="69"/>
      <c r="U316" s="69"/>
      <c r="V316" s="9"/>
      <c r="W316" s="69"/>
      <c r="X316" s="69"/>
      <c r="Y316" s="9"/>
      <c r="Z316" s="69"/>
      <c r="AA316" s="69"/>
      <c r="AB316" s="9"/>
      <c r="AC316" s="69"/>
      <c r="AD316" s="69"/>
      <c r="AE316" s="69"/>
      <c r="AF316" s="69"/>
      <c r="AG316" s="69"/>
      <c r="AH316" s="71">
        <v>-6860027720.2780495</v>
      </c>
      <c r="AI316" s="71">
        <f t="shared" si="92"/>
        <v>-6860027720.2780495</v>
      </c>
      <c r="AJ316" s="71">
        <f t="shared" si="93"/>
        <v>0</v>
      </c>
      <c r="AK316" s="71">
        <v>-8718757959.1828594</v>
      </c>
      <c r="AL316" s="71">
        <f t="shared" si="94"/>
        <v>-1858730238.90481</v>
      </c>
      <c r="AM316" s="71">
        <f t="shared" si="95"/>
        <v>27.095083499596591</v>
      </c>
      <c r="AN316" s="71">
        <v>-12054493426.934999</v>
      </c>
      <c r="AO316" s="71">
        <f t="shared" si="96"/>
        <v>-5194465706.65695</v>
      </c>
      <c r="AP316" s="71">
        <f t="shared" si="97"/>
        <v>59.578046907311858</v>
      </c>
      <c r="AQ316" s="71">
        <v>-16745200602.9937</v>
      </c>
      <c r="AR316" s="71">
        <f t="shared" si="98"/>
        <v>-4690707176.0587006</v>
      </c>
      <c r="AS316" s="71">
        <f t="shared" si="99"/>
        <v>38.912520086307509</v>
      </c>
    </row>
    <row r="317" spans="1:45" ht="105">
      <c r="A317" s="65" t="s">
        <v>661</v>
      </c>
      <c r="B317" s="66" t="s">
        <v>662</v>
      </c>
      <c r="C317" s="9"/>
      <c r="D317" s="9"/>
      <c r="E317" s="68"/>
      <c r="F317" s="69"/>
      <c r="G317" s="9"/>
      <c r="H317" s="69"/>
      <c r="I317" s="69"/>
      <c r="J317" s="9"/>
      <c r="K317" s="69"/>
      <c r="L317" s="69"/>
      <c r="M317" s="9"/>
      <c r="N317" s="69"/>
      <c r="O317" s="69"/>
      <c r="P317" s="9"/>
      <c r="Q317" s="69"/>
      <c r="R317" s="69"/>
      <c r="S317" s="9"/>
      <c r="T317" s="69"/>
      <c r="U317" s="69"/>
      <c r="V317" s="9"/>
      <c r="W317" s="69"/>
      <c r="X317" s="69"/>
      <c r="Y317" s="9"/>
      <c r="Z317" s="69"/>
      <c r="AA317" s="69"/>
      <c r="AB317" s="9"/>
      <c r="AC317" s="69"/>
      <c r="AD317" s="69"/>
      <c r="AE317" s="69"/>
      <c r="AF317" s="69"/>
      <c r="AG317" s="69"/>
      <c r="AH317" s="71">
        <v>8928430.9414300006</v>
      </c>
      <c r="AI317" s="71">
        <f t="shared" si="92"/>
        <v>8928430.9414300006</v>
      </c>
      <c r="AJ317" s="71">
        <f t="shared" si="93"/>
        <v>0</v>
      </c>
      <c r="AK317" s="71">
        <v>8992875.5834299996</v>
      </c>
      <c r="AL317" s="71">
        <f t="shared" si="94"/>
        <v>64444.641999999061</v>
      </c>
      <c r="AM317" s="71">
        <f t="shared" si="95"/>
        <v>0.7217913474691382</v>
      </c>
      <c r="AN317" s="71">
        <v>58030114.423890002</v>
      </c>
      <c r="AO317" s="71">
        <f t="shared" si="96"/>
        <v>49101683.48246</v>
      </c>
      <c r="AP317" s="71">
        <f t="shared" si="97"/>
        <v>546.00648065156463</v>
      </c>
      <c r="AQ317" s="71">
        <v>57322673.618300006</v>
      </c>
      <c r="AR317" s="71">
        <f t="shared" si="98"/>
        <v>-707440.80558999628</v>
      </c>
      <c r="AS317" s="71">
        <f t="shared" si="99"/>
        <v>-1.219092556706652</v>
      </c>
    </row>
    <row r="318" spans="1:45">
      <c r="A318" s="65" t="s">
        <v>402</v>
      </c>
      <c r="B318" s="66" t="s">
        <v>20</v>
      </c>
      <c r="C318" s="9">
        <v>23214624057.859997</v>
      </c>
      <c r="D318" s="9">
        <v>26188021560.949997</v>
      </c>
      <c r="E318" s="68">
        <f t="shared" si="72"/>
        <v>2973397503.0900002</v>
      </c>
      <c r="F318" s="69">
        <f t="shared" si="73"/>
        <v>12.808294873434612</v>
      </c>
      <c r="G318" s="9">
        <v>45049137168.989998</v>
      </c>
      <c r="H318" s="69">
        <f t="shared" si="74"/>
        <v>18861115608.040001</v>
      </c>
      <c r="I318" s="69">
        <f t="shared" si="75"/>
        <v>72.021918739232149</v>
      </c>
      <c r="J318" s="9">
        <v>48763417361.439995</v>
      </c>
      <c r="K318" s="69">
        <f t="shared" si="76"/>
        <v>3714280192.4499969</v>
      </c>
      <c r="L318" s="69">
        <f t="shared" si="77"/>
        <v>8.2449530132327524</v>
      </c>
      <c r="M318" s="9">
        <v>54192598158.629997</v>
      </c>
      <c r="N318" s="69">
        <f t="shared" si="78"/>
        <v>5429180797.1900024</v>
      </c>
      <c r="O318" s="69">
        <f t="shared" si="79"/>
        <v>11.133716812643168</v>
      </c>
      <c r="P318" s="9">
        <v>56691450594.730003</v>
      </c>
      <c r="Q318" s="69">
        <f t="shared" si="80"/>
        <v>2498852436.1000061</v>
      </c>
      <c r="R318" s="69">
        <f t="shared" si="81"/>
        <v>4.6110585596680274</v>
      </c>
      <c r="S318" s="9">
        <v>61819308225.25</v>
      </c>
      <c r="T318" s="69">
        <f t="shared" si="82"/>
        <v>5127857630.5199966</v>
      </c>
      <c r="U318" s="69">
        <f t="shared" si="83"/>
        <v>9.0452044827314371</v>
      </c>
      <c r="V318" s="9">
        <v>65744714279.169998</v>
      </c>
      <c r="W318" s="69">
        <f t="shared" si="84"/>
        <v>3925406053.9199982</v>
      </c>
      <c r="X318" s="69">
        <f t="shared" si="85"/>
        <v>6.3498058561526767</v>
      </c>
      <c r="Y318" s="9">
        <v>70694134935.190002</v>
      </c>
      <c r="Z318" s="69">
        <f t="shared" si="86"/>
        <v>4949420656.0200043</v>
      </c>
      <c r="AA318" s="69">
        <f t="shared" si="87"/>
        <v>7.5282411830149778</v>
      </c>
      <c r="AB318" s="9">
        <v>71024937108.910004</v>
      </c>
      <c r="AC318" s="69">
        <f t="shared" si="88"/>
        <v>330802173.72000122</v>
      </c>
      <c r="AD318" s="69">
        <f t="shared" si="89"/>
        <v>0.46793439657090291</v>
      </c>
      <c r="AE318" s="69">
        <v>74583701923.569092</v>
      </c>
      <c r="AF318" s="69">
        <f t="shared" si="90"/>
        <v>3558764814.6590881</v>
      </c>
      <c r="AG318" s="69">
        <f t="shared" si="91"/>
        <v>5.0105849572271497</v>
      </c>
      <c r="AH318" s="71">
        <v>46319732699.218498</v>
      </c>
      <c r="AI318" s="71">
        <f t="shared" si="92"/>
        <v>-28263969224.350594</v>
      </c>
      <c r="AJ318" s="71">
        <f t="shared" si="93"/>
        <v>-37.895637378410868</v>
      </c>
      <c r="AK318" s="71">
        <v>48923556538.116104</v>
      </c>
      <c r="AL318" s="71">
        <f t="shared" si="94"/>
        <v>2603823838.8976059</v>
      </c>
      <c r="AM318" s="71">
        <f t="shared" si="95"/>
        <v>5.6214137845003957</v>
      </c>
      <c r="AN318" s="71">
        <v>52931721709.090401</v>
      </c>
      <c r="AO318" s="71">
        <f t="shared" si="96"/>
        <v>6611989009.8719025</v>
      </c>
      <c r="AP318" s="71">
        <f t="shared" si="97"/>
        <v>13.514939382464016</v>
      </c>
      <c r="AQ318" s="71">
        <v>56872202688.947998</v>
      </c>
      <c r="AR318" s="71">
        <f t="shared" si="98"/>
        <v>3940480979.8575974</v>
      </c>
      <c r="AS318" s="71">
        <f t="shared" si="99"/>
        <v>7.4444602454351418</v>
      </c>
    </row>
    <row r="319" spans="1:45">
      <c r="A319" s="65" t="s">
        <v>403</v>
      </c>
      <c r="B319" s="66" t="s">
        <v>19</v>
      </c>
      <c r="C319" s="9">
        <v>17147479.84</v>
      </c>
      <c r="D319" s="9">
        <v>19141196.84</v>
      </c>
      <c r="E319" s="68">
        <f t="shared" si="72"/>
        <v>1993717</v>
      </c>
      <c r="F319" s="69">
        <f t="shared" si="73"/>
        <v>11.626880559726613</v>
      </c>
      <c r="G319" s="9">
        <v>94965763</v>
      </c>
      <c r="H319" s="69">
        <f t="shared" si="74"/>
        <v>75824566.159999996</v>
      </c>
      <c r="I319" s="69">
        <f t="shared" si="75"/>
        <v>396.13283742815321</v>
      </c>
      <c r="J319" s="9">
        <v>114397618</v>
      </c>
      <c r="K319" s="69">
        <f t="shared" si="76"/>
        <v>19431855</v>
      </c>
      <c r="L319" s="69">
        <f t="shared" si="77"/>
        <v>20.461958484975266</v>
      </c>
      <c r="M319" s="9">
        <v>131348570</v>
      </c>
      <c r="N319" s="69">
        <f t="shared" si="78"/>
        <v>16950952</v>
      </c>
      <c r="O319" s="69">
        <f t="shared" si="79"/>
        <v>14.817574261030506</v>
      </c>
      <c r="P319" s="9">
        <v>209175483</v>
      </c>
      <c r="Q319" s="69">
        <f t="shared" si="80"/>
        <v>77826913</v>
      </c>
      <c r="R319" s="69">
        <f t="shared" si="81"/>
        <v>59.252196655053034</v>
      </c>
      <c r="S319" s="9">
        <v>319434894.14999998</v>
      </c>
      <c r="T319" s="69">
        <f t="shared" si="82"/>
        <v>110259411.14999998</v>
      </c>
      <c r="U319" s="69">
        <f t="shared" si="83"/>
        <v>52.711440924460526</v>
      </c>
      <c r="V319" s="9">
        <v>344683503.44</v>
      </c>
      <c r="W319" s="69">
        <f t="shared" si="84"/>
        <v>25248609.290000021</v>
      </c>
      <c r="X319" s="69">
        <f t="shared" si="85"/>
        <v>7.9041487803595434</v>
      </c>
      <c r="Y319" s="9">
        <v>238336957</v>
      </c>
      <c r="Z319" s="69">
        <f t="shared" si="86"/>
        <v>-106346546.44</v>
      </c>
      <c r="AA319" s="69">
        <f t="shared" si="87"/>
        <v>-30.853390248922093</v>
      </c>
      <c r="AB319" s="9">
        <v>253485065</v>
      </c>
      <c r="AC319" s="69">
        <f t="shared" si="88"/>
        <v>15148108</v>
      </c>
      <c r="AD319" s="69">
        <f t="shared" si="89"/>
        <v>6.3557528763782951</v>
      </c>
      <c r="AE319" s="69">
        <v>261671229.28194001</v>
      </c>
      <c r="AF319" s="69">
        <f t="shared" si="90"/>
        <v>8186164.2819400132</v>
      </c>
      <c r="AG319" s="69">
        <f t="shared" si="91"/>
        <v>3.2294463904372481</v>
      </c>
      <c r="AH319" s="71">
        <v>57625468.003940001</v>
      </c>
      <c r="AI319" s="71">
        <f t="shared" si="92"/>
        <v>-204045761.278</v>
      </c>
      <c r="AJ319" s="71">
        <f t="shared" si="93"/>
        <v>-77.977912144918719</v>
      </c>
      <c r="AK319" s="71">
        <v>55945188.349940002</v>
      </c>
      <c r="AL319" s="71">
        <f t="shared" si="94"/>
        <v>-1680279.6539999992</v>
      </c>
      <c r="AM319" s="71">
        <f t="shared" si="95"/>
        <v>-2.9158629199941841</v>
      </c>
      <c r="AN319" s="71">
        <v>120325890.2683</v>
      </c>
      <c r="AO319" s="71">
        <f t="shared" si="96"/>
        <v>62700422.264359996</v>
      </c>
      <c r="AP319" s="71">
        <f t="shared" si="97"/>
        <v>112.07473620817159</v>
      </c>
      <c r="AQ319" s="71">
        <v>129558049.31697001</v>
      </c>
      <c r="AR319" s="71">
        <f t="shared" si="98"/>
        <v>9232159.0486700088</v>
      </c>
      <c r="AS319" s="71">
        <f t="shared" si="99"/>
        <v>7.6726289147616908</v>
      </c>
    </row>
    <row r="320" spans="1:45">
      <c r="A320" s="65" t="s">
        <v>404</v>
      </c>
      <c r="B320" s="66" t="s">
        <v>18</v>
      </c>
      <c r="C320" s="9">
        <v>116526869.72</v>
      </c>
      <c r="D320" s="9">
        <v>133153217.48</v>
      </c>
      <c r="E320" s="68">
        <f t="shared" ref="E320:E349" si="100">D320-C320</f>
        <v>16626347.760000005</v>
      </c>
      <c r="F320" s="69">
        <f t="shared" ref="F320:F349" si="101">IFERROR(E320/C320*100,0)</f>
        <v>14.268252292326322</v>
      </c>
      <c r="G320" s="9">
        <v>24682358.82</v>
      </c>
      <c r="H320" s="69">
        <f t="shared" ref="H320:H349" si="102">G320-D320</f>
        <v>-108470858.66</v>
      </c>
      <c r="I320" s="69">
        <f t="shared" ref="I320:I349" si="103">IFERROR(H320/D320*100,0)</f>
        <v>-81.463190084980582</v>
      </c>
      <c r="J320" s="9">
        <v>16499861.16</v>
      </c>
      <c r="K320" s="69">
        <f t="shared" ref="K320:K349" si="104">J320-G320</f>
        <v>-8182497.6600000001</v>
      </c>
      <c r="L320" s="69">
        <f t="shared" ref="L320:L349" si="105">IFERROR(K320/G320*100,0)</f>
        <v>-33.15119806689529</v>
      </c>
      <c r="M320" s="9">
        <v>45912971.390000001</v>
      </c>
      <c r="N320" s="69">
        <f t="shared" ref="N320:N349" si="106">M320-J320</f>
        <v>29413110.23</v>
      </c>
      <c r="O320" s="69">
        <f t="shared" ref="O320:O349" si="107">IFERROR(N320/J320*100,0)</f>
        <v>178.26277412142781</v>
      </c>
      <c r="P320" s="9">
        <v>45241579.780000001</v>
      </c>
      <c r="Q320" s="69">
        <f t="shared" ref="Q320:Q349" si="108">P320-M320</f>
        <v>-671391.6099999994</v>
      </c>
      <c r="R320" s="69">
        <f t="shared" ref="R320:R349" si="109">IFERROR(Q320/M320*100,0)</f>
        <v>-1.4623135677649275</v>
      </c>
      <c r="S320" s="9">
        <v>55065716.210000001</v>
      </c>
      <c r="T320" s="69">
        <f t="shared" ref="T320:T349" si="110">S320-P320</f>
        <v>9824136.4299999997</v>
      </c>
      <c r="U320" s="69">
        <f t="shared" ref="U320:U349" si="111">IFERROR(T320/P320*100,0)</f>
        <v>21.714839485651577</v>
      </c>
      <c r="V320" s="9">
        <v>109815705.42</v>
      </c>
      <c r="W320" s="69">
        <f t="shared" ref="W320:W349" si="112">V320-S320</f>
        <v>54749989.210000001</v>
      </c>
      <c r="X320" s="69">
        <f t="shared" ref="X320:X349" si="113">IFERROR(W320/S320*100,0)</f>
        <v>99.426635987451903</v>
      </c>
      <c r="Y320" s="9">
        <v>100625159.52</v>
      </c>
      <c r="Z320" s="69">
        <f t="shared" ref="Z320:Z349" si="114">Y320-V320</f>
        <v>-9190545.900000006</v>
      </c>
      <c r="AA320" s="69">
        <f t="shared" ref="AA320:AA349" si="115">IFERROR(Z320/V320*100,0)</f>
        <v>-8.3690633000534316</v>
      </c>
      <c r="AB320" s="9">
        <v>104908141.98</v>
      </c>
      <c r="AC320" s="69">
        <f t="shared" ref="AC320:AC349" si="116">AB320-Y320</f>
        <v>4282982.4600000083</v>
      </c>
      <c r="AD320" s="69">
        <f t="shared" ref="AD320:AD349" si="117">IFERROR(AC320/Y320*100,0)</f>
        <v>4.2563733368777754</v>
      </c>
      <c r="AE320" s="69">
        <v>123857818.70616999</v>
      </c>
      <c r="AF320" s="69">
        <f t="shared" ref="AF320:AF349" si="118">(AE320-AB320)</f>
        <v>18949676.726169989</v>
      </c>
      <c r="AG320" s="69">
        <f t="shared" ref="AG320:AG349" si="119">IFERROR(AF320/AB320*100,0)</f>
        <v>18.063113471004577</v>
      </c>
      <c r="AH320" s="71">
        <v>63599677.470019996</v>
      </c>
      <c r="AI320" s="71">
        <f t="shared" si="92"/>
        <v>-60258141.236149997</v>
      </c>
      <c r="AJ320" s="71">
        <f t="shared" si="93"/>
        <v>-48.651059630802486</v>
      </c>
      <c r="AK320" s="71">
        <v>92631090.575039998</v>
      </c>
      <c r="AL320" s="71">
        <f t="shared" si="94"/>
        <v>29031413.105020002</v>
      </c>
      <c r="AM320" s="71">
        <f t="shared" si="95"/>
        <v>45.647107438091972</v>
      </c>
      <c r="AN320" s="71">
        <v>107911705.85798</v>
      </c>
      <c r="AO320" s="71">
        <f t="shared" si="96"/>
        <v>44312028.387960002</v>
      </c>
      <c r="AP320" s="71">
        <f t="shared" si="97"/>
        <v>47.837101034736321</v>
      </c>
      <c r="AQ320" s="71">
        <v>113219838.76977001</v>
      </c>
      <c r="AR320" s="71">
        <f t="shared" si="98"/>
        <v>5308132.9117900133</v>
      </c>
      <c r="AS320" s="71">
        <f t="shared" si="99"/>
        <v>4.9189593191825915</v>
      </c>
    </row>
    <row r="321" spans="1:45">
      <c r="A321" s="65" t="s">
        <v>405</v>
      </c>
      <c r="B321" s="66" t="s">
        <v>183</v>
      </c>
      <c r="C321" s="9">
        <v>803283</v>
      </c>
      <c r="D321" s="9">
        <v>803283</v>
      </c>
      <c r="E321" s="68">
        <f t="shared" si="100"/>
        <v>0</v>
      </c>
      <c r="F321" s="69">
        <f t="shared" si="101"/>
        <v>0</v>
      </c>
      <c r="G321" s="9">
        <v>803283</v>
      </c>
      <c r="H321" s="69">
        <f t="shared" si="102"/>
        <v>0</v>
      </c>
      <c r="I321" s="69">
        <f t="shared" si="103"/>
        <v>0</v>
      </c>
      <c r="J321" s="9">
        <v>41476</v>
      </c>
      <c r="K321" s="69">
        <f t="shared" si="104"/>
        <v>-761807</v>
      </c>
      <c r="L321" s="69">
        <f t="shared" si="105"/>
        <v>-94.836688937771612</v>
      </c>
      <c r="M321" s="9">
        <v>41476</v>
      </c>
      <c r="N321" s="69">
        <f t="shared" si="106"/>
        <v>0</v>
      </c>
      <c r="O321" s="69">
        <f t="shared" si="107"/>
        <v>0</v>
      </c>
      <c r="P321" s="9">
        <v>41476</v>
      </c>
      <c r="Q321" s="69">
        <f t="shared" si="108"/>
        <v>0</v>
      </c>
      <c r="R321" s="69">
        <f t="shared" si="109"/>
        <v>0</v>
      </c>
      <c r="S321" s="9">
        <v>11512896</v>
      </c>
      <c r="T321" s="69">
        <f t="shared" si="110"/>
        <v>11471420</v>
      </c>
      <c r="U321" s="69">
        <f t="shared" si="111"/>
        <v>27657.970874722731</v>
      </c>
      <c r="V321" s="9">
        <v>41476</v>
      </c>
      <c r="W321" s="69">
        <f t="shared" si="112"/>
        <v>-11471420</v>
      </c>
      <c r="X321" s="69">
        <f t="shared" si="113"/>
        <v>-99.639743119368049</v>
      </c>
      <c r="Y321" s="9">
        <v>41476</v>
      </c>
      <c r="Z321" s="69">
        <f t="shared" si="114"/>
        <v>0</v>
      </c>
      <c r="AA321" s="69">
        <f t="shared" si="115"/>
        <v>0</v>
      </c>
      <c r="AB321" s="9">
        <v>41476</v>
      </c>
      <c r="AC321" s="69">
        <f t="shared" si="116"/>
        <v>0</v>
      </c>
      <c r="AD321" s="69">
        <f t="shared" si="117"/>
        <v>0</v>
      </c>
      <c r="AE321" s="69">
        <v>41475.706729999998</v>
      </c>
      <c r="AF321" s="69">
        <f t="shared" si="118"/>
        <v>-0.29327000000193948</v>
      </c>
      <c r="AG321" s="69">
        <f t="shared" si="119"/>
        <v>-7.0708361462517959E-4</v>
      </c>
      <c r="AH321" s="71">
        <v>0</v>
      </c>
      <c r="AI321" s="71">
        <f t="shared" si="92"/>
        <v>-41475.706729999998</v>
      </c>
      <c r="AJ321" s="71">
        <f t="shared" si="93"/>
        <v>-100</v>
      </c>
      <c r="AK321" s="71">
        <v>0</v>
      </c>
      <c r="AL321" s="71">
        <f t="shared" si="94"/>
        <v>0</v>
      </c>
      <c r="AM321" s="71">
        <f t="shared" si="95"/>
        <v>0</v>
      </c>
      <c r="AN321" s="71">
        <v>0</v>
      </c>
      <c r="AO321" s="71">
        <f t="shared" si="96"/>
        <v>0</v>
      </c>
      <c r="AP321" s="71">
        <f t="shared" si="97"/>
        <v>0</v>
      </c>
      <c r="AQ321" s="71">
        <v>0</v>
      </c>
      <c r="AR321" s="71">
        <f t="shared" si="98"/>
        <v>0</v>
      </c>
      <c r="AS321" s="71">
        <f t="shared" si="99"/>
        <v>0</v>
      </c>
    </row>
    <row r="322" spans="1:45" ht="30">
      <c r="A322" s="65" t="s">
        <v>406</v>
      </c>
      <c r="B322" s="66" t="s">
        <v>185</v>
      </c>
      <c r="C322" s="9">
        <v>0</v>
      </c>
      <c r="D322" s="9">
        <v>0</v>
      </c>
      <c r="E322" s="68">
        <f t="shared" si="100"/>
        <v>0</v>
      </c>
      <c r="F322" s="69">
        <f t="shared" si="101"/>
        <v>0</v>
      </c>
      <c r="G322" s="9">
        <v>0</v>
      </c>
      <c r="H322" s="69">
        <f t="shared" si="102"/>
        <v>0</v>
      </c>
      <c r="I322" s="69">
        <f t="shared" si="103"/>
        <v>0</v>
      </c>
      <c r="J322" s="9">
        <v>0</v>
      </c>
      <c r="K322" s="69">
        <f t="shared" si="104"/>
        <v>0</v>
      </c>
      <c r="L322" s="69">
        <f t="shared" si="105"/>
        <v>0</v>
      </c>
      <c r="M322" s="9">
        <v>0</v>
      </c>
      <c r="N322" s="69">
        <f t="shared" si="106"/>
        <v>0</v>
      </c>
      <c r="O322" s="69">
        <f t="shared" si="107"/>
        <v>0</v>
      </c>
      <c r="P322" s="9">
        <v>0</v>
      </c>
      <c r="Q322" s="69">
        <f t="shared" si="108"/>
        <v>0</v>
      </c>
      <c r="R322" s="69">
        <f t="shared" si="109"/>
        <v>0</v>
      </c>
      <c r="S322" s="9">
        <v>0</v>
      </c>
      <c r="T322" s="69">
        <f t="shared" si="110"/>
        <v>0</v>
      </c>
      <c r="U322" s="69">
        <f t="shared" si="111"/>
        <v>0</v>
      </c>
      <c r="V322" s="9">
        <v>0</v>
      </c>
      <c r="W322" s="69">
        <f t="shared" si="112"/>
        <v>0</v>
      </c>
      <c r="X322" s="69">
        <f t="shared" si="113"/>
        <v>0</v>
      </c>
      <c r="Y322" s="9">
        <v>-2159776</v>
      </c>
      <c r="Z322" s="69">
        <f t="shared" si="114"/>
        <v>-2159776</v>
      </c>
      <c r="AA322" s="69">
        <f t="shared" si="115"/>
        <v>0</v>
      </c>
      <c r="AB322" s="9">
        <v>210797537</v>
      </c>
      <c r="AC322" s="69">
        <f t="shared" si="116"/>
        <v>212957313</v>
      </c>
      <c r="AD322" s="69">
        <f t="shared" si="117"/>
        <v>-9860.1573959521738</v>
      </c>
      <c r="AE322" s="69">
        <v>227610384.92500001</v>
      </c>
      <c r="AF322" s="69">
        <f t="shared" si="118"/>
        <v>16812847.925000012</v>
      </c>
      <c r="AG322" s="69">
        <f t="shared" si="119"/>
        <v>7.97582749982511</v>
      </c>
      <c r="AH322" s="71">
        <v>0</v>
      </c>
      <c r="AI322" s="71">
        <f t="shared" si="92"/>
        <v>-227610384.92500001</v>
      </c>
      <c r="AJ322" s="71">
        <f t="shared" si="93"/>
        <v>-100</v>
      </c>
      <c r="AK322" s="71">
        <v>0</v>
      </c>
      <c r="AL322" s="71">
        <f t="shared" si="94"/>
        <v>0</v>
      </c>
      <c r="AM322" s="71">
        <f t="shared" si="95"/>
        <v>0</v>
      </c>
      <c r="AN322" s="71">
        <v>0</v>
      </c>
      <c r="AO322" s="71">
        <f t="shared" si="96"/>
        <v>0</v>
      </c>
      <c r="AP322" s="71">
        <f t="shared" si="97"/>
        <v>0</v>
      </c>
      <c r="AQ322" s="71">
        <v>0</v>
      </c>
      <c r="AR322" s="71">
        <f t="shared" si="98"/>
        <v>0</v>
      </c>
      <c r="AS322" s="71">
        <f t="shared" si="99"/>
        <v>0</v>
      </c>
    </row>
    <row r="323" spans="1:45">
      <c r="A323" s="65" t="s">
        <v>407</v>
      </c>
      <c r="B323" s="66" t="s">
        <v>17</v>
      </c>
      <c r="C323" s="9">
        <v>9335138161</v>
      </c>
      <c r="D323" s="9">
        <v>11327425249</v>
      </c>
      <c r="E323" s="68">
        <f t="shared" si="100"/>
        <v>1992287088</v>
      </c>
      <c r="F323" s="69">
        <f t="shared" si="101"/>
        <v>21.341806126912019</v>
      </c>
      <c r="G323" s="9">
        <v>15570244474</v>
      </c>
      <c r="H323" s="69">
        <f t="shared" si="102"/>
        <v>4242819225</v>
      </c>
      <c r="I323" s="69">
        <f t="shared" si="103"/>
        <v>37.456166178404594</v>
      </c>
      <c r="J323" s="9">
        <v>17154329012</v>
      </c>
      <c r="K323" s="69">
        <f t="shared" si="104"/>
        <v>1584084538</v>
      </c>
      <c r="L323" s="69">
        <f t="shared" si="105"/>
        <v>10.173793614128451</v>
      </c>
      <c r="M323" s="9">
        <v>19778840777</v>
      </c>
      <c r="N323" s="69">
        <f t="shared" si="106"/>
        <v>2624511765</v>
      </c>
      <c r="O323" s="69">
        <f t="shared" si="107"/>
        <v>15.299413711629702</v>
      </c>
      <c r="P323" s="9">
        <v>20626781526</v>
      </c>
      <c r="Q323" s="69">
        <f t="shared" si="108"/>
        <v>847940749</v>
      </c>
      <c r="R323" s="69">
        <f t="shared" si="109"/>
        <v>4.2871104457549176</v>
      </c>
      <c r="S323" s="9">
        <v>22915389073</v>
      </c>
      <c r="T323" s="69">
        <f t="shared" si="110"/>
        <v>2288607547</v>
      </c>
      <c r="U323" s="69">
        <f t="shared" si="111"/>
        <v>11.095320635045351</v>
      </c>
      <c r="V323" s="9">
        <v>24275130851</v>
      </c>
      <c r="W323" s="69">
        <f t="shared" si="112"/>
        <v>1359741778</v>
      </c>
      <c r="X323" s="69">
        <f t="shared" si="113"/>
        <v>5.9337494714506613</v>
      </c>
      <c r="Y323" s="9">
        <v>29621012641</v>
      </c>
      <c r="Z323" s="69">
        <f t="shared" si="114"/>
        <v>5345881790</v>
      </c>
      <c r="AA323" s="69">
        <f t="shared" si="115"/>
        <v>22.022051385893064</v>
      </c>
      <c r="AB323" s="18">
        <v>28960611269</v>
      </c>
      <c r="AC323" s="69">
        <f t="shared" si="116"/>
        <v>-660401372</v>
      </c>
      <c r="AD323" s="69">
        <f t="shared" si="117"/>
        <v>-2.2295030220739442</v>
      </c>
      <c r="AE323" s="69">
        <v>31662791011.499897</v>
      </c>
      <c r="AF323" s="69">
        <f t="shared" si="118"/>
        <v>2702179742.499897</v>
      </c>
      <c r="AG323" s="69">
        <f t="shared" si="119"/>
        <v>9.3305342121433839</v>
      </c>
      <c r="AH323" s="71">
        <v>13764621661.9636</v>
      </c>
      <c r="AI323" s="71">
        <f t="shared" si="92"/>
        <v>-17898169349.536297</v>
      </c>
      <c r="AJ323" s="71">
        <f t="shared" si="93"/>
        <v>-56.527453132718776</v>
      </c>
      <c r="AK323" s="71">
        <v>15065827042.862301</v>
      </c>
      <c r="AL323" s="71">
        <f t="shared" si="94"/>
        <v>1301205380.8987007</v>
      </c>
      <c r="AM323" s="71">
        <f t="shared" si="95"/>
        <v>9.4532593256404596</v>
      </c>
      <c r="AN323" s="71">
        <v>16566580906.237301</v>
      </c>
      <c r="AO323" s="71">
        <f t="shared" si="96"/>
        <v>2801959244.2737007</v>
      </c>
      <c r="AP323" s="71">
        <f t="shared" si="97"/>
        <v>18.598111051601233</v>
      </c>
      <c r="AQ323" s="71">
        <v>17359158789.9137</v>
      </c>
      <c r="AR323" s="71">
        <f t="shared" si="98"/>
        <v>792577883.67639923</v>
      </c>
      <c r="AS323" s="71">
        <f t="shared" si="99"/>
        <v>4.7841971023604177</v>
      </c>
    </row>
    <row r="324" spans="1:45" ht="30">
      <c r="A324" s="65" t="s">
        <v>408</v>
      </c>
      <c r="B324" s="66" t="s">
        <v>16</v>
      </c>
      <c r="C324" s="9">
        <v>4044282.27</v>
      </c>
      <c r="D324" s="9">
        <v>4506865.55</v>
      </c>
      <c r="E324" s="68">
        <f t="shared" si="100"/>
        <v>462583.2799999998</v>
      </c>
      <c r="F324" s="69">
        <f t="shared" si="101"/>
        <v>11.437957321411194</v>
      </c>
      <c r="G324" s="9">
        <v>1922614.68</v>
      </c>
      <c r="H324" s="69">
        <f t="shared" si="102"/>
        <v>-2584250.87</v>
      </c>
      <c r="I324" s="69">
        <f t="shared" si="103"/>
        <v>-57.340314267861849</v>
      </c>
      <c r="J324" s="9">
        <v>49006.23</v>
      </c>
      <c r="K324" s="69">
        <f t="shared" si="104"/>
        <v>-1873608.45</v>
      </c>
      <c r="L324" s="69">
        <f t="shared" si="105"/>
        <v>-97.451063361276326</v>
      </c>
      <c r="M324" s="9">
        <v>839.95</v>
      </c>
      <c r="N324" s="69">
        <f t="shared" si="106"/>
        <v>-48166.280000000006</v>
      </c>
      <c r="O324" s="69">
        <f t="shared" si="107"/>
        <v>-98.286034245033747</v>
      </c>
      <c r="P324" s="9">
        <v>85205.2</v>
      </c>
      <c r="Q324" s="69">
        <f t="shared" si="108"/>
        <v>84365.25</v>
      </c>
      <c r="R324" s="69">
        <f t="shared" si="109"/>
        <v>10044.080004762187</v>
      </c>
      <c r="S324" s="9">
        <v>1885</v>
      </c>
      <c r="T324" s="69">
        <f t="shared" si="110"/>
        <v>-83320.2</v>
      </c>
      <c r="U324" s="69">
        <f t="shared" si="111"/>
        <v>-97.787693708834666</v>
      </c>
      <c r="V324" s="9">
        <v>77200.2</v>
      </c>
      <c r="W324" s="69">
        <f t="shared" si="112"/>
        <v>75315.199999999997</v>
      </c>
      <c r="X324" s="69">
        <f t="shared" si="113"/>
        <v>3995.5013262599464</v>
      </c>
      <c r="Y324" s="9">
        <v>1886.88</v>
      </c>
      <c r="Z324" s="69">
        <f t="shared" si="114"/>
        <v>-75313.319999999992</v>
      </c>
      <c r="AA324" s="69">
        <f t="shared" si="115"/>
        <v>-97.555861254245443</v>
      </c>
      <c r="AB324" s="9">
        <v>191852</v>
      </c>
      <c r="AC324" s="69">
        <f t="shared" si="116"/>
        <v>189965.12</v>
      </c>
      <c r="AD324" s="69">
        <f t="shared" si="117"/>
        <v>10067.684219452216</v>
      </c>
      <c r="AE324" s="69">
        <v>1884.722</v>
      </c>
      <c r="AF324" s="69">
        <f t="shared" si="118"/>
        <v>-189967.27799999999</v>
      </c>
      <c r="AG324" s="69">
        <f t="shared" si="119"/>
        <v>-99.017616704543073</v>
      </c>
      <c r="AH324" s="71">
        <v>1595.479</v>
      </c>
      <c r="AI324" s="71">
        <f t="shared" si="92"/>
        <v>-289.24299999999994</v>
      </c>
      <c r="AJ324" s="71">
        <f t="shared" si="93"/>
        <v>-15.346719569252121</v>
      </c>
      <c r="AK324" s="71">
        <v>1595.479</v>
      </c>
      <c r="AL324" s="71">
        <f t="shared" si="94"/>
        <v>0</v>
      </c>
      <c r="AM324" s="71">
        <f t="shared" si="95"/>
        <v>0</v>
      </c>
      <c r="AN324" s="71">
        <v>3401.77063</v>
      </c>
      <c r="AO324" s="71">
        <f t="shared" si="96"/>
        <v>1806.2916299999999</v>
      </c>
      <c r="AP324" s="71">
        <f t="shared" si="97"/>
        <v>113.21312471051013</v>
      </c>
      <c r="AQ324" s="71">
        <v>10346367.52667</v>
      </c>
      <c r="AR324" s="71">
        <f t="shared" si="98"/>
        <v>10342965.756039999</v>
      </c>
      <c r="AS324" s="71">
        <f t="shared" si="99"/>
        <v>304046.53579009825</v>
      </c>
    </row>
    <row r="325" spans="1:45">
      <c r="A325" s="65" t="s">
        <v>409</v>
      </c>
      <c r="B325" s="66" t="s">
        <v>15</v>
      </c>
      <c r="C325" s="9">
        <v>2077149956.54</v>
      </c>
      <c r="D325" s="9">
        <v>2394001911.77</v>
      </c>
      <c r="E325" s="68">
        <f t="shared" si="100"/>
        <v>316851955.23000002</v>
      </c>
      <c r="F325" s="69">
        <f t="shared" si="101"/>
        <v>15.254168541485289</v>
      </c>
      <c r="G325" s="9">
        <v>4771654357.9099998</v>
      </c>
      <c r="H325" s="69">
        <f t="shared" si="102"/>
        <v>2377652446.1399999</v>
      </c>
      <c r="I325" s="69">
        <f t="shared" si="103"/>
        <v>99.317065473105146</v>
      </c>
      <c r="J325" s="9">
        <v>5267045374.8100004</v>
      </c>
      <c r="K325" s="69">
        <f t="shared" si="104"/>
        <v>495391016.90000057</v>
      </c>
      <c r="L325" s="69">
        <f t="shared" si="105"/>
        <v>10.381955182457588</v>
      </c>
      <c r="M325" s="9">
        <v>5774447460.7700005</v>
      </c>
      <c r="N325" s="69">
        <f t="shared" si="106"/>
        <v>507402085.96000004</v>
      </c>
      <c r="O325" s="69">
        <f t="shared" si="107"/>
        <v>9.6335241079692366</v>
      </c>
      <c r="P325" s="9">
        <v>6010931958.2200003</v>
      </c>
      <c r="Q325" s="69">
        <f t="shared" si="108"/>
        <v>236484497.44999981</v>
      </c>
      <c r="R325" s="69">
        <f t="shared" si="109"/>
        <v>4.0953614879451257</v>
      </c>
      <c r="S325" s="9">
        <v>6443174380.0500002</v>
      </c>
      <c r="T325" s="69">
        <f t="shared" si="110"/>
        <v>432242421.82999992</v>
      </c>
      <c r="U325" s="69">
        <f t="shared" si="111"/>
        <v>7.1909385239156594</v>
      </c>
      <c r="V325" s="9">
        <v>6468763331</v>
      </c>
      <c r="W325" s="69">
        <f t="shared" si="112"/>
        <v>25588950.949999809</v>
      </c>
      <c r="X325" s="69">
        <f t="shared" si="113"/>
        <v>0.39714819808743462</v>
      </c>
      <c r="Y325" s="9">
        <v>5673420652.4399996</v>
      </c>
      <c r="Z325" s="69">
        <f t="shared" si="114"/>
        <v>-795342678.56000042</v>
      </c>
      <c r="AA325" s="69">
        <f t="shared" si="115"/>
        <v>-12.295127180623707</v>
      </c>
      <c r="AB325" s="9">
        <v>5443604725.6999998</v>
      </c>
      <c r="AC325" s="69">
        <f t="shared" si="116"/>
        <v>-229815926.73999977</v>
      </c>
      <c r="AD325" s="69">
        <f t="shared" si="117"/>
        <v>-4.0507471738617085</v>
      </c>
      <c r="AE325" s="69">
        <v>5368860851.1424294</v>
      </c>
      <c r="AF325" s="69">
        <f t="shared" si="118"/>
        <v>-74743874.557570457</v>
      </c>
      <c r="AG325" s="69">
        <f t="shared" si="119"/>
        <v>-1.3730584479195274</v>
      </c>
      <c r="AH325" s="71">
        <v>4516218013.6689005</v>
      </c>
      <c r="AI325" s="71">
        <f t="shared" si="92"/>
        <v>-852642837.47352886</v>
      </c>
      <c r="AJ325" s="71">
        <f t="shared" si="93"/>
        <v>-15.881261614223</v>
      </c>
      <c r="AK325" s="71">
        <v>4642793604.9065704</v>
      </c>
      <c r="AL325" s="71">
        <f t="shared" si="94"/>
        <v>126575591.23766994</v>
      </c>
      <c r="AM325" s="71">
        <f t="shared" si="95"/>
        <v>2.8026900130722883</v>
      </c>
      <c r="AN325" s="71">
        <v>4394086695.1268702</v>
      </c>
      <c r="AO325" s="71">
        <f t="shared" si="96"/>
        <v>-122131318.54203033</v>
      </c>
      <c r="AP325" s="71">
        <f t="shared" si="97"/>
        <v>-2.6305567064829289</v>
      </c>
      <c r="AQ325" s="71">
        <v>4325477925.8933697</v>
      </c>
      <c r="AR325" s="71">
        <f t="shared" si="98"/>
        <v>-68608769.233500481</v>
      </c>
      <c r="AS325" s="71">
        <f t="shared" si="99"/>
        <v>-1.5613886114169977</v>
      </c>
    </row>
    <row r="326" spans="1:45" ht="30">
      <c r="A326" s="65" t="s">
        <v>410</v>
      </c>
      <c r="B326" s="66" t="s">
        <v>14</v>
      </c>
      <c r="C326" s="9">
        <v>38555.160000000003</v>
      </c>
      <c r="D326" s="9">
        <v>19063.16</v>
      </c>
      <c r="E326" s="68">
        <f t="shared" si="100"/>
        <v>-19492.000000000004</v>
      </c>
      <c r="F326" s="69">
        <f t="shared" si="101"/>
        <v>-50.556138270467564</v>
      </c>
      <c r="G326" s="9">
        <v>0</v>
      </c>
      <c r="H326" s="69">
        <f t="shared" si="102"/>
        <v>-19063.16</v>
      </c>
      <c r="I326" s="69">
        <f t="shared" si="103"/>
        <v>-100</v>
      </c>
      <c r="J326" s="9">
        <v>0</v>
      </c>
      <c r="K326" s="69">
        <f t="shared" si="104"/>
        <v>0</v>
      </c>
      <c r="L326" s="69">
        <f t="shared" si="105"/>
        <v>0</v>
      </c>
      <c r="M326" s="9">
        <v>0</v>
      </c>
      <c r="N326" s="69">
        <f t="shared" si="106"/>
        <v>0</v>
      </c>
      <c r="O326" s="69">
        <f t="shared" si="107"/>
        <v>0</v>
      </c>
      <c r="P326" s="9">
        <v>0</v>
      </c>
      <c r="Q326" s="69">
        <f t="shared" si="108"/>
        <v>0</v>
      </c>
      <c r="R326" s="69">
        <f t="shared" si="109"/>
        <v>0</v>
      </c>
      <c r="S326" s="9">
        <v>0</v>
      </c>
      <c r="T326" s="69">
        <f t="shared" si="110"/>
        <v>0</v>
      </c>
      <c r="U326" s="69">
        <f t="shared" si="111"/>
        <v>0</v>
      </c>
      <c r="V326" s="9">
        <v>0</v>
      </c>
      <c r="W326" s="69">
        <f t="shared" si="112"/>
        <v>0</v>
      </c>
      <c r="X326" s="69">
        <f t="shared" si="113"/>
        <v>0</v>
      </c>
      <c r="Y326" s="9">
        <v>369</v>
      </c>
      <c r="Z326" s="69">
        <f t="shared" si="114"/>
        <v>369</v>
      </c>
      <c r="AA326" s="69">
        <f t="shared" si="115"/>
        <v>0</v>
      </c>
      <c r="AB326" s="9">
        <v>369</v>
      </c>
      <c r="AC326" s="69">
        <f t="shared" si="116"/>
        <v>0</v>
      </c>
      <c r="AD326" s="69">
        <f t="shared" si="117"/>
        <v>0</v>
      </c>
      <c r="AE326" s="69">
        <v>369</v>
      </c>
      <c r="AF326" s="69">
        <f t="shared" si="118"/>
        <v>0</v>
      </c>
      <c r="AG326" s="69">
        <f t="shared" si="119"/>
        <v>0</v>
      </c>
      <c r="AH326" s="71">
        <v>889637.89500000002</v>
      </c>
      <c r="AI326" s="71">
        <f t="shared" ref="AI326:AI353" si="120">+AH326-AE326</f>
        <v>889268.89500000002</v>
      </c>
      <c r="AJ326" s="71">
        <f t="shared" ref="AJ326:AJ353" si="121">+IFERROR(AI326/AE326*100,0)</f>
        <v>240994.28048780488</v>
      </c>
      <c r="AK326" s="71">
        <v>719031.30700000003</v>
      </c>
      <c r="AL326" s="71">
        <f t="shared" ref="AL326:AL353" si="122">+AK326-AH326</f>
        <v>-170606.58799999999</v>
      </c>
      <c r="AM326" s="71">
        <f t="shared" ref="AM326:AM353" si="123">+IFERROR(AL326/AH326*100,0)</f>
        <v>-19.177081929496715</v>
      </c>
      <c r="AN326" s="71">
        <v>518440.54300000001</v>
      </c>
      <c r="AO326" s="71">
        <f t="shared" ref="AO326:AO353" si="124">+AN326-AH326</f>
        <v>-371197.35200000001</v>
      </c>
      <c r="AP326" s="71">
        <f t="shared" ref="AP326:AP353" si="125">+IFERROR(AO326/AK326*100,0)</f>
        <v>-51.624643932228665</v>
      </c>
      <c r="AQ326" s="71">
        <v>517566.30699999997</v>
      </c>
      <c r="AR326" s="71">
        <f t="shared" ref="AR326:AR353" si="126">+AQ326-AN326</f>
        <v>-874.23600000003353</v>
      </c>
      <c r="AS326" s="71">
        <f t="shared" ref="AS326:AS353" si="127">+IFERROR(AR326/AN326*100,0)</f>
        <v>-0.16862801565270977</v>
      </c>
    </row>
    <row r="327" spans="1:45" ht="30">
      <c r="A327" s="65" t="s">
        <v>411</v>
      </c>
      <c r="B327" s="66" t="s">
        <v>13</v>
      </c>
      <c r="C327" s="9">
        <v>0</v>
      </c>
      <c r="D327" s="9">
        <v>0</v>
      </c>
      <c r="E327" s="68">
        <f t="shared" si="100"/>
        <v>0</v>
      </c>
      <c r="F327" s="69">
        <f t="shared" si="101"/>
        <v>0</v>
      </c>
      <c r="G327" s="9">
        <v>-99213</v>
      </c>
      <c r="H327" s="69">
        <f t="shared" si="102"/>
        <v>-99213</v>
      </c>
      <c r="I327" s="69">
        <f t="shared" si="103"/>
        <v>0</v>
      </c>
      <c r="J327" s="9">
        <v>-2238470</v>
      </c>
      <c r="K327" s="69">
        <f t="shared" si="104"/>
        <v>-2139257</v>
      </c>
      <c r="L327" s="69">
        <f t="shared" si="105"/>
        <v>2156.2265025752672</v>
      </c>
      <c r="M327" s="9">
        <v>0</v>
      </c>
      <c r="N327" s="69">
        <f t="shared" si="106"/>
        <v>2238470</v>
      </c>
      <c r="O327" s="69">
        <f t="shared" si="107"/>
        <v>-100</v>
      </c>
      <c r="P327" s="9">
        <v>0</v>
      </c>
      <c r="Q327" s="69">
        <f t="shared" si="108"/>
        <v>0</v>
      </c>
      <c r="R327" s="69">
        <f t="shared" si="109"/>
        <v>0</v>
      </c>
      <c r="S327" s="9">
        <v>0</v>
      </c>
      <c r="T327" s="69">
        <f t="shared" si="110"/>
        <v>0</v>
      </c>
      <c r="U327" s="69">
        <f t="shared" si="111"/>
        <v>0</v>
      </c>
      <c r="V327" s="9">
        <v>0</v>
      </c>
      <c r="W327" s="69">
        <f t="shared" si="112"/>
        <v>0</v>
      </c>
      <c r="X327" s="69">
        <f t="shared" si="113"/>
        <v>0</v>
      </c>
      <c r="Y327" s="9">
        <v>0</v>
      </c>
      <c r="Z327" s="69">
        <f t="shared" si="114"/>
        <v>0</v>
      </c>
      <c r="AA327" s="69">
        <f t="shared" si="115"/>
        <v>0</v>
      </c>
      <c r="AB327" s="9">
        <v>0</v>
      </c>
      <c r="AC327" s="69">
        <f t="shared" si="116"/>
        <v>0</v>
      </c>
      <c r="AD327" s="69">
        <f t="shared" si="117"/>
        <v>0</v>
      </c>
      <c r="AE327" s="69">
        <v>0</v>
      </c>
      <c r="AF327" s="69">
        <f t="shared" si="118"/>
        <v>0</v>
      </c>
      <c r="AG327" s="69">
        <f t="shared" si="119"/>
        <v>0</v>
      </c>
      <c r="AH327" s="71">
        <v>0</v>
      </c>
      <c r="AI327" s="71">
        <f t="shared" si="120"/>
        <v>0</v>
      </c>
      <c r="AJ327" s="71">
        <f t="shared" si="121"/>
        <v>0</v>
      </c>
      <c r="AK327" s="71">
        <v>0</v>
      </c>
      <c r="AL327" s="71">
        <f t="shared" si="122"/>
        <v>0</v>
      </c>
      <c r="AM327" s="71">
        <f t="shared" si="123"/>
        <v>0</v>
      </c>
      <c r="AN327" s="71">
        <v>0</v>
      </c>
      <c r="AO327" s="71">
        <f t="shared" si="124"/>
        <v>0</v>
      </c>
      <c r="AP327" s="71">
        <f t="shared" si="125"/>
        <v>0</v>
      </c>
      <c r="AQ327" s="71">
        <v>0</v>
      </c>
      <c r="AR327" s="71">
        <f t="shared" si="126"/>
        <v>0</v>
      </c>
      <c r="AS327" s="71">
        <f t="shared" si="127"/>
        <v>0</v>
      </c>
    </row>
    <row r="328" spans="1:45" ht="30">
      <c r="A328" s="65" t="s">
        <v>412</v>
      </c>
      <c r="B328" s="66" t="s">
        <v>12</v>
      </c>
      <c r="C328" s="9">
        <v>602778835.27999997</v>
      </c>
      <c r="D328" s="9">
        <v>352270497.56999999</v>
      </c>
      <c r="E328" s="68">
        <f t="shared" si="100"/>
        <v>-250508337.70999998</v>
      </c>
      <c r="F328" s="69">
        <f t="shared" si="101"/>
        <v>-41.558913991005511</v>
      </c>
      <c r="G328" s="9">
        <v>-3713050381.0700002</v>
      </c>
      <c r="H328" s="69">
        <f t="shared" si="102"/>
        <v>-4065320878.6400003</v>
      </c>
      <c r="I328" s="69">
        <f t="shared" si="103"/>
        <v>-1154.0338764338835</v>
      </c>
      <c r="J328" s="9">
        <v>-3473485128.1599998</v>
      </c>
      <c r="K328" s="69">
        <f t="shared" si="104"/>
        <v>239565252.91000032</v>
      </c>
      <c r="L328" s="69">
        <f t="shared" si="105"/>
        <v>-6.4519795942268932</v>
      </c>
      <c r="M328" s="9">
        <v>-839909005.09000003</v>
      </c>
      <c r="N328" s="69">
        <f t="shared" si="106"/>
        <v>2633576123.0699997</v>
      </c>
      <c r="O328" s="69">
        <f t="shared" si="107"/>
        <v>-75.81941554087139</v>
      </c>
      <c r="P328" s="9">
        <v>-2864645359.0999999</v>
      </c>
      <c r="Q328" s="69">
        <f t="shared" si="108"/>
        <v>-2024736354.0099998</v>
      </c>
      <c r="R328" s="69">
        <f t="shared" si="109"/>
        <v>241.06615618355468</v>
      </c>
      <c r="S328" s="9">
        <v>-1230749115.9400001</v>
      </c>
      <c r="T328" s="69">
        <f t="shared" si="110"/>
        <v>1633896243.1599998</v>
      </c>
      <c r="U328" s="69">
        <f t="shared" si="111"/>
        <v>-57.036597496079914</v>
      </c>
      <c r="V328" s="9">
        <v>38759939.259999998</v>
      </c>
      <c r="W328" s="69">
        <f t="shared" si="112"/>
        <v>1269509055.2</v>
      </c>
      <c r="X328" s="69">
        <f t="shared" si="113"/>
        <v>-103.14929653476912</v>
      </c>
      <c r="Y328" s="9">
        <v>11861288129.84</v>
      </c>
      <c r="Z328" s="69">
        <f t="shared" si="114"/>
        <v>11822528190.58</v>
      </c>
      <c r="AA328" s="69">
        <f t="shared" si="115"/>
        <v>30501.926515609302</v>
      </c>
      <c r="AB328" s="9">
        <v>17680781905.619999</v>
      </c>
      <c r="AC328" s="69">
        <f t="shared" si="116"/>
        <v>5819493775.7799988</v>
      </c>
      <c r="AD328" s="69">
        <f t="shared" si="117"/>
        <v>49.062915528876033</v>
      </c>
      <c r="AE328" s="69">
        <v>20411340810.634499</v>
      </c>
      <c r="AF328" s="69">
        <f t="shared" si="118"/>
        <v>2730558905.0144997</v>
      </c>
      <c r="AG328" s="69">
        <f t="shared" si="119"/>
        <v>15.443654695760747</v>
      </c>
      <c r="AH328" s="71">
        <v>12312714752.6059</v>
      </c>
      <c r="AI328" s="71">
        <f t="shared" si="120"/>
        <v>-8098626058.0285988</v>
      </c>
      <c r="AJ328" s="71">
        <f t="shared" si="121"/>
        <v>-39.67708997249774</v>
      </c>
      <c r="AK328" s="71">
        <v>26802622150.980602</v>
      </c>
      <c r="AL328" s="71">
        <f t="shared" si="122"/>
        <v>14489907398.374702</v>
      </c>
      <c r="AM328" s="71">
        <f t="shared" si="123"/>
        <v>117.68247449497696</v>
      </c>
      <c r="AN328" s="71">
        <v>28879842333.088898</v>
      </c>
      <c r="AO328" s="71">
        <f t="shared" si="124"/>
        <v>16567127580.482998</v>
      </c>
      <c r="AP328" s="71">
        <f t="shared" si="125"/>
        <v>61.811592489568682</v>
      </c>
      <c r="AQ328" s="71">
        <v>30880296261.601398</v>
      </c>
      <c r="AR328" s="71">
        <f t="shared" si="126"/>
        <v>2000453928.5125008</v>
      </c>
      <c r="AS328" s="71">
        <f t="shared" si="127"/>
        <v>6.9268173469925536</v>
      </c>
    </row>
    <row r="329" spans="1:45">
      <c r="A329" s="65" t="s">
        <v>413</v>
      </c>
      <c r="B329" s="66" t="s">
        <v>11</v>
      </c>
      <c r="C329" s="9">
        <v>867932229.22000003</v>
      </c>
      <c r="D329" s="9">
        <v>952836108.07000005</v>
      </c>
      <c r="E329" s="68">
        <f t="shared" si="100"/>
        <v>84903878.850000024</v>
      </c>
      <c r="F329" s="69">
        <f t="shared" si="101"/>
        <v>9.7823166362081153</v>
      </c>
      <c r="G329" s="9">
        <v>1137776992.3900001</v>
      </c>
      <c r="H329" s="69">
        <f t="shared" si="102"/>
        <v>184940884.32000005</v>
      </c>
      <c r="I329" s="69">
        <f t="shared" si="103"/>
        <v>19.409516784014798</v>
      </c>
      <c r="J329" s="9">
        <v>1181253933</v>
      </c>
      <c r="K329" s="69">
        <f t="shared" si="104"/>
        <v>43476940.609999895</v>
      </c>
      <c r="L329" s="69">
        <f t="shared" si="105"/>
        <v>3.8212181210197245</v>
      </c>
      <c r="M329" s="9">
        <v>1281833962</v>
      </c>
      <c r="N329" s="69">
        <f t="shared" si="106"/>
        <v>100580029</v>
      </c>
      <c r="O329" s="69">
        <f t="shared" si="107"/>
        <v>8.514683099895338</v>
      </c>
      <c r="P329" s="9">
        <v>1320918322</v>
      </c>
      <c r="Q329" s="69">
        <f t="shared" si="108"/>
        <v>39084360</v>
      </c>
      <c r="R329" s="69">
        <f t="shared" si="109"/>
        <v>3.0490969313231537</v>
      </c>
      <c r="S329" s="9">
        <v>1386461016</v>
      </c>
      <c r="T329" s="69">
        <f t="shared" si="110"/>
        <v>65542694</v>
      </c>
      <c r="U329" s="69">
        <f t="shared" si="111"/>
        <v>4.9619036172321334</v>
      </c>
      <c r="V329" s="9">
        <v>1434684520</v>
      </c>
      <c r="W329" s="69">
        <f t="shared" si="112"/>
        <v>48223504</v>
      </c>
      <c r="X329" s="69">
        <f t="shared" si="113"/>
        <v>3.4781723714906092</v>
      </c>
      <c r="Y329" s="9">
        <v>1443211792</v>
      </c>
      <c r="Z329" s="69">
        <f t="shared" si="114"/>
        <v>8527272</v>
      </c>
      <c r="AA329" s="69">
        <f t="shared" si="115"/>
        <v>0.59436565189955493</v>
      </c>
      <c r="AB329" s="9">
        <v>1014661046</v>
      </c>
      <c r="AC329" s="69">
        <f t="shared" si="116"/>
        <v>-428550746</v>
      </c>
      <c r="AD329" s="69">
        <f t="shared" si="117"/>
        <v>-29.694238113597677</v>
      </c>
      <c r="AE329" s="69">
        <v>1042406433.72953</v>
      </c>
      <c r="AF329" s="69">
        <f t="shared" si="118"/>
        <v>27745387.729529977</v>
      </c>
      <c r="AG329" s="69">
        <f t="shared" si="119"/>
        <v>2.7344488919632752</v>
      </c>
      <c r="AH329" s="71">
        <v>0</v>
      </c>
      <c r="AI329" s="71">
        <f t="shared" si="120"/>
        <v>-1042406433.72953</v>
      </c>
      <c r="AJ329" s="71">
        <f t="shared" si="121"/>
        <v>-100</v>
      </c>
      <c r="AK329" s="71">
        <v>0</v>
      </c>
      <c r="AL329" s="71">
        <f t="shared" si="122"/>
        <v>0</v>
      </c>
      <c r="AM329" s="71">
        <f t="shared" si="123"/>
        <v>0</v>
      </c>
      <c r="AN329" s="71">
        <v>0</v>
      </c>
      <c r="AO329" s="71">
        <f t="shared" si="124"/>
        <v>0</v>
      </c>
      <c r="AP329" s="71">
        <f t="shared" si="125"/>
        <v>0</v>
      </c>
      <c r="AQ329" s="71">
        <v>0</v>
      </c>
      <c r="AR329" s="71">
        <f t="shared" si="126"/>
        <v>0</v>
      </c>
      <c r="AS329" s="71">
        <f t="shared" si="127"/>
        <v>0</v>
      </c>
    </row>
    <row r="330" spans="1:45" ht="30">
      <c r="A330" s="65" t="s">
        <v>414</v>
      </c>
      <c r="B330" s="66" t="s">
        <v>10</v>
      </c>
      <c r="C330" s="9">
        <v>4383917</v>
      </c>
      <c r="D330" s="9">
        <v>4383917</v>
      </c>
      <c r="E330" s="68">
        <f t="shared" si="100"/>
        <v>0</v>
      </c>
      <c r="F330" s="69">
        <f t="shared" si="101"/>
        <v>0</v>
      </c>
      <c r="G330" s="9">
        <v>17494476</v>
      </c>
      <c r="H330" s="69">
        <f t="shared" si="102"/>
        <v>13110559</v>
      </c>
      <c r="I330" s="69">
        <f t="shared" si="103"/>
        <v>299.060383670585</v>
      </c>
      <c r="J330" s="9">
        <v>17494526</v>
      </c>
      <c r="K330" s="69">
        <f t="shared" si="104"/>
        <v>50</v>
      </c>
      <c r="L330" s="69">
        <f t="shared" si="105"/>
        <v>2.8580450194678596E-4</v>
      </c>
      <c r="M330" s="9">
        <v>17140525</v>
      </c>
      <c r="N330" s="69">
        <f t="shared" si="106"/>
        <v>-354001</v>
      </c>
      <c r="O330" s="69">
        <f t="shared" si="107"/>
        <v>-2.0234958066311712</v>
      </c>
      <c r="P330" s="9">
        <v>17200400</v>
      </c>
      <c r="Q330" s="69">
        <f t="shared" si="108"/>
        <v>59875</v>
      </c>
      <c r="R330" s="69">
        <f t="shared" si="109"/>
        <v>0.34931835518456988</v>
      </c>
      <c r="S330" s="9">
        <v>17203270</v>
      </c>
      <c r="T330" s="69">
        <f t="shared" si="110"/>
        <v>2870</v>
      </c>
      <c r="U330" s="69">
        <f t="shared" si="111"/>
        <v>1.6685658473058765E-2</v>
      </c>
      <c r="V330" s="9">
        <v>19134373</v>
      </c>
      <c r="W330" s="69">
        <f t="shared" si="112"/>
        <v>1931103</v>
      </c>
      <c r="X330" s="69">
        <f t="shared" si="113"/>
        <v>11.225208928302584</v>
      </c>
      <c r="Y330" s="9">
        <v>19154576</v>
      </c>
      <c r="Z330" s="69">
        <f t="shared" si="114"/>
        <v>20203</v>
      </c>
      <c r="AA330" s="69">
        <f t="shared" si="115"/>
        <v>0.1055848550668475</v>
      </c>
      <c r="AB330" s="9">
        <v>16945770</v>
      </c>
      <c r="AC330" s="69">
        <f t="shared" si="116"/>
        <v>-2208806</v>
      </c>
      <c r="AD330" s="69">
        <f t="shared" si="117"/>
        <v>-11.531479475191725</v>
      </c>
      <c r="AE330" s="69">
        <v>15671336.892000001</v>
      </c>
      <c r="AF330" s="69">
        <f t="shared" si="118"/>
        <v>-1274433.1079999991</v>
      </c>
      <c r="AG330" s="69">
        <f t="shared" si="119"/>
        <v>-7.5206562345647265</v>
      </c>
      <c r="AH330" s="71">
        <v>0</v>
      </c>
      <c r="AI330" s="71">
        <f t="shared" si="120"/>
        <v>-15671336.892000001</v>
      </c>
      <c r="AJ330" s="71">
        <f t="shared" si="121"/>
        <v>-100</v>
      </c>
      <c r="AK330" s="71">
        <v>0</v>
      </c>
      <c r="AL330" s="71">
        <f t="shared" si="122"/>
        <v>0</v>
      </c>
      <c r="AM330" s="71">
        <f t="shared" si="123"/>
        <v>0</v>
      </c>
      <c r="AN330" s="71">
        <v>0</v>
      </c>
      <c r="AO330" s="71">
        <f t="shared" si="124"/>
        <v>0</v>
      </c>
      <c r="AP330" s="71">
        <f t="shared" si="125"/>
        <v>0</v>
      </c>
      <c r="AQ330" s="71">
        <v>0</v>
      </c>
      <c r="AR330" s="71">
        <f t="shared" si="126"/>
        <v>0</v>
      </c>
      <c r="AS330" s="71">
        <f t="shared" si="127"/>
        <v>0</v>
      </c>
    </row>
    <row r="331" spans="1:45">
      <c r="A331" s="65" t="s">
        <v>415</v>
      </c>
      <c r="B331" s="66" t="s">
        <v>9</v>
      </c>
      <c r="C331" s="9">
        <v>6831187826.5100002</v>
      </c>
      <c r="D331" s="9">
        <v>7350351590.3699999</v>
      </c>
      <c r="E331" s="68">
        <f t="shared" si="100"/>
        <v>519163763.85999966</v>
      </c>
      <c r="F331" s="69">
        <f t="shared" si="101"/>
        <v>7.5999046878094152</v>
      </c>
      <c r="G331" s="9">
        <v>17492713915.450001</v>
      </c>
      <c r="H331" s="69">
        <f t="shared" si="102"/>
        <v>10142362325.080002</v>
      </c>
      <c r="I331" s="69">
        <f t="shared" si="103"/>
        <v>137.98472359292217</v>
      </c>
      <c r="J331" s="9">
        <v>18755536246.689999</v>
      </c>
      <c r="K331" s="69">
        <f t="shared" si="104"/>
        <v>1262822331.2399979</v>
      </c>
      <c r="L331" s="69">
        <f t="shared" si="105"/>
        <v>7.2191332765388774</v>
      </c>
      <c r="M331" s="9">
        <v>20716653674.82</v>
      </c>
      <c r="N331" s="69">
        <f t="shared" si="106"/>
        <v>1961117428.1300011</v>
      </c>
      <c r="O331" s="69">
        <f t="shared" si="107"/>
        <v>10.456205582904095</v>
      </c>
      <c r="P331" s="9">
        <v>22063444205.09</v>
      </c>
      <c r="Q331" s="69">
        <f t="shared" si="108"/>
        <v>1346790530.2700005</v>
      </c>
      <c r="R331" s="69">
        <f t="shared" si="109"/>
        <v>6.5010042230273584</v>
      </c>
      <c r="S331" s="9">
        <v>23125705619.84</v>
      </c>
      <c r="T331" s="69">
        <f t="shared" si="110"/>
        <v>1062261414.75</v>
      </c>
      <c r="U331" s="69">
        <f t="shared" si="111"/>
        <v>4.8145765678095627</v>
      </c>
      <c r="V331" s="9">
        <v>22786592508</v>
      </c>
      <c r="W331" s="69">
        <f t="shared" si="112"/>
        <v>-339113111.84000015</v>
      </c>
      <c r="X331" s="69">
        <f t="shared" si="113"/>
        <v>-1.4663903338329634</v>
      </c>
      <c r="Y331" s="9">
        <v>15288340293.25</v>
      </c>
      <c r="Z331" s="69">
        <f t="shared" si="114"/>
        <v>-7498252214.75</v>
      </c>
      <c r="AA331" s="69">
        <f t="shared" si="115"/>
        <v>-32.906421669310518</v>
      </c>
      <c r="AB331" s="9">
        <v>9135484258.8299999</v>
      </c>
      <c r="AC331" s="69">
        <f t="shared" si="116"/>
        <v>-6152856034.4200001</v>
      </c>
      <c r="AD331" s="69">
        <f t="shared" si="117"/>
        <v>-40.245415240636454</v>
      </c>
      <c r="AE331" s="69">
        <v>8788656593.4097404</v>
      </c>
      <c r="AF331" s="69">
        <f t="shared" si="118"/>
        <v>-346827665.42025948</v>
      </c>
      <c r="AG331" s="69">
        <f t="shared" si="119"/>
        <v>-3.7964891142473318</v>
      </c>
      <c r="AH331" s="71">
        <v>0</v>
      </c>
      <c r="AI331" s="71">
        <f t="shared" si="120"/>
        <v>-8788656593.4097404</v>
      </c>
      <c r="AJ331" s="71">
        <f t="shared" si="121"/>
        <v>-100</v>
      </c>
      <c r="AK331" s="71">
        <v>0</v>
      </c>
      <c r="AL331" s="71">
        <f t="shared" si="122"/>
        <v>0</v>
      </c>
      <c r="AM331" s="71">
        <f t="shared" si="123"/>
        <v>0</v>
      </c>
      <c r="AN331" s="71">
        <v>0</v>
      </c>
      <c r="AO331" s="71">
        <f t="shared" si="124"/>
        <v>0</v>
      </c>
      <c r="AP331" s="71">
        <f t="shared" si="125"/>
        <v>0</v>
      </c>
      <c r="AQ331" s="71">
        <v>0</v>
      </c>
      <c r="AR331" s="71">
        <f t="shared" si="126"/>
        <v>0</v>
      </c>
      <c r="AS331" s="71">
        <f t="shared" si="127"/>
        <v>0</v>
      </c>
    </row>
    <row r="332" spans="1:45" ht="30">
      <c r="A332" s="65" t="s">
        <v>416</v>
      </c>
      <c r="B332" s="66" t="s">
        <v>8</v>
      </c>
      <c r="C332" s="9">
        <v>106479148</v>
      </c>
      <c r="D332" s="9">
        <v>116835514</v>
      </c>
      <c r="E332" s="68">
        <f t="shared" si="100"/>
        <v>10356366</v>
      </c>
      <c r="F332" s="69">
        <f t="shared" si="101"/>
        <v>9.7261916483403859</v>
      </c>
      <c r="G332" s="9">
        <v>978572380.13999999</v>
      </c>
      <c r="H332" s="69">
        <f t="shared" si="102"/>
        <v>861736866.13999999</v>
      </c>
      <c r="I332" s="69">
        <f t="shared" si="103"/>
        <v>737.56415034901113</v>
      </c>
      <c r="J332" s="9">
        <v>1269322526</v>
      </c>
      <c r="K332" s="69">
        <f t="shared" si="104"/>
        <v>290750145.86000001</v>
      </c>
      <c r="L332" s="69">
        <f t="shared" si="105"/>
        <v>29.71166484572186</v>
      </c>
      <c r="M332" s="9">
        <v>1163965719</v>
      </c>
      <c r="N332" s="69">
        <f t="shared" si="106"/>
        <v>-105356807</v>
      </c>
      <c r="O332" s="69">
        <f t="shared" si="107"/>
        <v>-8.300239288434403</v>
      </c>
      <c r="P332" s="9">
        <v>713754620</v>
      </c>
      <c r="Q332" s="69">
        <f t="shared" si="108"/>
        <v>-450211099</v>
      </c>
      <c r="R332" s="69">
        <f t="shared" si="109"/>
        <v>-38.679068605799721</v>
      </c>
      <c r="S332" s="9">
        <v>807378427</v>
      </c>
      <c r="T332" s="69">
        <f t="shared" si="110"/>
        <v>93623807</v>
      </c>
      <c r="U332" s="69">
        <f t="shared" si="111"/>
        <v>13.117085953152921</v>
      </c>
      <c r="V332" s="9">
        <v>2134930571</v>
      </c>
      <c r="W332" s="69">
        <f t="shared" si="112"/>
        <v>1327552144</v>
      </c>
      <c r="X332" s="69">
        <f t="shared" si="113"/>
        <v>164.42749763983971</v>
      </c>
      <c r="Y332" s="9">
        <v>13164258</v>
      </c>
      <c r="Z332" s="69">
        <f t="shared" si="114"/>
        <v>-2121766313</v>
      </c>
      <c r="AA332" s="69">
        <f t="shared" si="115"/>
        <v>-99.383387067531942</v>
      </c>
      <c r="AB332" s="9">
        <v>5388299.4299999997</v>
      </c>
      <c r="AC332" s="69">
        <f t="shared" si="116"/>
        <v>-7775958.5700000003</v>
      </c>
      <c r="AD332" s="69">
        <f t="shared" si="117"/>
        <v>-59.068719026928832</v>
      </c>
      <c r="AE332" s="69">
        <v>4222643.1634400003</v>
      </c>
      <c r="AF332" s="69">
        <f t="shared" si="118"/>
        <v>-1165656.2665599994</v>
      </c>
      <c r="AG332" s="69">
        <f t="shared" si="119"/>
        <v>-21.633101161195111</v>
      </c>
      <c r="AH332" s="71">
        <v>0</v>
      </c>
      <c r="AI332" s="71">
        <f t="shared" si="120"/>
        <v>-4222643.1634400003</v>
      </c>
      <c r="AJ332" s="71">
        <f t="shared" si="121"/>
        <v>-100</v>
      </c>
      <c r="AK332" s="71">
        <v>0</v>
      </c>
      <c r="AL332" s="71">
        <f t="shared" si="122"/>
        <v>0</v>
      </c>
      <c r="AM332" s="71">
        <f t="shared" si="123"/>
        <v>0</v>
      </c>
      <c r="AN332" s="71">
        <v>0</v>
      </c>
      <c r="AO332" s="71">
        <f t="shared" si="124"/>
        <v>0</v>
      </c>
      <c r="AP332" s="71">
        <f t="shared" si="125"/>
        <v>0</v>
      </c>
      <c r="AQ332" s="71">
        <v>0</v>
      </c>
      <c r="AR332" s="71">
        <f t="shared" si="126"/>
        <v>0</v>
      </c>
      <c r="AS332" s="71">
        <f t="shared" si="127"/>
        <v>0</v>
      </c>
    </row>
    <row r="333" spans="1:45" ht="30" customHeight="1">
      <c r="A333" s="65" t="s">
        <v>417</v>
      </c>
      <c r="B333" s="66" t="s">
        <v>7</v>
      </c>
      <c r="C333" s="9">
        <v>1029304691.8499999</v>
      </c>
      <c r="D333" s="9">
        <v>1004387111.0599999</v>
      </c>
      <c r="E333" s="68">
        <f t="shared" si="100"/>
        <v>-24917580.789999962</v>
      </c>
      <c r="F333" s="69">
        <f t="shared" si="101"/>
        <v>-2.4208167889738124</v>
      </c>
      <c r="G333" s="9">
        <v>3334929501.04</v>
      </c>
      <c r="H333" s="69">
        <f t="shared" si="102"/>
        <v>2330542389.98</v>
      </c>
      <c r="I333" s="69">
        <f t="shared" si="103"/>
        <v>232.03627011107457</v>
      </c>
      <c r="J333" s="9">
        <v>3306753398.1700001</v>
      </c>
      <c r="K333" s="69">
        <f t="shared" si="104"/>
        <v>-28176102.869999886</v>
      </c>
      <c r="L333" s="69">
        <f t="shared" si="105"/>
        <v>-0.84487851575912321</v>
      </c>
      <c r="M333" s="9">
        <v>2979919609.04</v>
      </c>
      <c r="N333" s="69">
        <f t="shared" si="106"/>
        <v>-326833789.13000011</v>
      </c>
      <c r="O333" s="69">
        <f t="shared" si="107"/>
        <v>-9.883827119097365</v>
      </c>
      <c r="P333" s="9">
        <v>3107397219</v>
      </c>
      <c r="Q333" s="69">
        <f t="shared" si="108"/>
        <v>127477609.96000004</v>
      </c>
      <c r="R333" s="69">
        <f t="shared" si="109"/>
        <v>4.2778875501634008</v>
      </c>
      <c r="S333" s="9">
        <v>2372149218.5599999</v>
      </c>
      <c r="T333" s="69">
        <f t="shared" si="110"/>
        <v>-735248000.44000006</v>
      </c>
      <c r="U333" s="69">
        <f t="shared" si="111"/>
        <v>-23.661217045068099</v>
      </c>
      <c r="V333" s="9">
        <v>2374966588</v>
      </c>
      <c r="W333" s="69">
        <f t="shared" si="112"/>
        <v>2817369.4400000572</v>
      </c>
      <c r="X333" s="69">
        <f t="shared" si="113"/>
        <v>0.11876864313410797</v>
      </c>
      <c r="Y333" s="9">
        <v>393003256.38999999</v>
      </c>
      <c r="Z333" s="69">
        <f t="shared" si="114"/>
        <v>-1981963331.6100001</v>
      </c>
      <c r="AA333" s="69">
        <f t="shared" si="115"/>
        <v>-83.452261670722933</v>
      </c>
      <c r="AB333" s="9">
        <v>390575970</v>
      </c>
      <c r="AC333" s="69">
        <f t="shared" si="116"/>
        <v>-2427286.3899999857</v>
      </c>
      <c r="AD333" s="69">
        <f t="shared" si="117"/>
        <v>-0.61762500705369427</v>
      </c>
      <c r="AE333" s="69">
        <v>462829049.45374</v>
      </c>
      <c r="AF333" s="69">
        <f t="shared" si="118"/>
        <v>72253079.453740001</v>
      </c>
      <c r="AG333" s="69">
        <f t="shared" si="119"/>
        <v>18.499110289283799</v>
      </c>
      <c r="AH333" s="71">
        <v>0</v>
      </c>
      <c r="AI333" s="71">
        <f t="shared" si="120"/>
        <v>-462829049.45374</v>
      </c>
      <c r="AJ333" s="71">
        <f t="shared" si="121"/>
        <v>-100</v>
      </c>
      <c r="AK333" s="71">
        <v>0</v>
      </c>
      <c r="AL333" s="71">
        <f t="shared" si="122"/>
        <v>0</v>
      </c>
      <c r="AM333" s="71">
        <f t="shared" si="123"/>
        <v>0</v>
      </c>
      <c r="AN333" s="71">
        <v>0</v>
      </c>
      <c r="AO333" s="71">
        <f t="shared" si="124"/>
        <v>0</v>
      </c>
      <c r="AP333" s="71">
        <f t="shared" si="125"/>
        <v>0</v>
      </c>
      <c r="AQ333" s="71">
        <v>0</v>
      </c>
      <c r="AR333" s="71">
        <f t="shared" si="126"/>
        <v>0</v>
      </c>
      <c r="AS333" s="71">
        <f t="shared" si="127"/>
        <v>0</v>
      </c>
    </row>
    <row r="334" spans="1:45" ht="30">
      <c r="A334" s="65" t="s">
        <v>418</v>
      </c>
      <c r="B334" s="66" t="s">
        <v>6</v>
      </c>
      <c r="C334" s="9">
        <v>480684401.00999999</v>
      </c>
      <c r="D334" s="9">
        <v>675790973.00999999</v>
      </c>
      <c r="E334" s="68">
        <f t="shared" si="100"/>
        <v>195106572</v>
      </c>
      <c r="F334" s="69">
        <f t="shared" si="101"/>
        <v>40.589328796617444</v>
      </c>
      <c r="G334" s="9">
        <v>750605068.69000006</v>
      </c>
      <c r="H334" s="69">
        <f t="shared" si="102"/>
        <v>74814095.680000067</v>
      </c>
      <c r="I334" s="69">
        <f t="shared" si="103"/>
        <v>11.070597073348745</v>
      </c>
      <c r="J334" s="9">
        <v>3362834109.5</v>
      </c>
      <c r="K334" s="69">
        <f t="shared" si="104"/>
        <v>2612229040.8099999</v>
      </c>
      <c r="L334" s="69">
        <f t="shared" si="105"/>
        <v>348.01644030582088</v>
      </c>
      <c r="M334" s="9">
        <v>1420330633.5</v>
      </c>
      <c r="N334" s="69">
        <f t="shared" si="106"/>
        <v>-1942503476</v>
      </c>
      <c r="O334" s="69">
        <f t="shared" si="107"/>
        <v>-57.763880487367224</v>
      </c>
      <c r="P334" s="9">
        <v>1580973455</v>
      </c>
      <c r="Q334" s="69">
        <f t="shared" si="108"/>
        <v>160642821.5</v>
      </c>
      <c r="R334" s="69">
        <f t="shared" si="109"/>
        <v>11.310241271368032</v>
      </c>
      <c r="S334" s="9">
        <v>1718588932.5999999</v>
      </c>
      <c r="T334" s="69">
        <f t="shared" si="110"/>
        <v>137615477.5999999</v>
      </c>
      <c r="U334" s="69">
        <f t="shared" si="111"/>
        <v>8.7044774322286074</v>
      </c>
      <c r="V334" s="9">
        <v>1717275165</v>
      </c>
      <c r="W334" s="69">
        <f t="shared" si="112"/>
        <v>-1313767.5999999046</v>
      </c>
      <c r="X334" s="69">
        <f t="shared" si="113"/>
        <v>-7.644455140371155E-2</v>
      </c>
      <c r="Y334" s="9">
        <v>1961738961</v>
      </c>
      <c r="Z334" s="69">
        <f t="shared" si="114"/>
        <v>244463796</v>
      </c>
      <c r="AA334" s="69">
        <f t="shared" si="115"/>
        <v>14.235563466033122</v>
      </c>
      <c r="AB334" s="9">
        <v>3517695400</v>
      </c>
      <c r="AC334" s="69">
        <f t="shared" si="116"/>
        <v>1555956439</v>
      </c>
      <c r="AD334" s="69">
        <f t="shared" si="117"/>
        <v>79.31516220725149</v>
      </c>
      <c r="AE334" s="69">
        <v>1987441836.5248301</v>
      </c>
      <c r="AF334" s="69">
        <f t="shared" si="118"/>
        <v>-1530253563.4751699</v>
      </c>
      <c r="AG334" s="69">
        <f t="shared" si="119"/>
        <v>-43.501593784247774</v>
      </c>
      <c r="AH334" s="71">
        <v>0</v>
      </c>
      <c r="AI334" s="71">
        <f t="shared" si="120"/>
        <v>-1987441836.5248301</v>
      </c>
      <c r="AJ334" s="71">
        <f t="shared" si="121"/>
        <v>-100</v>
      </c>
      <c r="AK334" s="71">
        <v>0</v>
      </c>
      <c r="AL334" s="71">
        <f t="shared" si="122"/>
        <v>0</v>
      </c>
      <c r="AM334" s="71">
        <f t="shared" si="123"/>
        <v>0</v>
      </c>
      <c r="AN334" s="71">
        <v>0</v>
      </c>
      <c r="AO334" s="71">
        <f t="shared" si="124"/>
        <v>0</v>
      </c>
      <c r="AP334" s="71">
        <f t="shared" si="125"/>
        <v>0</v>
      </c>
      <c r="AQ334" s="71">
        <v>0</v>
      </c>
      <c r="AR334" s="71">
        <f t="shared" si="126"/>
        <v>0</v>
      </c>
      <c r="AS334" s="71">
        <f t="shared" si="127"/>
        <v>0</v>
      </c>
    </row>
    <row r="335" spans="1:45" ht="26.25" customHeight="1">
      <c r="A335" s="65" t="s">
        <v>419</v>
      </c>
      <c r="B335" s="66" t="s">
        <v>5</v>
      </c>
      <c r="C335" s="9">
        <v>89692644.450000003</v>
      </c>
      <c r="D335" s="9">
        <v>62220745.07</v>
      </c>
      <c r="E335" s="68">
        <f t="shared" si="100"/>
        <v>-27471899.380000003</v>
      </c>
      <c r="F335" s="69">
        <f t="shared" si="101"/>
        <v>-30.628932337160009</v>
      </c>
      <c r="G335" s="9">
        <v>52949237.090000004</v>
      </c>
      <c r="H335" s="69">
        <f t="shared" si="102"/>
        <v>-9271507.9799999967</v>
      </c>
      <c r="I335" s="69">
        <f t="shared" si="103"/>
        <v>-14.900991573741686</v>
      </c>
      <c r="J335" s="9">
        <v>54165767</v>
      </c>
      <c r="K335" s="69">
        <f t="shared" si="104"/>
        <v>1216529.9099999964</v>
      </c>
      <c r="L335" s="69">
        <f t="shared" si="105"/>
        <v>2.2975400154155388</v>
      </c>
      <c r="M335" s="9">
        <v>49556313</v>
      </c>
      <c r="N335" s="69">
        <f t="shared" si="106"/>
        <v>-4609454</v>
      </c>
      <c r="O335" s="69">
        <f t="shared" si="107"/>
        <v>-8.5099025737049008</v>
      </c>
      <c r="P335" s="9">
        <v>21144978</v>
      </c>
      <c r="Q335" s="69">
        <f t="shared" si="108"/>
        <v>-28411335</v>
      </c>
      <c r="R335" s="69">
        <f t="shared" si="109"/>
        <v>-57.331414062220489</v>
      </c>
      <c r="S335" s="9">
        <v>18896066</v>
      </c>
      <c r="T335" s="69">
        <f t="shared" si="110"/>
        <v>-2248912</v>
      </c>
      <c r="U335" s="69">
        <f t="shared" si="111"/>
        <v>-10.635679072354675</v>
      </c>
      <c r="V335" s="9">
        <v>40940863</v>
      </c>
      <c r="W335" s="69">
        <f t="shared" si="112"/>
        <v>22044797</v>
      </c>
      <c r="X335" s="69">
        <f t="shared" si="113"/>
        <v>116.66342084114227</v>
      </c>
      <c r="Y335" s="9">
        <v>20924138</v>
      </c>
      <c r="Z335" s="69">
        <f t="shared" si="114"/>
        <v>-20016725</v>
      </c>
      <c r="AA335" s="69">
        <f t="shared" si="115"/>
        <v>-48.891800351155275</v>
      </c>
      <c r="AB335" s="9">
        <v>47276666</v>
      </c>
      <c r="AC335" s="69">
        <f t="shared" si="116"/>
        <v>26352528</v>
      </c>
      <c r="AD335" s="69">
        <f t="shared" si="117"/>
        <v>125.94319536604088</v>
      </c>
      <c r="AE335" s="69">
        <v>183017387.05067003</v>
      </c>
      <c r="AF335" s="69">
        <f t="shared" si="118"/>
        <v>135740721.05067003</v>
      </c>
      <c r="AG335" s="69">
        <f t="shared" si="119"/>
        <v>287.11991038173045</v>
      </c>
      <c r="AH335" s="71">
        <v>0</v>
      </c>
      <c r="AI335" s="71">
        <f t="shared" si="120"/>
        <v>-183017387.05067003</v>
      </c>
      <c r="AJ335" s="71">
        <f t="shared" si="121"/>
        <v>-100</v>
      </c>
      <c r="AK335" s="71">
        <v>0</v>
      </c>
      <c r="AL335" s="71">
        <f t="shared" si="122"/>
        <v>0</v>
      </c>
      <c r="AM335" s="71">
        <f t="shared" si="123"/>
        <v>0</v>
      </c>
      <c r="AN335" s="71">
        <v>0</v>
      </c>
      <c r="AO335" s="71">
        <f t="shared" si="124"/>
        <v>0</v>
      </c>
      <c r="AP335" s="71">
        <f t="shared" si="125"/>
        <v>0</v>
      </c>
      <c r="AQ335" s="71">
        <v>0</v>
      </c>
      <c r="AR335" s="71">
        <f t="shared" si="126"/>
        <v>0</v>
      </c>
      <c r="AS335" s="71">
        <f t="shared" si="127"/>
        <v>0</v>
      </c>
    </row>
    <row r="336" spans="1:45" ht="30">
      <c r="A336" s="65" t="s">
        <v>420</v>
      </c>
      <c r="B336" s="66" t="s">
        <v>4</v>
      </c>
      <c r="C336" s="9">
        <v>677130</v>
      </c>
      <c r="D336" s="9">
        <v>-165879</v>
      </c>
      <c r="E336" s="68">
        <f t="shared" si="100"/>
        <v>-843009</v>
      </c>
      <c r="F336" s="69">
        <f t="shared" si="101"/>
        <v>-124.49736387399761</v>
      </c>
      <c r="G336" s="9">
        <v>-1876730</v>
      </c>
      <c r="H336" s="69">
        <f t="shared" si="102"/>
        <v>-1710851</v>
      </c>
      <c r="I336" s="69">
        <f t="shared" si="103"/>
        <v>1031.3849251562885</v>
      </c>
      <c r="J336" s="9">
        <v>-1902254</v>
      </c>
      <c r="K336" s="69">
        <f t="shared" si="104"/>
        <v>-25524</v>
      </c>
      <c r="L336" s="69">
        <f t="shared" si="105"/>
        <v>1.3600251501281484</v>
      </c>
      <c r="M336" s="9">
        <v>-1513432</v>
      </c>
      <c r="N336" s="69">
        <f t="shared" si="106"/>
        <v>388822</v>
      </c>
      <c r="O336" s="69">
        <f t="shared" si="107"/>
        <v>-20.440067414761646</v>
      </c>
      <c r="P336" s="9">
        <v>-1295422</v>
      </c>
      <c r="Q336" s="69">
        <f t="shared" si="108"/>
        <v>218010</v>
      </c>
      <c r="R336" s="69">
        <f t="shared" si="109"/>
        <v>-14.405007955428456</v>
      </c>
      <c r="S336" s="9">
        <v>-1414363</v>
      </c>
      <c r="T336" s="69">
        <f t="shared" si="110"/>
        <v>-118941</v>
      </c>
      <c r="U336" s="69">
        <f t="shared" si="111"/>
        <v>9.1816411949156329</v>
      </c>
      <c r="V336" s="9">
        <v>-1124319</v>
      </c>
      <c r="W336" s="69">
        <f t="shared" si="112"/>
        <v>290044</v>
      </c>
      <c r="X336" s="69">
        <f t="shared" si="113"/>
        <v>-20.50704097887176</v>
      </c>
      <c r="Y336" s="9">
        <v>-1252290</v>
      </c>
      <c r="Z336" s="69">
        <f t="shared" si="114"/>
        <v>-127971</v>
      </c>
      <c r="AA336" s="69">
        <f t="shared" si="115"/>
        <v>11.38208995845485</v>
      </c>
      <c r="AB336" s="9">
        <v>-1382135</v>
      </c>
      <c r="AC336" s="69">
        <f t="shared" si="116"/>
        <v>-129845</v>
      </c>
      <c r="AD336" s="69">
        <f t="shared" si="117"/>
        <v>10.368604716159995</v>
      </c>
      <c r="AE336" s="69">
        <v>-3232189.1088700001</v>
      </c>
      <c r="AF336" s="69">
        <f t="shared" si="118"/>
        <v>-1850054.1088700001</v>
      </c>
      <c r="AG336" s="69">
        <f t="shared" si="119"/>
        <v>133.85480498431775</v>
      </c>
      <c r="AH336" s="71">
        <v>0</v>
      </c>
      <c r="AI336" s="71">
        <f t="shared" si="120"/>
        <v>3232189.1088700001</v>
      </c>
      <c r="AJ336" s="71">
        <f t="shared" si="121"/>
        <v>-100</v>
      </c>
      <c r="AK336" s="71">
        <v>0</v>
      </c>
      <c r="AL336" s="71">
        <f t="shared" si="122"/>
        <v>0</v>
      </c>
      <c r="AM336" s="71">
        <f t="shared" si="123"/>
        <v>0</v>
      </c>
      <c r="AN336" s="71">
        <v>0</v>
      </c>
      <c r="AO336" s="71">
        <f t="shared" si="124"/>
        <v>0</v>
      </c>
      <c r="AP336" s="71">
        <f t="shared" si="125"/>
        <v>0</v>
      </c>
      <c r="AQ336" s="71">
        <v>0</v>
      </c>
      <c r="AR336" s="71">
        <f t="shared" si="126"/>
        <v>0</v>
      </c>
      <c r="AS336" s="71">
        <f t="shared" si="127"/>
        <v>0</v>
      </c>
    </row>
    <row r="337" spans="1:45" ht="30">
      <c r="A337" s="65" t="s">
        <v>421</v>
      </c>
      <c r="B337" s="66" t="s">
        <v>3</v>
      </c>
      <c r="C337" s="9">
        <v>691169564</v>
      </c>
      <c r="D337" s="9">
        <v>618022944</v>
      </c>
      <c r="E337" s="68">
        <f t="shared" si="100"/>
        <v>-73146620</v>
      </c>
      <c r="F337" s="69">
        <f t="shared" si="101"/>
        <v>-10.583020984992331</v>
      </c>
      <c r="G337" s="9">
        <v>664344577.52999997</v>
      </c>
      <c r="H337" s="69">
        <f t="shared" si="102"/>
        <v>46321633.529999971</v>
      </c>
      <c r="I337" s="69">
        <f t="shared" si="103"/>
        <v>7.4951316904506333</v>
      </c>
      <c r="J337" s="9">
        <v>-55507981.469999999</v>
      </c>
      <c r="K337" s="69">
        <f t="shared" si="104"/>
        <v>-719852559</v>
      </c>
      <c r="L337" s="69">
        <f t="shared" si="105"/>
        <v>-108.3552998470125</v>
      </c>
      <c r="M337" s="9">
        <v>-1513432</v>
      </c>
      <c r="N337" s="69">
        <f t="shared" si="106"/>
        <v>53994549.469999999</v>
      </c>
      <c r="O337" s="69">
        <f t="shared" si="107"/>
        <v>-97.273487595981209</v>
      </c>
      <c r="P337" s="9">
        <v>-111671311.56</v>
      </c>
      <c r="Q337" s="69">
        <f t="shared" si="108"/>
        <v>-110157879.56</v>
      </c>
      <c r="R337" s="69">
        <f t="shared" si="109"/>
        <v>7278.6804798629873</v>
      </c>
      <c r="S337" s="9">
        <v>-117248096.56</v>
      </c>
      <c r="T337" s="69">
        <f t="shared" si="110"/>
        <v>-5576785</v>
      </c>
      <c r="U337" s="69">
        <f t="shared" si="111"/>
        <v>4.9939280931644143</v>
      </c>
      <c r="V337" s="9">
        <v>-66359180.68</v>
      </c>
      <c r="W337" s="69">
        <f t="shared" si="112"/>
        <v>50888915.880000003</v>
      </c>
      <c r="X337" s="69">
        <f t="shared" si="113"/>
        <v>-43.402765053809077</v>
      </c>
      <c r="Y337" s="9">
        <v>-29491116.559999999</v>
      </c>
      <c r="Z337" s="69">
        <f t="shared" si="114"/>
        <v>36868064.120000005</v>
      </c>
      <c r="AA337" s="69">
        <f t="shared" si="115"/>
        <v>-55.558347378920658</v>
      </c>
      <c r="AB337" s="9">
        <v>193674003.44</v>
      </c>
      <c r="AC337" s="69">
        <f t="shared" si="116"/>
        <v>223165120</v>
      </c>
      <c r="AD337" s="69">
        <f t="shared" si="117"/>
        <v>-756.71980593195963</v>
      </c>
      <c r="AE337" s="69">
        <v>95250664.917350009</v>
      </c>
      <c r="AF337" s="69">
        <f t="shared" si="118"/>
        <v>-98423338.522649989</v>
      </c>
      <c r="AG337" s="69">
        <f t="shared" si="119"/>
        <v>-50.819075753314223</v>
      </c>
      <c r="AH337" s="71">
        <v>0</v>
      </c>
      <c r="AI337" s="71">
        <f t="shared" si="120"/>
        <v>-95250664.917350009</v>
      </c>
      <c r="AJ337" s="71">
        <f t="shared" si="121"/>
        <v>-100</v>
      </c>
      <c r="AK337" s="71">
        <v>0</v>
      </c>
      <c r="AL337" s="71">
        <f t="shared" si="122"/>
        <v>0</v>
      </c>
      <c r="AM337" s="71">
        <f t="shared" si="123"/>
        <v>0</v>
      </c>
      <c r="AN337" s="71">
        <v>0</v>
      </c>
      <c r="AO337" s="71">
        <f t="shared" si="124"/>
        <v>0</v>
      </c>
      <c r="AP337" s="71">
        <f t="shared" si="125"/>
        <v>0</v>
      </c>
      <c r="AQ337" s="71">
        <v>0</v>
      </c>
      <c r="AR337" s="71">
        <f t="shared" si="126"/>
        <v>0</v>
      </c>
      <c r="AS337" s="71">
        <f t="shared" si="127"/>
        <v>0</v>
      </c>
    </row>
    <row r="338" spans="1:45">
      <c r="A338" s="65" t="s">
        <v>422</v>
      </c>
      <c r="B338" s="66" t="s">
        <v>2</v>
      </c>
      <c r="C338" s="9">
        <v>1094532104</v>
      </c>
      <c r="D338" s="9">
        <v>1306906364</v>
      </c>
      <c r="E338" s="68">
        <f t="shared" si="100"/>
        <v>212374260</v>
      </c>
      <c r="F338" s="69">
        <f t="shared" si="101"/>
        <v>19.403200620965979</v>
      </c>
      <c r="G338" s="9">
        <v>4209044726</v>
      </c>
      <c r="H338" s="69">
        <f t="shared" si="102"/>
        <v>2902138362</v>
      </c>
      <c r="I338" s="69">
        <f t="shared" si="103"/>
        <v>222.06169025893581</v>
      </c>
      <c r="J338" s="9">
        <v>2187386817.5</v>
      </c>
      <c r="K338" s="69">
        <f t="shared" si="104"/>
        <v>-2021657908.5</v>
      </c>
      <c r="L338" s="69">
        <f t="shared" si="105"/>
        <v>-48.031276455958476</v>
      </c>
      <c r="M338" s="9">
        <v>2243095456.5</v>
      </c>
      <c r="N338" s="69">
        <f t="shared" si="106"/>
        <v>55708639</v>
      </c>
      <c r="O338" s="69">
        <f t="shared" si="107"/>
        <v>2.5468124135295973</v>
      </c>
      <c r="P338" s="9">
        <v>4613132938</v>
      </c>
      <c r="Q338" s="69">
        <f t="shared" si="108"/>
        <v>2370037481.5</v>
      </c>
      <c r="R338" s="69">
        <f t="shared" si="109"/>
        <v>105.65923419050891</v>
      </c>
      <c r="S338" s="9">
        <v>4751940889</v>
      </c>
      <c r="T338" s="69">
        <f t="shared" si="110"/>
        <v>138807951</v>
      </c>
      <c r="U338" s="69">
        <f t="shared" si="111"/>
        <v>3.0089735731782201</v>
      </c>
      <c r="V338" s="9">
        <v>4876657681</v>
      </c>
      <c r="W338" s="69">
        <f t="shared" si="112"/>
        <v>124716792</v>
      </c>
      <c r="X338" s="69">
        <f t="shared" si="113"/>
        <v>2.6245442633493163</v>
      </c>
      <c r="Y338" s="9">
        <v>5009270068.8199997</v>
      </c>
      <c r="Z338" s="69">
        <f t="shared" si="114"/>
        <v>132612387.81999969</v>
      </c>
      <c r="AA338" s="69">
        <f t="shared" si="115"/>
        <v>2.7193294361560847</v>
      </c>
      <c r="AB338" s="9">
        <v>5007636920</v>
      </c>
      <c r="AC338" s="69">
        <f t="shared" si="116"/>
        <v>-1633148.8199996948</v>
      </c>
      <c r="AD338" s="69">
        <f t="shared" si="117"/>
        <v>-3.2602530859040003E-2</v>
      </c>
      <c r="AE338" s="69">
        <v>5007636921.3739996</v>
      </c>
      <c r="AF338" s="69">
        <f t="shared" si="118"/>
        <v>1.3739995956420898</v>
      </c>
      <c r="AG338" s="69">
        <f t="shared" si="119"/>
        <v>2.7438083423230488E-8</v>
      </c>
      <c r="AH338" s="71">
        <v>0</v>
      </c>
      <c r="AI338" s="71">
        <f t="shared" si="120"/>
        <v>-5007636921.3739996</v>
      </c>
      <c r="AJ338" s="71">
        <f t="shared" si="121"/>
        <v>-100</v>
      </c>
      <c r="AK338" s="71">
        <v>0</v>
      </c>
      <c r="AL338" s="71">
        <f t="shared" si="122"/>
        <v>0</v>
      </c>
      <c r="AM338" s="71">
        <f t="shared" si="123"/>
        <v>0</v>
      </c>
      <c r="AN338" s="71">
        <v>0</v>
      </c>
      <c r="AO338" s="71">
        <f t="shared" si="124"/>
        <v>0</v>
      </c>
      <c r="AP338" s="71">
        <f t="shared" si="125"/>
        <v>0</v>
      </c>
      <c r="AQ338" s="71">
        <v>0</v>
      </c>
      <c r="AR338" s="71">
        <f t="shared" si="126"/>
        <v>0</v>
      </c>
      <c r="AS338" s="71">
        <f t="shared" si="127"/>
        <v>0</v>
      </c>
    </row>
    <row r="339" spans="1:45" ht="30">
      <c r="A339" s="65" t="s">
        <v>423</v>
      </c>
      <c r="B339" s="66" t="s">
        <v>1</v>
      </c>
      <c r="C339" s="9">
        <v>-135047021</v>
      </c>
      <c r="D339" s="9">
        <v>-134869111</v>
      </c>
      <c r="E339" s="68">
        <f t="shared" si="100"/>
        <v>177910</v>
      </c>
      <c r="F339" s="69">
        <f t="shared" si="101"/>
        <v>-0.13173929989910699</v>
      </c>
      <c r="G339" s="9">
        <v>-338540232.68000001</v>
      </c>
      <c r="H339" s="69">
        <f t="shared" si="102"/>
        <v>-203671121.68000001</v>
      </c>
      <c r="I339" s="69">
        <f t="shared" si="103"/>
        <v>151.01391280024083</v>
      </c>
      <c r="J339" s="9">
        <v>-390558476.99000001</v>
      </c>
      <c r="K339" s="69">
        <f t="shared" si="104"/>
        <v>-52018244.310000002</v>
      </c>
      <c r="L339" s="69">
        <f t="shared" si="105"/>
        <v>15.365454173114323</v>
      </c>
      <c r="M339" s="9">
        <v>-466138104.25999999</v>
      </c>
      <c r="N339" s="69">
        <f t="shared" si="106"/>
        <v>-75579627.269999981</v>
      </c>
      <c r="O339" s="69">
        <f t="shared" si="107"/>
        <v>19.351680151071243</v>
      </c>
      <c r="P339" s="9">
        <v>-661160677.89999998</v>
      </c>
      <c r="Q339" s="69">
        <f t="shared" si="108"/>
        <v>-195022573.63999999</v>
      </c>
      <c r="R339" s="69">
        <f t="shared" si="109"/>
        <v>41.837938554626582</v>
      </c>
      <c r="S339" s="9">
        <v>-774182482.65999997</v>
      </c>
      <c r="T339" s="69">
        <f t="shared" si="110"/>
        <v>-113021804.75999999</v>
      </c>
      <c r="U339" s="69">
        <f t="shared" si="111"/>
        <v>17.094453517559984</v>
      </c>
      <c r="V339" s="9">
        <v>-810256496.47000003</v>
      </c>
      <c r="W339" s="69">
        <f t="shared" si="112"/>
        <v>-36074013.810000062</v>
      </c>
      <c r="X339" s="69">
        <f t="shared" si="113"/>
        <v>4.6596267182452893</v>
      </c>
      <c r="Y339" s="9">
        <v>-916496497.38</v>
      </c>
      <c r="Z339" s="69">
        <f t="shared" si="114"/>
        <v>-106240000.90999997</v>
      </c>
      <c r="AA339" s="69">
        <f t="shared" si="115"/>
        <v>13.111897451344104</v>
      </c>
      <c r="AB339" s="9">
        <v>-957441431.09000003</v>
      </c>
      <c r="AC339" s="69">
        <f t="shared" si="116"/>
        <v>-40944933.710000038</v>
      </c>
      <c r="AD339" s="69">
        <f t="shared" si="117"/>
        <v>4.467549393483754</v>
      </c>
      <c r="AE339" s="69">
        <v>-1056374589.45603</v>
      </c>
      <c r="AF339" s="69">
        <f t="shared" si="118"/>
        <v>-98933158.366029978</v>
      </c>
      <c r="AG339" s="69">
        <f t="shared" si="119"/>
        <v>10.333076797543578</v>
      </c>
      <c r="AH339" s="71">
        <v>0</v>
      </c>
      <c r="AI339" s="71">
        <f t="shared" si="120"/>
        <v>1056374589.45603</v>
      </c>
      <c r="AJ339" s="71">
        <f t="shared" si="121"/>
        <v>-100</v>
      </c>
      <c r="AK339" s="71">
        <v>0</v>
      </c>
      <c r="AL339" s="71">
        <f t="shared" si="122"/>
        <v>0</v>
      </c>
      <c r="AM339" s="71">
        <f t="shared" si="123"/>
        <v>0</v>
      </c>
      <c r="AN339" s="71">
        <v>0</v>
      </c>
      <c r="AO339" s="71">
        <f t="shared" si="124"/>
        <v>0</v>
      </c>
      <c r="AP339" s="71">
        <f t="shared" si="125"/>
        <v>0</v>
      </c>
      <c r="AQ339" s="71">
        <v>0</v>
      </c>
      <c r="AR339" s="71">
        <f t="shared" si="126"/>
        <v>0</v>
      </c>
      <c r="AS339" s="71">
        <f t="shared" si="127"/>
        <v>0</v>
      </c>
    </row>
    <row r="340" spans="1:45" ht="75">
      <c r="A340" s="65" t="s">
        <v>666</v>
      </c>
      <c r="B340" s="66" t="s">
        <v>667</v>
      </c>
      <c r="C340" s="9"/>
      <c r="D340" s="9"/>
      <c r="E340" s="68"/>
      <c r="F340" s="69"/>
      <c r="G340" s="9"/>
      <c r="H340" s="69"/>
      <c r="I340" s="69"/>
      <c r="J340" s="9"/>
      <c r="K340" s="69"/>
      <c r="L340" s="69"/>
      <c r="M340" s="9"/>
      <c r="N340" s="69"/>
      <c r="O340" s="69"/>
      <c r="P340" s="9"/>
      <c r="Q340" s="69"/>
      <c r="R340" s="69"/>
      <c r="S340" s="9"/>
      <c r="T340" s="69"/>
      <c r="U340" s="69"/>
      <c r="V340" s="9"/>
      <c r="W340" s="69"/>
      <c r="X340" s="69"/>
      <c r="Y340" s="9"/>
      <c r="Z340" s="69"/>
      <c r="AA340" s="69"/>
      <c r="AB340" s="9"/>
      <c r="AC340" s="69"/>
      <c r="AD340" s="69"/>
      <c r="AE340" s="69"/>
      <c r="AF340" s="69"/>
      <c r="AG340" s="69"/>
      <c r="AH340" s="71">
        <v>59445208.003519997</v>
      </c>
      <c r="AI340" s="71">
        <f t="shared" si="120"/>
        <v>59445208.003519997</v>
      </c>
      <c r="AJ340" s="71">
        <f t="shared" si="121"/>
        <v>0</v>
      </c>
      <c r="AK340" s="71">
        <v>2077174353.0307801</v>
      </c>
      <c r="AL340" s="71">
        <f t="shared" si="122"/>
        <v>2017729145.0272601</v>
      </c>
      <c r="AM340" s="71">
        <f t="shared" si="123"/>
        <v>3394.2671121745961</v>
      </c>
      <c r="AN340" s="71">
        <v>2820238310.86128</v>
      </c>
      <c r="AO340" s="71">
        <f t="shared" si="124"/>
        <v>2760793102.85776</v>
      </c>
      <c r="AP340" s="71">
        <f t="shared" si="125"/>
        <v>132.91099511360324</v>
      </c>
      <c r="AQ340" s="71">
        <v>3431603999.8386202</v>
      </c>
      <c r="AR340" s="71">
        <f t="shared" si="126"/>
        <v>611365688.97734022</v>
      </c>
      <c r="AS340" s="71">
        <f t="shared" si="127"/>
        <v>21.677802426229491</v>
      </c>
    </row>
    <row r="341" spans="1:45" ht="30">
      <c r="A341" s="65" t="s">
        <v>668</v>
      </c>
      <c r="B341" s="66" t="s">
        <v>652</v>
      </c>
      <c r="C341" s="9"/>
      <c r="D341" s="9"/>
      <c r="E341" s="68"/>
      <c r="F341" s="69"/>
      <c r="G341" s="9"/>
      <c r="H341" s="69"/>
      <c r="I341" s="69"/>
      <c r="J341" s="9"/>
      <c r="K341" s="69"/>
      <c r="L341" s="69"/>
      <c r="M341" s="9"/>
      <c r="N341" s="69"/>
      <c r="O341" s="69"/>
      <c r="P341" s="9"/>
      <c r="Q341" s="69"/>
      <c r="R341" s="69"/>
      <c r="S341" s="9"/>
      <c r="T341" s="69"/>
      <c r="U341" s="69"/>
      <c r="V341" s="9"/>
      <c r="W341" s="69"/>
      <c r="X341" s="69"/>
      <c r="Y341" s="9"/>
      <c r="Z341" s="69"/>
      <c r="AA341" s="69"/>
      <c r="AB341" s="9"/>
      <c r="AC341" s="69"/>
      <c r="AD341" s="69"/>
      <c r="AE341" s="69"/>
      <c r="AF341" s="69"/>
      <c r="AG341" s="69"/>
      <c r="AH341" s="71">
        <v>-107538.376</v>
      </c>
      <c r="AI341" s="71">
        <f t="shared" si="120"/>
        <v>-107538.376</v>
      </c>
      <c r="AJ341" s="71">
        <f t="shared" si="121"/>
        <v>0</v>
      </c>
      <c r="AK341" s="71">
        <v>-78573133.801289991</v>
      </c>
      <c r="AL341" s="71">
        <f t="shared" si="122"/>
        <v>-78465595.425289989</v>
      </c>
      <c r="AM341" s="71">
        <f t="shared" si="123"/>
        <v>72965.20399870089</v>
      </c>
      <c r="AN341" s="71">
        <v>-22638913.417919997</v>
      </c>
      <c r="AO341" s="71">
        <f t="shared" si="124"/>
        <v>-22531375.041919999</v>
      </c>
      <c r="AP341" s="71">
        <f t="shared" si="125"/>
        <v>28.675673161899628</v>
      </c>
      <c r="AQ341" s="71">
        <v>-35379464.459069997</v>
      </c>
      <c r="AR341" s="71">
        <f t="shared" si="126"/>
        <v>-12740551.04115</v>
      </c>
      <c r="AS341" s="71">
        <f t="shared" si="127"/>
        <v>56.277219696706481</v>
      </c>
    </row>
    <row r="342" spans="1:45" ht="45">
      <c r="A342" s="65" t="s">
        <v>669</v>
      </c>
      <c r="B342" s="66" t="s">
        <v>670</v>
      </c>
      <c r="C342" s="9"/>
      <c r="D342" s="9"/>
      <c r="E342" s="68"/>
      <c r="F342" s="69"/>
      <c r="G342" s="9"/>
      <c r="H342" s="69"/>
      <c r="I342" s="69"/>
      <c r="J342" s="9"/>
      <c r="K342" s="69"/>
      <c r="L342" s="69"/>
      <c r="M342" s="9"/>
      <c r="N342" s="69"/>
      <c r="O342" s="69"/>
      <c r="P342" s="9"/>
      <c r="Q342" s="69"/>
      <c r="R342" s="69"/>
      <c r="S342" s="9"/>
      <c r="T342" s="69"/>
      <c r="U342" s="69"/>
      <c r="V342" s="9"/>
      <c r="W342" s="69"/>
      <c r="X342" s="69"/>
      <c r="Y342" s="9"/>
      <c r="Z342" s="69"/>
      <c r="AA342" s="69"/>
      <c r="AB342" s="9"/>
      <c r="AC342" s="69"/>
      <c r="AD342" s="69"/>
      <c r="AE342" s="69"/>
      <c r="AF342" s="69"/>
      <c r="AG342" s="69"/>
      <c r="AH342" s="71">
        <v>0</v>
      </c>
      <c r="AI342" s="71">
        <f t="shared" si="120"/>
        <v>0</v>
      </c>
      <c r="AJ342" s="71">
        <f t="shared" si="121"/>
        <v>0</v>
      </c>
      <c r="AK342" s="71">
        <v>0</v>
      </c>
      <c r="AL342" s="71">
        <f t="shared" si="122"/>
        <v>0</v>
      </c>
      <c r="AM342" s="71">
        <f t="shared" si="123"/>
        <v>0</v>
      </c>
      <c r="AN342" s="71">
        <v>0</v>
      </c>
      <c r="AO342" s="71">
        <f t="shared" si="124"/>
        <v>0</v>
      </c>
      <c r="AP342" s="71">
        <f t="shared" si="125"/>
        <v>0</v>
      </c>
      <c r="AQ342" s="71">
        <v>0</v>
      </c>
      <c r="AR342" s="71">
        <f t="shared" si="126"/>
        <v>0</v>
      </c>
      <c r="AS342" s="71">
        <f t="shared" si="127"/>
        <v>0</v>
      </c>
    </row>
    <row r="343" spans="1:45" ht="60">
      <c r="A343" s="65" t="s">
        <v>671</v>
      </c>
      <c r="B343" s="66" t="s">
        <v>654</v>
      </c>
      <c r="C343" s="9"/>
      <c r="D343" s="9"/>
      <c r="E343" s="68"/>
      <c r="F343" s="69"/>
      <c r="G343" s="9"/>
      <c r="H343" s="69"/>
      <c r="I343" s="69"/>
      <c r="J343" s="9"/>
      <c r="K343" s="69"/>
      <c r="L343" s="69"/>
      <c r="M343" s="9"/>
      <c r="N343" s="69"/>
      <c r="O343" s="69"/>
      <c r="P343" s="9"/>
      <c r="Q343" s="69"/>
      <c r="R343" s="69"/>
      <c r="S343" s="9"/>
      <c r="T343" s="69"/>
      <c r="U343" s="69"/>
      <c r="V343" s="9"/>
      <c r="W343" s="69"/>
      <c r="X343" s="69"/>
      <c r="Y343" s="9"/>
      <c r="Z343" s="69"/>
      <c r="AA343" s="69"/>
      <c r="AB343" s="9"/>
      <c r="AC343" s="69"/>
      <c r="AD343" s="69"/>
      <c r="AE343" s="69"/>
      <c r="AF343" s="69"/>
      <c r="AG343" s="69"/>
      <c r="AH343" s="71">
        <v>13007857.877</v>
      </c>
      <c r="AI343" s="71">
        <f t="shared" si="120"/>
        <v>13007857.877</v>
      </c>
      <c r="AJ343" s="71">
        <f t="shared" si="121"/>
        <v>0</v>
      </c>
      <c r="AK343" s="71">
        <v>812309058.20388997</v>
      </c>
      <c r="AL343" s="71">
        <f t="shared" si="122"/>
        <v>799301200.32688999</v>
      </c>
      <c r="AM343" s="71">
        <f t="shared" si="123"/>
        <v>6144.7565608798968</v>
      </c>
      <c r="AN343" s="71">
        <v>521109498.97746998</v>
      </c>
      <c r="AO343" s="71">
        <f t="shared" si="124"/>
        <v>508101641.10047001</v>
      </c>
      <c r="AP343" s="71">
        <f t="shared" si="125"/>
        <v>62.550286244984385</v>
      </c>
      <c r="AQ343" s="71">
        <v>930757178.10725999</v>
      </c>
      <c r="AR343" s="71">
        <f t="shared" si="126"/>
        <v>409647679.12979001</v>
      </c>
      <c r="AS343" s="71">
        <f t="shared" si="127"/>
        <v>78.610672024518408</v>
      </c>
    </row>
    <row r="344" spans="1:45" ht="60">
      <c r="A344" s="65" t="s">
        <v>672</v>
      </c>
      <c r="B344" s="66" t="s">
        <v>656</v>
      </c>
      <c r="C344" s="9"/>
      <c r="D344" s="9"/>
      <c r="E344" s="68"/>
      <c r="F344" s="69"/>
      <c r="G344" s="9"/>
      <c r="H344" s="69"/>
      <c r="I344" s="69"/>
      <c r="J344" s="9"/>
      <c r="K344" s="69"/>
      <c r="L344" s="69"/>
      <c r="M344" s="9"/>
      <c r="N344" s="69"/>
      <c r="O344" s="69"/>
      <c r="P344" s="9"/>
      <c r="Q344" s="69"/>
      <c r="R344" s="69"/>
      <c r="S344" s="9"/>
      <c r="T344" s="69"/>
      <c r="U344" s="69"/>
      <c r="V344" s="9"/>
      <c r="W344" s="69"/>
      <c r="X344" s="69"/>
      <c r="Y344" s="9"/>
      <c r="Z344" s="69"/>
      <c r="AA344" s="69"/>
      <c r="AB344" s="9"/>
      <c r="AC344" s="69"/>
      <c r="AD344" s="69"/>
      <c r="AE344" s="69"/>
      <c r="AF344" s="69"/>
      <c r="AG344" s="69"/>
      <c r="AH344" s="71">
        <v>39061618.785999998</v>
      </c>
      <c r="AI344" s="71">
        <f t="shared" si="120"/>
        <v>39061618.785999998</v>
      </c>
      <c r="AJ344" s="71">
        <f t="shared" si="121"/>
        <v>0</v>
      </c>
      <c r="AK344" s="71">
        <v>72325463.186279997</v>
      </c>
      <c r="AL344" s="71">
        <f t="shared" si="122"/>
        <v>33263844.400279999</v>
      </c>
      <c r="AM344" s="71">
        <f t="shared" si="123"/>
        <v>85.15736273633911</v>
      </c>
      <c r="AN344" s="71">
        <v>58833663.38256</v>
      </c>
      <c r="AO344" s="71">
        <f t="shared" si="124"/>
        <v>19772044.596560001</v>
      </c>
      <c r="AP344" s="71">
        <f t="shared" si="125"/>
        <v>27.337598302876437</v>
      </c>
      <c r="AQ344" s="71">
        <v>64484935.574359998</v>
      </c>
      <c r="AR344" s="71">
        <f t="shared" si="126"/>
        <v>5651272.1917999983</v>
      </c>
      <c r="AS344" s="71">
        <f t="shared" si="127"/>
        <v>9.6055079131366803</v>
      </c>
    </row>
    <row r="345" spans="1:45" ht="75">
      <c r="A345" s="65" t="s">
        <v>673</v>
      </c>
      <c r="B345" s="66" t="s">
        <v>658</v>
      </c>
      <c r="C345" s="9"/>
      <c r="D345" s="9"/>
      <c r="E345" s="68"/>
      <c r="F345" s="69"/>
      <c r="G345" s="9"/>
      <c r="H345" s="69"/>
      <c r="I345" s="69"/>
      <c r="J345" s="9"/>
      <c r="K345" s="69"/>
      <c r="L345" s="69"/>
      <c r="M345" s="9"/>
      <c r="N345" s="69"/>
      <c r="O345" s="69"/>
      <c r="P345" s="9"/>
      <c r="Q345" s="69"/>
      <c r="R345" s="69"/>
      <c r="S345" s="9"/>
      <c r="T345" s="69"/>
      <c r="U345" s="69"/>
      <c r="V345" s="9"/>
      <c r="W345" s="69"/>
      <c r="X345" s="69"/>
      <c r="Y345" s="9"/>
      <c r="Z345" s="69"/>
      <c r="AA345" s="69"/>
      <c r="AB345" s="9"/>
      <c r="AC345" s="69"/>
      <c r="AD345" s="69"/>
      <c r="AE345" s="69"/>
      <c r="AF345" s="69"/>
      <c r="AG345" s="69"/>
      <c r="AH345" s="71">
        <v>570242.45799999998</v>
      </c>
      <c r="AI345" s="71">
        <f t="shared" si="120"/>
        <v>570242.45799999998</v>
      </c>
      <c r="AJ345" s="71">
        <f t="shared" si="121"/>
        <v>0</v>
      </c>
      <c r="AK345" s="71">
        <v>610500.46499999997</v>
      </c>
      <c r="AL345" s="71">
        <f t="shared" si="122"/>
        <v>40258.006999999983</v>
      </c>
      <c r="AM345" s="71">
        <f t="shared" si="123"/>
        <v>7.0598052521722225</v>
      </c>
      <c r="AN345" s="71">
        <v>670475.071</v>
      </c>
      <c r="AO345" s="71">
        <f t="shared" si="124"/>
        <v>100232.61300000001</v>
      </c>
      <c r="AP345" s="71">
        <f t="shared" si="125"/>
        <v>16.418105922327186</v>
      </c>
      <c r="AQ345" s="71">
        <v>1809031.52201</v>
      </c>
      <c r="AR345" s="71">
        <f t="shared" si="126"/>
        <v>1138556.45101</v>
      </c>
      <c r="AS345" s="71">
        <f t="shared" si="127"/>
        <v>169.8133905727272</v>
      </c>
    </row>
    <row r="346" spans="1:45" ht="45">
      <c r="A346" s="65" t="s">
        <v>674</v>
      </c>
      <c r="B346" s="66" t="s">
        <v>675</v>
      </c>
      <c r="C346" s="9"/>
      <c r="D346" s="9"/>
      <c r="E346" s="68"/>
      <c r="F346" s="69"/>
      <c r="G346" s="9"/>
      <c r="H346" s="69"/>
      <c r="I346" s="69"/>
      <c r="J346" s="9"/>
      <c r="K346" s="69"/>
      <c r="L346" s="69"/>
      <c r="M346" s="9"/>
      <c r="N346" s="69"/>
      <c r="O346" s="69"/>
      <c r="P346" s="9"/>
      <c r="Q346" s="69"/>
      <c r="R346" s="69"/>
      <c r="S346" s="9"/>
      <c r="T346" s="69"/>
      <c r="U346" s="69"/>
      <c r="V346" s="9"/>
      <c r="W346" s="69"/>
      <c r="X346" s="69"/>
      <c r="Y346" s="9"/>
      <c r="Z346" s="69"/>
      <c r="AA346" s="69"/>
      <c r="AB346" s="9"/>
      <c r="AC346" s="69"/>
      <c r="AD346" s="69"/>
      <c r="AE346" s="69"/>
      <c r="AF346" s="69"/>
      <c r="AG346" s="69"/>
      <c r="AH346" s="71">
        <v>0</v>
      </c>
      <c r="AI346" s="71">
        <f t="shared" si="120"/>
        <v>0</v>
      </c>
      <c r="AJ346" s="71">
        <f t="shared" si="121"/>
        <v>0</v>
      </c>
      <c r="AK346" s="71">
        <v>12079214.229379999</v>
      </c>
      <c r="AL346" s="71">
        <f t="shared" si="122"/>
        <v>12079214.229379999</v>
      </c>
      <c r="AM346" s="71">
        <f t="shared" si="123"/>
        <v>0</v>
      </c>
      <c r="AN346" s="71">
        <v>12079214.229379999</v>
      </c>
      <c r="AO346" s="71">
        <f t="shared" si="124"/>
        <v>12079214.229379999</v>
      </c>
      <c r="AP346" s="71">
        <f t="shared" si="125"/>
        <v>100</v>
      </c>
      <c r="AQ346" s="71">
        <v>12079214.229379999</v>
      </c>
      <c r="AR346" s="71">
        <f t="shared" si="126"/>
        <v>0</v>
      </c>
      <c r="AS346" s="71">
        <f t="shared" si="127"/>
        <v>0</v>
      </c>
    </row>
    <row r="347" spans="1:45" ht="30">
      <c r="A347" s="65" t="s">
        <v>676</v>
      </c>
      <c r="B347" s="66" t="s">
        <v>677</v>
      </c>
      <c r="C347" s="9"/>
      <c r="D347" s="9"/>
      <c r="E347" s="68"/>
      <c r="F347" s="69"/>
      <c r="G347" s="9"/>
      <c r="H347" s="69"/>
      <c r="I347" s="69"/>
      <c r="J347" s="9"/>
      <c r="K347" s="69"/>
      <c r="L347" s="69"/>
      <c r="M347" s="9"/>
      <c r="N347" s="69"/>
      <c r="O347" s="69"/>
      <c r="P347" s="9"/>
      <c r="Q347" s="69"/>
      <c r="R347" s="69"/>
      <c r="S347" s="9"/>
      <c r="T347" s="69"/>
      <c r="U347" s="69"/>
      <c r="V347" s="9"/>
      <c r="W347" s="69"/>
      <c r="X347" s="69"/>
      <c r="Y347" s="9"/>
      <c r="Z347" s="69"/>
      <c r="AA347" s="69"/>
      <c r="AB347" s="9"/>
      <c r="AC347" s="69"/>
      <c r="AD347" s="69"/>
      <c r="AE347" s="69"/>
      <c r="AF347" s="69"/>
      <c r="AG347" s="69"/>
      <c r="AH347" s="71">
        <v>-729426341.19535995</v>
      </c>
      <c r="AI347" s="71">
        <f t="shared" si="120"/>
        <v>-729426341.19535995</v>
      </c>
      <c r="AJ347" s="71">
        <f t="shared" si="121"/>
        <v>0</v>
      </c>
      <c r="AK347" s="71">
        <v>-731319137.5381999</v>
      </c>
      <c r="AL347" s="71">
        <f t="shared" si="122"/>
        <v>-1892796.3428399563</v>
      </c>
      <c r="AM347" s="71">
        <f t="shared" si="123"/>
        <v>0.25949108716558056</v>
      </c>
      <c r="AN347" s="71">
        <v>-532561145.94428003</v>
      </c>
      <c r="AO347" s="71">
        <f t="shared" si="124"/>
        <v>196865195.25107992</v>
      </c>
      <c r="AP347" s="71">
        <f t="shared" si="125"/>
        <v>-26.919190972326607</v>
      </c>
      <c r="AQ347" s="71">
        <v>-351429901.55017</v>
      </c>
      <c r="AR347" s="71">
        <f t="shared" si="126"/>
        <v>181131244.39411002</v>
      </c>
      <c r="AS347" s="71">
        <f t="shared" si="127"/>
        <v>-34.011351705530011</v>
      </c>
    </row>
    <row r="348" spans="1:45" ht="45">
      <c r="A348" s="65" t="s">
        <v>678</v>
      </c>
      <c r="B348" s="66" t="s">
        <v>679</v>
      </c>
      <c r="C348" s="9"/>
      <c r="D348" s="9"/>
      <c r="E348" s="68"/>
      <c r="F348" s="69"/>
      <c r="G348" s="9"/>
      <c r="H348" s="69"/>
      <c r="I348" s="69"/>
      <c r="J348" s="9"/>
      <c r="K348" s="69"/>
      <c r="L348" s="69"/>
      <c r="M348" s="9"/>
      <c r="N348" s="69"/>
      <c r="O348" s="69"/>
      <c r="P348" s="9"/>
      <c r="Q348" s="69"/>
      <c r="R348" s="69"/>
      <c r="S348" s="9"/>
      <c r="T348" s="69"/>
      <c r="U348" s="69"/>
      <c r="V348" s="9"/>
      <c r="W348" s="69"/>
      <c r="X348" s="69"/>
      <c r="Y348" s="9"/>
      <c r="Z348" s="69"/>
      <c r="AA348" s="69"/>
      <c r="AB348" s="9"/>
      <c r="AC348" s="69"/>
      <c r="AD348" s="69"/>
      <c r="AE348" s="69"/>
      <c r="AF348" s="69"/>
      <c r="AG348" s="69"/>
      <c r="AH348" s="71">
        <v>8161119.8480000002</v>
      </c>
      <c r="AI348" s="71">
        <f t="shared" si="120"/>
        <v>8161119.8480000002</v>
      </c>
      <c r="AJ348" s="71">
        <f t="shared" si="121"/>
        <v>0</v>
      </c>
      <c r="AK348" s="71">
        <v>98410515.87974</v>
      </c>
      <c r="AL348" s="71">
        <f t="shared" si="122"/>
        <v>90249396.031739995</v>
      </c>
      <c r="AM348" s="71">
        <f t="shared" si="123"/>
        <v>1105.8457382396718</v>
      </c>
      <c r="AN348" s="71">
        <v>0</v>
      </c>
      <c r="AO348" s="71">
        <f t="shared" si="124"/>
        <v>-8161119.8480000002</v>
      </c>
      <c r="AP348" s="71">
        <f t="shared" si="125"/>
        <v>-8.2929347286148598</v>
      </c>
      <c r="AQ348" s="71">
        <v>0</v>
      </c>
      <c r="AR348" s="71">
        <f t="shared" si="126"/>
        <v>0</v>
      </c>
      <c r="AS348" s="71">
        <f t="shared" si="127"/>
        <v>0</v>
      </c>
    </row>
    <row r="349" spans="1:45" ht="30">
      <c r="A349" s="65" t="s">
        <v>424</v>
      </c>
      <c r="B349" s="66" t="s">
        <v>165</v>
      </c>
      <c r="C349" s="15">
        <v>8375370128.9799995</v>
      </c>
      <c r="D349" s="15">
        <v>11001332528.99</v>
      </c>
      <c r="E349" s="16">
        <f t="shared" si="100"/>
        <v>2625962400.0100002</v>
      </c>
      <c r="F349" s="76">
        <f t="shared" si="101"/>
        <v>31.35338927797099</v>
      </c>
      <c r="G349" s="15">
        <v>9413133121.2800007</v>
      </c>
      <c r="H349" s="76">
        <f t="shared" si="102"/>
        <v>-1588199407.7099991</v>
      </c>
      <c r="I349" s="76">
        <f t="shared" si="103"/>
        <v>-14.43642761933501</v>
      </c>
      <c r="J349" s="15">
        <v>13727459849.35</v>
      </c>
      <c r="K349" s="76">
        <f t="shared" si="104"/>
        <v>4314326728.0699997</v>
      </c>
      <c r="L349" s="76">
        <f t="shared" si="105"/>
        <v>45.833057627929691</v>
      </c>
      <c r="M349" s="15">
        <v>10368464991</v>
      </c>
      <c r="N349" s="76">
        <f t="shared" si="106"/>
        <v>-3358994858.3500004</v>
      </c>
      <c r="O349" s="76">
        <f t="shared" si="107"/>
        <v>-24.469165418896125</v>
      </c>
      <c r="P349" s="15">
        <v>23260087528.310001</v>
      </c>
      <c r="Q349" s="76">
        <f t="shared" si="108"/>
        <v>12891622537.310001</v>
      </c>
      <c r="R349" s="76">
        <f t="shared" si="109"/>
        <v>124.33491889590354</v>
      </c>
      <c r="S349" s="15">
        <v>22322037372.09</v>
      </c>
      <c r="T349" s="76">
        <f t="shared" si="110"/>
        <v>-938050156.22000122</v>
      </c>
      <c r="U349" s="76">
        <f t="shared" si="111"/>
        <v>-4.0328745757224453</v>
      </c>
      <c r="V349" s="15">
        <v>19138722359.529999</v>
      </c>
      <c r="W349" s="76">
        <f t="shared" si="112"/>
        <v>-3183315012.5600014</v>
      </c>
      <c r="X349" s="76">
        <f t="shared" si="113"/>
        <v>-14.260862301665206</v>
      </c>
      <c r="Y349" s="15">
        <v>12647636839.9</v>
      </c>
      <c r="Z349" s="76">
        <f t="shared" si="114"/>
        <v>-6491085519.6299992</v>
      </c>
      <c r="AA349" s="76">
        <f t="shared" si="115"/>
        <v>-33.915981420765043</v>
      </c>
      <c r="AB349" s="15">
        <v>21608082185.209999</v>
      </c>
      <c r="AC349" s="76">
        <f t="shared" si="116"/>
        <v>8960445345.3099995</v>
      </c>
      <c r="AD349" s="76">
        <f t="shared" si="117"/>
        <v>70.846795007919013</v>
      </c>
      <c r="AE349" s="76">
        <v>17247439867.044601</v>
      </c>
      <c r="AF349" s="77">
        <f t="shared" si="118"/>
        <v>-4360642318.1653976</v>
      </c>
      <c r="AG349" s="77">
        <f t="shared" si="119"/>
        <v>-20.180607796605429</v>
      </c>
      <c r="AH349" s="71">
        <v>18292390401.087601</v>
      </c>
      <c r="AI349" s="71">
        <f t="shared" si="120"/>
        <v>1044950534.0429993</v>
      </c>
      <c r="AJ349" s="71">
        <f t="shared" si="121"/>
        <v>6.0585834309219981</v>
      </c>
      <c r="AK349" s="71">
        <v>22754244926.625397</v>
      </c>
      <c r="AL349" s="71">
        <f t="shared" si="122"/>
        <v>4461854525.537796</v>
      </c>
      <c r="AM349" s="71">
        <f t="shared" si="123"/>
        <v>24.391861466462633</v>
      </c>
      <c r="AN349" s="71">
        <v>16415315246.9242</v>
      </c>
      <c r="AO349" s="71">
        <f t="shared" si="124"/>
        <v>-1877075154.1634007</v>
      </c>
      <c r="AP349" s="71">
        <f t="shared" si="125"/>
        <v>-8.2493405525708337</v>
      </c>
      <c r="AQ349" s="71">
        <v>21313378366.5415</v>
      </c>
      <c r="AR349" s="71">
        <f t="shared" si="126"/>
        <v>4898063119.6173</v>
      </c>
      <c r="AS349" s="71">
        <f t="shared" si="127"/>
        <v>29.838373774363358</v>
      </c>
    </row>
    <row r="350" spans="1:45" ht="30">
      <c r="A350" s="65" t="s">
        <v>680</v>
      </c>
      <c r="B350" s="66" t="s">
        <v>681</v>
      </c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71">
        <v>18292390401.087601</v>
      </c>
      <c r="AI350" s="71">
        <f t="shared" si="120"/>
        <v>18292390401.087601</v>
      </c>
      <c r="AJ350" s="71">
        <f t="shared" si="121"/>
        <v>0</v>
      </c>
      <c r="AK350" s="71">
        <v>22754244926.625397</v>
      </c>
      <c r="AL350" s="71">
        <f t="shared" si="122"/>
        <v>4461854525.537796</v>
      </c>
      <c r="AM350" s="71">
        <f t="shared" si="123"/>
        <v>24.391861466462633</v>
      </c>
      <c r="AN350" s="71">
        <v>16415315246.9242</v>
      </c>
      <c r="AO350" s="71">
        <f t="shared" si="124"/>
        <v>-1877075154.1634007</v>
      </c>
      <c r="AP350" s="71">
        <f t="shared" si="125"/>
        <v>-8.2493405525708337</v>
      </c>
      <c r="AQ350" s="71">
        <v>21313378366.5415</v>
      </c>
      <c r="AR350" s="71">
        <f t="shared" si="126"/>
        <v>4898063119.6173</v>
      </c>
      <c r="AS350" s="71">
        <f t="shared" si="127"/>
        <v>29.838373774363358</v>
      </c>
    </row>
    <row r="351" spans="1:45" ht="30">
      <c r="A351" s="65" t="s">
        <v>682</v>
      </c>
      <c r="B351" s="66" t="s">
        <v>683</v>
      </c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71">
        <v>0</v>
      </c>
      <c r="AI351" s="71">
        <f t="shared" si="120"/>
        <v>0</v>
      </c>
      <c r="AJ351" s="71">
        <f t="shared" si="121"/>
        <v>0</v>
      </c>
      <c r="AK351" s="71">
        <v>0</v>
      </c>
      <c r="AL351" s="71">
        <f t="shared" si="122"/>
        <v>0</v>
      </c>
      <c r="AM351" s="71">
        <f t="shared" si="123"/>
        <v>0</v>
      </c>
      <c r="AN351" s="71">
        <v>0</v>
      </c>
      <c r="AO351" s="71">
        <f t="shared" si="124"/>
        <v>0</v>
      </c>
      <c r="AP351" s="71">
        <f t="shared" si="125"/>
        <v>0</v>
      </c>
      <c r="AQ351" s="71">
        <v>0</v>
      </c>
      <c r="AR351" s="71">
        <f t="shared" si="126"/>
        <v>0</v>
      </c>
      <c r="AS351" s="71">
        <f t="shared" si="127"/>
        <v>0</v>
      </c>
    </row>
    <row r="352" spans="1:45" ht="30">
      <c r="A352" s="65" t="s">
        <v>684</v>
      </c>
      <c r="B352" s="66" t="s">
        <v>685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71">
        <v>6980971877.9571199</v>
      </c>
      <c r="AI352" s="71">
        <f t="shared" si="120"/>
        <v>6980971877.9571199</v>
      </c>
      <c r="AJ352" s="71">
        <f t="shared" si="121"/>
        <v>0</v>
      </c>
      <c r="AK352" s="71">
        <v>8809474862.6885796</v>
      </c>
      <c r="AL352" s="71">
        <f t="shared" si="122"/>
        <v>1828502984.7314596</v>
      </c>
      <c r="AM352" s="71">
        <f t="shared" si="123"/>
        <v>26.19267083004701</v>
      </c>
      <c r="AN352" s="71">
        <v>-2637091820.14501</v>
      </c>
      <c r="AO352" s="71">
        <f t="shared" si="124"/>
        <v>-9618063698.1021309</v>
      </c>
      <c r="AP352" s="71">
        <f t="shared" si="125"/>
        <v>-109.17862696717857</v>
      </c>
      <c r="AQ352" s="71">
        <v>-887928156.96867001</v>
      </c>
      <c r="AR352" s="71">
        <f t="shared" si="126"/>
        <v>1749163663.1763401</v>
      </c>
      <c r="AS352" s="71">
        <f t="shared" si="127"/>
        <v>-66.329266573666587</v>
      </c>
    </row>
    <row r="353" spans="1:45">
      <c r="A353" s="65" t="s">
        <v>686</v>
      </c>
      <c r="B353" s="66" t="s">
        <v>687</v>
      </c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71">
        <v>4116620414.9023499</v>
      </c>
      <c r="AI353" s="71">
        <f t="shared" si="120"/>
        <v>4116620414.9023499</v>
      </c>
      <c r="AJ353" s="71">
        <f t="shared" si="121"/>
        <v>0</v>
      </c>
      <c r="AK353" s="71">
        <v>5547853424.8147802</v>
      </c>
      <c r="AL353" s="71">
        <f t="shared" si="122"/>
        <v>1431233009.9124303</v>
      </c>
      <c r="AM353" s="71">
        <f t="shared" si="123"/>
        <v>34.767184380937891</v>
      </c>
      <c r="AN353" s="71">
        <v>5897606640.1009598</v>
      </c>
      <c r="AO353" s="71">
        <f t="shared" si="124"/>
        <v>1780986225.1986098</v>
      </c>
      <c r="AP353" s="71">
        <f t="shared" si="125"/>
        <v>32.102258095581711</v>
      </c>
      <c r="AQ353" s="71">
        <v>6017427922.77038</v>
      </c>
      <c r="AR353" s="71">
        <f t="shared" si="126"/>
        <v>119821282.66942024</v>
      </c>
      <c r="AS353" s="71">
        <f t="shared" si="127"/>
        <v>2.0316933627734972</v>
      </c>
    </row>
  </sheetData>
  <mergeCells count="17">
    <mergeCell ref="S3:U3"/>
    <mergeCell ref="V3:X3"/>
    <mergeCell ref="AN3:AP3"/>
    <mergeCell ref="A1:AS1"/>
    <mergeCell ref="Y3:AA3"/>
    <mergeCell ref="AB3:AD3"/>
    <mergeCell ref="AE3:AG3"/>
    <mergeCell ref="AH3:AJ3"/>
    <mergeCell ref="AK3:AM3"/>
    <mergeCell ref="AQ3:AS3"/>
    <mergeCell ref="A3:A4"/>
    <mergeCell ref="B3:B4"/>
    <mergeCell ref="D3:F3"/>
    <mergeCell ref="G3:I3"/>
    <mergeCell ref="J3:L3"/>
    <mergeCell ref="M3:O3"/>
    <mergeCell ref="P3:R3"/>
  </mergeCells>
  <printOptions horizontalCentered="1"/>
  <pageMargins left="0.39370078740157483" right="0.39370078740157483" top="0.39370078740157483" bottom="0.39370078740157483" header="0" footer="0"/>
  <pageSetup scale="25" fitToHeight="9" orientation="landscape" r:id="rId1"/>
  <headerFooter alignWithMargins="0">
    <oddHeader>&amp;R09/05/2014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M353"/>
  <sheetViews>
    <sheetView zoomScale="110" zoomScaleNormal="110" zoomScaleSheetLayoutView="100" workbookViewId="0">
      <pane xSplit="2" ySplit="4" topLeftCell="AJ5" activePane="bottomRight" state="frozen"/>
      <selection pane="topRight" activeCell="C1" sqref="C1"/>
      <selection pane="bottomLeft" activeCell="A5" sqref="A5"/>
      <selection pane="bottomRight" sqref="A1:AM353"/>
    </sheetView>
  </sheetViews>
  <sheetFormatPr baseColWidth="10" defaultColWidth="17.7109375" defaultRowHeight="15"/>
  <cols>
    <col min="1" max="1" width="13.7109375" style="26" customWidth="1"/>
    <col min="2" max="2" width="42.7109375" style="19" customWidth="1"/>
    <col min="3" max="4" width="17.140625" style="5" customWidth="1"/>
    <col min="5" max="5" width="16.140625" style="5" customWidth="1"/>
    <col min="6" max="6" width="8" style="5" customWidth="1"/>
    <col min="7" max="7" width="17.140625" style="5" customWidth="1"/>
    <col min="8" max="8" width="16.85546875" style="5" customWidth="1"/>
    <col min="9" max="9" width="9.42578125" style="5" customWidth="1"/>
    <col min="10" max="10" width="17.140625" style="5" customWidth="1"/>
    <col min="11" max="11" width="16.85546875" style="5" customWidth="1"/>
    <col min="12" max="12" width="8.5703125" style="5" customWidth="1"/>
    <col min="13" max="13" width="17.140625" style="5" customWidth="1"/>
    <col min="14" max="14" width="16.85546875" style="5" customWidth="1"/>
    <col min="15" max="15" width="8.5703125" style="5" customWidth="1"/>
    <col min="16" max="16" width="17.140625" style="5" customWidth="1"/>
    <col min="17" max="17" width="17.7109375" style="5" customWidth="1"/>
    <col min="18" max="18" width="9.5703125" style="5" customWidth="1"/>
    <col min="19" max="19" width="17.140625" style="5" customWidth="1"/>
    <col min="20" max="20" width="16.85546875" style="5" customWidth="1"/>
    <col min="21" max="21" width="9.5703125" style="5" customWidth="1"/>
    <col min="22" max="22" width="17.140625" style="5" customWidth="1"/>
    <col min="23" max="23" width="16.85546875" style="5" customWidth="1"/>
    <col min="24" max="24" width="8.5703125" style="5" customWidth="1"/>
    <col min="25" max="25" width="18.5703125" style="5" customWidth="1"/>
    <col min="26" max="26" width="18.140625" style="5" customWidth="1"/>
    <col min="27" max="27" width="11.42578125" style="5" customWidth="1"/>
    <col min="28" max="28" width="18.42578125" style="5" customWidth="1"/>
    <col min="29" max="29" width="19.28515625" style="5" customWidth="1"/>
    <col min="30" max="30" width="10.85546875" style="5" customWidth="1"/>
    <col min="31" max="31" width="16.85546875" style="5" bestFit="1" customWidth="1"/>
    <col min="32" max="32" width="16.7109375" style="5" bestFit="1" customWidth="1"/>
    <col min="33" max="33" width="9.5703125" style="5" bestFit="1" customWidth="1"/>
    <col min="34" max="35" width="20.85546875" style="11" bestFit="1" customWidth="1"/>
    <col min="36" max="16384" width="17.7109375" style="11"/>
  </cols>
  <sheetData>
    <row r="1" spans="1:39" s="51" customFormat="1" ht="171" customHeight="1">
      <c r="A1" s="97" t="s">
        <v>6635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</row>
    <row r="2" spans="1:39" s="51" customFormat="1" ht="3" customHeight="1">
      <c r="A2" s="2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9" s="7" customFormat="1" ht="15.75">
      <c r="A3" s="101" t="s">
        <v>214</v>
      </c>
      <c r="B3" s="103" t="s">
        <v>189</v>
      </c>
      <c r="C3" s="20">
        <v>2007</v>
      </c>
      <c r="D3" s="98">
        <v>2008</v>
      </c>
      <c r="E3" s="99"/>
      <c r="F3" s="100"/>
      <c r="G3" s="98">
        <v>2009</v>
      </c>
      <c r="H3" s="99"/>
      <c r="I3" s="100"/>
      <c r="J3" s="98">
        <v>2010</v>
      </c>
      <c r="K3" s="99"/>
      <c r="L3" s="100"/>
      <c r="M3" s="98">
        <v>2011</v>
      </c>
      <c r="N3" s="99"/>
      <c r="O3" s="100"/>
      <c r="P3" s="98">
        <v>2012</v>
      </c>
      <c r="Q3" s="99"/>
      <c r="R3" s="100"/>
      <c r="S3" s="98">
        <v>2013</v>
      </c>
      <c r="T3" s="99"/>
      <c r="U3" s="100"/>
      <c r="V3" s="98">
        <v>2014</v>
      </c>
      <c r="W3" s="99"/>
      <c r="X3" s="100"/>
      <c r="Y3" s="98">
        <v>2015</v>
      </c>
      <c r="Z3" s="99"/>
      <c r="AA3" s="100"/>
      <c r="AB3" s="96">
        <v>2016</v>
      </c>
      <c r="AC3" s="96"/>
      <c r="AD3" s="96"/>
      <c r="AE3" s="96">
        <v>2017</v>
      </c>
      <c r="AF3" s="96"/>
      <c r="AG3" s="96"/>
      <c r="AH3" s="96">
        <v>2018</v>
      </c>
      <c r="AI3" s="96"/>
      <c r="AJ3" s="96"/>
      <c r="AK3" s="96">
        <v>2019</v>
      </c>
      <c r="AL3" s="96"/>
      <c r="AM3" s="96"/>
    </row>
    <row r="4" spans="1:39" s="7" customFormat="1" ht="15.75">
      <c r="A4" s="102"/>
      <c r="B4" s="104"/>
      <c r="C4" s="21" t="s">
        <v>192</v>
      </c>
      <c r="D4" s="22" t="s">
        <v>192</v>
      </c>
      <c r="E4" s="22" t="s">
        <v>190</v>
      </c>
      <c r="F4" s="22" t="s">
        <v>191</v>
      </c>
      <c r="G4" s="22" t="s">
        <v>192</v>
      </c>
      <c r="H4" s="22" t="s">
        <v>190</v>
      </c>
      <c r="I4" s="22" t="s">
        <v>191</v>
      </c>
      <c r="J4" s="22" t="s">
        <v>192</v>
      </c>
      <c r="K4" s="22" t="s">
        <v>190</v>
      </c>
      <c r="L4" s="22" t="s">
        <v>191</v>
      </c>
      <c r="M4" s="22" t="s">
        <v>192</v>
      </c>
      <c r="N4" s="22" t="s">
        <v>190</v>
      </c>
      <c r="O4" s="22" t="s">
        <v>191</v>
      </c>
      <c r="P4" s="22" t="s">
        <v>192</v>
      </c>
      <c r="Q4" s="22" t="s">
        <v>190</v>
      </c>
      <c r="R4" s="22" t="s">
        <v>191</v>
      </c>
      <c r="S4" s="22" t="s">
        <v>192</v>
      </c>
      <c r="T4" s="22" t="s">
        <v>190</v>
      </c>
      <c r="U4" s="22" t="s">
        <v>191</v>
      </c>
      <c r="V4" s="22" t="s">
        <v>192</v>
      </c>
      <c r="W4" s="22" t="s">
        <v>190</v>
      </c>
      <c r="X4" s="22" t="s">
        <v>191</v>
      </c>
      <c r="Y4" s="22" t="s">
        <v>192</v>
      </c>
      <c r="Z4" s="22" t="s">
        <v>190</v>
      </c>
      <c r="AA4" s="22" t="s">
        <v>191</v>
      </c>
      <c r="AB4" s="22" t="s">
        <v>192</v>
      </c>
      <c r="AC4" s="22" t="s">
        <v>190</v>
      </c>
      <c r="AD4" s="22" t="s">
        <v>191</v>
      </c>
      <c r="AE4" s="22" t="s">
        <v>213</v>
      </c>
      <c r="AF4" s="22" t="s">
        <v>190</v>
      </c>
      <c r="AG4" s="22" t="s">
        <v>191</v>
      </c>
      <c r="AH4" s="22" t="s">
        <v>213</v>
      </c>
      <c r="AI4" s="22" t="s">
        <v>190</v>
      </c>
      <c r="AJ4" s="22" t="s">
        <v>191</v>
      </c>
      <c r="AK4" s="22" t="s">
        <v>213</v>
      </c>
      <c r="AL4" s="22" t="s">
        <v>190</v>
      </c>
      <c r="AM4" s="22" t="s">
        <v>191</v>
      </c>
    </row>
    <row r="5" spans="1:39" s="8" customFormat="1">
      <c r="A5" s="42">
        <v>1</v>
      </c>
      <c r="B5" s="43" t="s">
        <v>184</v>
      </c>
      <c r="C5" s="44">
        <v>164322872497.35001</v>
      </c>
      <c r="D5" s="44">
        <v>179102990489.17999</v>
      </c>
      <c r="E5" s="45">
        <f>D5-C5</f>
        <v>14780117991.829987</v>
      </c>
      <c r="F5" s="45">
        <f>IFERROR(E5/C5*100,0)</f>
        <v>8.9945591670863365</v>
      </c>
      <c r="G5" s="44">
        <v>196324778043.04999</v>
      </c>
      <c r="H5" s="45">
        <f>G5-D5</f>
        <v>17221787553.869995</v>
      </c>
      <c r="I5" s="45">
        <f>IFERROR(H5/D5*100,0)</f>
        <v>9.6155778900355102</v>
      </c>
      <c r="J5" s="44">
        <v>216568146575</v>
      </c>
      <c r="K5" s="45">
        <f>J5-G5</f>
        <v>20243368531.950012</v>
      </c>
      <c r="L5" s="45">
        <f>IFERROR(K5/G5*100,0)</f>
        <v>10.311163335435458</v>
      </c>
      <c r="M5" s="44">
        <v>243904846129</v>
      </c>
      <c r="N5" s="45">
        <f>M5-J5</f>
        <v>27336699554</v>
      </c>
      <c r="O5" s="45">
        <f>IFERROR(N5/J5*100,0)</f>
        <v>12.62267788976667</v>
      </c>
      <c r="P5" s="44">
        <v>274914419767.5</v>
      </c>
      <c r="Q5" s="45">
        <f>P5-M5</f>
        <v>31009573638.5</v>
      </c>
      <c r="R5" s="45">
        <f>IFERROR(Q5/M5*100,0)</f>
        <v>12.713799717656777</v>
      </c>
      <c r="S5" s="44">
        <v>299344837730.59003</v>
      </c>
      <c r="T5" s="45">
        <f>S5-P5</f>
        <v>24430417963.090027</v>
      </c>
      <c r="U5" s="45">
        <f>IFERROR(T5/P5*100,0)</f>
        <v>8.8865538532868751</v>
      </c>
      <c r="V5" s="44">
        <v>323144406765.23999</v>
      </c>
      <c r="W5" s="45">
        <f>V5-S5</f>
        <v>23799569034.649963</v>
      </c>
      <c r="X5" s="45">
        <f>IFERROR(W5/S5*100,0)</f>
        <v>7.9505526853513153</v>
      </c>
      <c r="Y5" s="44">
        <v>401298800981.03003</v>
      </c>
      <c r="Z5" s="45">
        <f>Y5-V5</f>
        <v>78154394215.790039</v>
      </c>
      <c r="AA5" s="45">
        <f>IFERROR(Z5/V5*100,0)</f>
        <v>24.185593988191211</v>
      </c>
      <c r="AB5" s="44">
        <v>426935920035.63</v>
      </c>
      <c r="AC5" s="45">
        <f>AB5-Y5</f>
        <v>25637119054.599976</v>
      </c>
      <c r="AD5" s="45">
        <f>IFERROR(AC5/Y5*100,0)</f>
        <v>6.3885361710342812</v>
      </c>
      <c r="AE5" s="45">
        <v>469207320808.80603</v>
      </c>
      <c r="AF5" s="45">
        <f>(AE5-AB5)</f>
        <v>42271400773.176025</v>
      </c>
      <c r="AG5" s="45">
        <f>IFERROR(AF5/AB5*100,0)</f>
        <v>9.901111335314269</v>
      </c>
      <c r="AH5" s="46">
        <v>580927847169.18896</v>
      </c>
      <c r="AI5" s="46">
        <f>+AH5-AE5</f>
        <v>111720526360.38293</v>
      </c>
      <c r="AJ5" s="46">
        <f>+IFERROR(AI5/AE5*100,0)</f>
        <v>23.810482361571495</v>
      </c>
      <c r="AK5" s="46">
        <v>660943171254.80005</v>
      </c>
      <c r="AL5" s="46">
        <f>+AK5-AH5</f>
        <v>80015324085.611084</v>
      </c>
      <c r="AM5" s="46">
        <f>+IFERROR(AL5/AH5*100,0)</f>
        <v>13.77371122343658</v>
      </c>
    </row>
    <row r="6" spans="1:39">
      <c r="A6" s="25" t="s">
        <v>215</v>
      </c>
      <c r="B6" s="23" t="s">
        <v>154</v>
      </c>
      <c r="C6" s="13">
        <v>13658668697</v>
      </c>
      <c r="D6" s="13">
        <v>15651819996</v>
      </c>
      <c r="E6" s="10">
        <f t="shared" ref="E6:E112" si="0">D6-C6</f>
        <v>1993151299</v>
      </c>
      <c r="F6" s="1">
        <f t="shared" ref="F6:F112" si="1">IFERROR(E6/C6*100,0)</f>
        <v>14.592573721608588</v>
      </c>
      <c r="G6" s="13">
        <v>17490387086</v>
      </c>
      <c r="H6" s="1">
        <f t="shared" ref="H6:H112" si="2">G6-D6</f>
        <v>1838567090</v>
      </c>
      <c r="I6" s="1">
        <f t="shared" ref="I6:I112" si="3">IFERROR(H6/D6*100,0)</f>
        <v>11.746666460960238</v>
      </c>
      <c r="J6" s="13">
        <v>19269755774</v>
      </c>
      <c r="K6" s="1">
        <f t="shared" ref="K6:K112" si="4">J6-G6</f>
        <v>1779368688</v>
      </c>
      <c r="L6" s="1">
        <f t="shared" ref="L6:L112" si="5">IFERROR(K6/G6*100,0)</f>
        <v>10.173409423421379</v>
      </c>
      <c r="M6" s="13">
        <v>19556205990</v>
      </c>
      <c r="N6" s="1">
        <f t="shared" ref="N6:N112" si="6">M6-J6</f>
        <v>286450216</v>
      </c>
      <c r="O6" s="1">
        <f t="shared" ref="O6:O112" si="7">IFERROR(N6/J6*100,0)</f>
        <v>1.4865274856596633</v>
      </c>
      <c r="P6" s="13">
        <v>25329062213</v>
      </c>
      <c r="Q6" s="1">
        <f t="shared" ref="Q6:Q112" si="8">P6-M6</f>
        <v>5772856223</v>
      </c>
      <c r="R6" s="1">
        <f t="shared" ref="R6:R112" si="9">IFERROR(Q6/M6*100,0)</f>
        <v>29.519305666712299</v>
      </c>
      <c r="S6" s="13">
        <v>32913348528</v>
      </c>
      <c r="T6" s="1">
        <f t="shared" ref="T6:T112" si="10">S6-P6</f>
        <v>7584286315</v>
      </c>
      <c r="U6" s="1">
        <f t="shared" ref="U6:U112" si="11">IFERROR(T6/P6*100,0)</f>
        <v>29.943020595162057</v>
      </c>
      <c r="V6" s="13">
        <v>34194704985</v>
      </c>
      <c r="W6" s="1">
        <f t="shared" ref="W6:W112" si="12">V6-S6</f>
        <v>1281356457</v>
      </c>
      <c r="X6" s="1">
        <f t="shared" ref="X6:X112" si="13">IFERROR(W6/S6*100,0)</f>
        <v>3.8931209199511443</v>
      </c>
      <c r="Y6" s="13">
        <v>29231747075</v>
      </c>
      <c r="Z6" s="1">
        <f t="shared" ref="Z6:Z112" si="14">Y6-V6</f>
        <v>-4962957910</v>
      </c>
      <c r="AA6" s="1">
        <f t="shared" ref="AA6:AA112" si="15">IFERROR(Z6/V6*100,0)</f>
        <v>-14.513819938429275</v>
      </c>
      <c r="AB6" s="13">
        <v>31582510378</v>
      </c>
      <c r="AC6" s="1">
        <f t="shared" ref="AC6:AC112" si="16">AB6-Y6</f>
        <v>2350763303</v>
      </c>
      <c r="AD6" s="1">
        <f t="shared" ref="AD6:AD112" si="17">IFERROR(AC6/Y6*100,0)</f>
        <v>8.0418159645697465</v>
      </c>
      <c r="AE6" s="52">
        <v>36081408265.756599</v>
      </c>
      <c r="AF6" s="1">
        <f t="shared" ref="AF6:AF112" si="18">(AE6-AB6)</f>
        <v>4498897887.7565994</v>
      </c>
      <c r="AG6" s="1">
        <f t="shared" ref="AG6:AG112" si="19">IFERROR(AF6/AB6*100,0)</f>
        <v>14.244902744939738</v>
      </c>
      <c r="AH6" s="41">
        <v>42630510589.0616</v>
      </c>
      <c r="AI6" s="41">
        <f t="shared" ref="AI6:AI69" si="20">+AH6-AE6</f>
        <v>6549102323.3050003</v>
      </c>
      <c r="AJ6" s="41">
        <f t="shared" ref="AJ6:AJ69" si="21">+IFERROR(AI6/AE6*100,0)</f>
        <v>18.150905516402716</v>
      </c>
      <c r="AK6" s="41">
        <v>36225868379.557098</v>
      </c>
      <c r="AL6" s="41">
        <f t="shared" ref="AL6:AL69" si="22">+AK6-AH6</f>
        <v>-6404642209.5045013</v>
      </c>
      <c r="AM6" s="41">
        <f t="shared" ref="AM6:AM69" si="23">+IFERROR(AL6/AH6*100,0)</f>
        <v>-15.023611307972098</v>
      </c>
    </row>
    <row r="7" spans="1:39">
      <c r="A7" s="25" t="s">
        <v>216</v>
      </c>
      <c r="B7" s="23" t="s">
        <v>153</v>
      </c>
      <c r="C7" s="13">
        <v>340256756</v>
      </c>
      <c r="D7" s="13">
        <v>169914770</v>
      </c>
      <c r="E7" s="10">
        <f t="shared" si="0"/>
        <v>-170341986</v>
      </c>
      <c r="F7" s="1">
        <f t="shared" si="1"/>
        <v>-50.062778474264888</v>
      </c>
      <c r="G7" s="13">
        <v>183918940</v>
      </c>
      <c r="H7" s="1">
        <f t="shared" si="2"/>
        <v>14004170</v>
      </c>
      <c r="I7" s="1">
        <f t="shared" si="3"/>
        <v>8.2418791491757908</v>
      </c>
      <c r="J7" s="13">
        <v>85660335</v>
      </c>
      <c r="K7" s="1">
        <f t="shared" si="4"/>
        <v>-98258605</v>
      </c>
      <c r="L7" s="1">
        <f t="shared" si="5"/>
        <v>-53.424951774950422</v>
      </c>
      <c r="M7" s="13">
        <v>81484353</v>
      </c>
      <c r="N7" s="1">
        <f t="shared" si="6"/>
        <v>-4175982</v>
      </c>
      <c r="O7" s="1">
        <f t="shared" si="7"/>
        <v>-4.8750474767580583</v>
      </c>
      <c r="P7" s="13">
        <v>99436488</v>
      </c>
      <c r="Q7" s="1">
        <f t="shared" si="8"/>
        <v>17952135</v>
      </c>
      <c r="R7" s="1">
        <f t="shared" si="9"/>
        <v>22.031389265617658</v>
      </c>
      <c r="S7" s="13">
        <v>103189286</v>
      </c>
      <c r="T7" s="1">
        <f t="shared" si="10"/>
        <v>3752798</v>
      </c>
      <c r="U7" s="1">
        <f t="shared" si="11"/>
        <v>3.7740653109148425</v>
      </c>
      <c r="V7" s="13">
        <v>64006757</v>
      </c>
      <c r="W7" s="1">
        <f t="shared" si="12"/>
        <v>-39182529</v>
      </c>
      <c r="X7" s="1">
        <f t="shared" si="13"/>
        <v>-37.971508980108652</v>
      </c>
      <c r="Y7" s="13">
        <v>67951217</v>
      </c>
      <c r="Z7" s="1">
        <f t="shared" si="14"/>
        <v>3944460</v>
      </c>
      <c r="AA7" s="1">
        <f t="shared" si="15"/>
        <v>6.1625681176129579</v>
      </c>
      <c r="AB7" s="13">
        <v>67314392</v>
      </c>
      <c r="AC7" s="1">
        <f t="shared" si="16"/>
        <v>-636825</v>
      </c>
      <c r="AD7" s="1">
        <f t="shared" si="17"/>
        <v>-0.93717968288927045</v>
      </c>
      <c r="AE7" s="52">
        <v>89927777.790409997</v>
      </c>
      <c r="AF7" s="1">
        <f t="shared" si="18"/>
        <v>22613385.790409997</v>
      </c>
      <c r="AG7" s="1">
        <f t="shared" si="19"/>
        <v>33.59368645921959</v>
      </c>
      <c r="AH7" s="41">
        <v>39699684.34973</v>
      </c>
      <c r="AI7" s="41">
        <f t="shared" si="20"/>
        <v>-50228093.440679997</v>
      </c>
      <c r="AJ7" s="41">
        <f t="shared" si="21"/>
        <v>-55.853813665610652</v>
      </c>
      <c r="AK7" s="41">
        <v>60422135.296330005</v>
      </c>
      <c r="AL7" s="41">
        <f t="shared" si="22"/>
        <v>20722450.946600005</v>
      </c>
      <c r="AM7" s="41">
        <f t="shared" si="23"/>
        <v>52.198024457947454</v>
      </c>
    </row>
    <row r="8" spans="1:39" ht="30">
      <c r="A8" s="25" t="s">
        <v>217</v>
      </c>
      <c r="B8" s="23" t="s">
        <v>152</v>
      </c>
      <c r="C8" s="13">
        <v>13139166089</v>
      </c>
      <c r="D8" s="13">
        <v>15289423027</v>
      </c>
      <c r="E8" s="10">
        <f t="shared" si="0"/>
        <v>2150256938</v>
      </c>
      <c r="F8" s="1">
        <f t="shared" si="1"/>
        <v>16.365246648340772</v>
      </c>
      <c r="G8" s="13">
        <v>17054307504</v>
      </c>
      <c r="H8" s="1">
        <f t="shared" si="2"/>
        <v>1764884477</v>
      </c>
      <c r="I8" s="1">
        <f t="shared" si="3"/>
        <v>11.543172517912176</v>
      </c>
      <c r="J8" s="13">
        <v>19046823704</v>
      </c>
      <c r="K8" s="1">
        <f t="shared" si="4"/>
        <v>1992516200</v>
      </c>
      <c r="L8" s="1">
        <f t="shared" si="5"/>
        <v>11.683360344784832</v>
      </c>
      <c r="M8" s="13">
        <v>19353977318</v>
      </c>
      <c r="N8" s="1">
        <f t="shared" si="6"/>
        <v>307153614</v>
      </c>
      <c r="O8" s="1">
        <f t="shared" si="7"/>
        <v>1.6126238094779817</v>
      </c>
      <c r="P8" s="13">
        <v>25116112204</v>
      </c>
      <c r="Q8" s="1">
        <f t="shared" si="8"/>
        <v>5762134886</v>
      </c>
      <c r="R8" s="1">
        <f t="shared" si="9"/>
        <v>29.772355270050749</v>
      </c>
      <c r="S8" s="13">
        <v>32705713649</v>
      </c>
      <c r="T8" s="1">
        <f t="shared" si="10"/>
        <v>7589601445</v>
      </c>
      <c r="U8" s="1">
        <f t="shared" si="11"/>
        <v>30.218058365702305</v>
      </c>
      <c r="V8" s="13">
        <v>34017428973</v>
      </c>
      <c r="W8" s="1">
        <f t="shared" si="12"/>
        <v>1311715324</v>
      </c>
      <c r="X8" s="1">
        <f t="shared" si="13"/>
        <v>4.0106610669848708</v>
      </c>
      <c r="Y8" s="13">
        <v>29061248281</v>
      </c>
      <c r="Z8" s="1">
        <f t="shared" si="14"/>
        <v>-4956180692</v>
      </c>
      <c r="AA8" s="1">
        <f t="shared" si="15"/>
        <v>-14.569533446909741</v>
      </c>
      <c r="AB8" s="13">
        <v>31292962216</v>
      </c>
      <c r="AC8" s="1">
        <f t="shared" si="16"/>
        <v>2231713935</v>
      </c>
      <c r="AD8" s="1">
        <f t="shared" si="17"/>
        <v>7.6793464390140311</v>
      </c>
      <c r="AE8" s="52">
        <v>35809697598.141998</v>
      </c>
      <c r="AF8" s="1">
        <f t="shared" si="18"/>
        <v>4516735382.1419983</v>
      </c>
      <c r="AG8" s="1">
        <f t="shared" si="19"/>
        <v>14.433709889671627</v>
      </c>
      <c r="AH8" s="41">
        <v>32150350564.471397</v>
      </c>
      <c r="AI8" s="41">
        <f t="shared" si="20"/>
        <v>-3659347033.6706009</v>
      </c>
      <c r="AJ8" s="41">
        <f t="shared" si="21"/>
        <v>-10.218871644033285</v>
      </c>
      <c r="AK8" s="41">
        <v>31682475508.089699</v>
      </c>
      <c r="AL8" s="41">
        <f t="shared" si="22"/>
        <v>-467875056.38169861</v>
      </c>
      <c r="AM8" s="41">
        <f t="shared" si="23"/>
        <v>-1.4552720208865668</v>
      </c>
    </row>
    <row r="9" spans="1:39">
      <c r="A9" s="25" t="s">
        <v>218</v>
      </c>
      <c r="B9" s="23" t="s">
        <v>193</v>
      </c>
      <c r="C9" s="13">
        <v>72105846</v>
      </c>
      <c r="D9" s="13">
        <v>32870473</v>
      </c>
      <c r="E9" s="10">
        <f t="shared" si="0"/>
        <v>-39235373</v>
      </c>
      <c r="F9" s="1">
        <f t="shared" si="1"/>
        <v>-54.413581112410768</v>
      </c>
      <c r="G9" s="13">
        <v>30239476</v>
      </c>
      <c r="H9" s="1">
        <f t="shared" si="2"/>
        <v>-2630997</v>
      </c>
      <c r="I9" s="1">
        <f t="shared" si="3"/>
        <v>-8.0041348963855796</v>
      </c>
      <c r="J9" s="13">
        <v>11143756</v>
      </c>
      <c r="K9" s="1">
        <f t="shared" si="4"/>
        <v>-19095720</v>
      </c>
      <c r="L9" s="1">
        <f t="shared" si="5"/>
        <v>-63.148316458922771</v>
      </c>
      <c r="M9" s="13">
        <v>14539694</v>
      </c>
      <c r="N9" s="1">
        <f t="shared" si="6"/>
        <v>3395938</v>
      </c>
      <c r="O9" s="1">
        <f t="shared" si="7"/>
        <v>30.473908438052668</v>
      </c>
      <c r="P9" s="13">
        <v>7086550</v>
      </c>
      <c r="Q9" s="1">
        <f t="shared" si="8"/>
        <v>-7453144</v>
      </c>
      <c r="R9" s="1">
        <f t="shared" si="9"/>
        <v>-51.260666146068822</v>
      </c>
      <c r="S9" s="13">
        <v>6682744</v>
      </c>
      <c r="T9" s="1">
        <f t="shared" si="10"/>
        <v>-403806</v>
      </c>
      <c r="U9" s="1">
        <f t="shared" si="11"/>
        <v>-5.6982029337265665</v>
      </c>
      <c r="V9" s="13">
        <v>12321827</v>
      </c>
      <c r="W9" s="1">
        <f t="shared" si="12"/>
        <v>5639083</v>
      </c>
      <c r="X9" s="1">
        <f t="shared" si="13"/>
        <v>84.382747565969908</v>
      </c>
      <c r="Y9" s="13">
        <v>671373</v>
      </c>
      <c r="Z9" s="1">
        <f t="shared" si="14"/>
        <v>-11650454</v>
      </c>
      <c r="AA9" s="1">
        <f t="shared" si="15"/>
        <v>-94.551351840924241</v>
      </c>
      <c r="AB9" s="13">
        <v>5555564</v>
      </c>
      <c r="AC9" s="1">
        <f t="shared" si="16"/>
        <v>4884191</v>
      </c>
      <c r="AD9" s="1">
        <f t="shared" si="17"/>
        <v>727.49291377520399</v>
      </c>
      <c r="AE9" s="52">
        <v>2719653.3769999999</v>
      </c>
      <c r="AF9" s="1">
        <f t="shared" si="18"/>
        <v>-2835910.6230000001</v>
      </c>
      <c r="AG9" s="1">
        <f t="shared" si="19"/>
        <v>-51.046313623603289</v>
      </c>
      <c r="AH9" s="41">
        <v>0</v>
      </c>
      <c r="AI9" s="41">
        <f t="shared" si="20"/>
        <v>-2719653.3769999999</v>
      </c>
      <c r="AJ9" s="41">
        <f t="shared" si="21"/>
        <v>-100</v>
      </c>
      <c r="AK9" s="41">
        <v>0</v>
      </c>
      <c r="AL9" s="41">
        <f t="shared" si="22"/>
        <v>0</v>
      </c>
      <c r="AM9" s="41">
        <f t="shared" si="23"/>
        <v>0</v>
      </c>
    </row>
    <row r="10" spans="1:39" ht="30">
      <c r="A10" s="25" t="s">
        <v>219</v>
      </c>
      <c r="B10" s="23" t="s">
        <v>166</v>
      </c>
      <c r="C10" s="13">
        <v>790053</v>
      </c>
      <c r="D10" s="13">
        <v>250474</v>
      </c>
      <c r="E10" s="10">
        <f t="shared" si="0"/>
        <v>-539579</v>
      </c>
      <c r="F10" s="1">
        <f t="shared" si="1"/>
        <v>-68.29655731957223</v>
      </c>
      <c r="G10" s="13">
        <v>0</v>
      </c>
      <c r="H10" s="1">
        <f t="shared" si="2"/>
        <v>-250474</v>
      </c>
      <c r="I10" s="1">
        <f t="shared" si="3"/>
        <v>-100</v>
      </c>
      <c r="J10" s="13">
        <v>0</v>
      </c>
      <c r="K10" s="1">
        <f t="shared" si="4"/>
        <v>0</v>
      </c>
      <c r="L10" s="1">
        <f t="shared" si="5"/>
        <v>0</v>
      </c>
      <c r="M10" s="13">
        <v>0</v>
      </c>
      <c r="N10" s="1">
        <f t="shared" si="6"/>
        <v>0</v>
      </c>
      <c r="O10" s="1">
        <f t="shared" si="7"/>
        <v>0</v>
      </c>
      <c r="P10" s="13">
        <v>0</v>
      </c>
      <c r="Q10" s="1">
        <f t="shared" si="8"/>
        <v>0</v>
      </c>
      <c r="R10" s="1">
        <f t="shared" si="9"/>
        <v>0</v>
      </c>
      <c r="S10" s="13">
        <v>0</v>
      </c>
      <c r="T10" s="1">
        <f t="shared" si="10"/>
        <v>0</v>
      </c>
      <c r="U10" s="1">
        <f t="shared" si="11"/>
        <v>0</v>
      </c>
      <c r="V10" s="13">
        <v>0</v>
      </c>
      <c r="W10" s="1">
        <f t="shared" si="12"/>
        <v>0</v>
      </c>
      <c r="X10" s="1">
        <f t="shared" si="13"/>
        <v>0</v>
      </c>
      <c r="Y10" s="13">
        <v>0</v>
      </c>
      <c r="Z10" s="1">
        <f t="shared" si="14"/>
        <v>0</v>
      </c>
      <c r="AA10" s="1">
        <f t="shared" si="15"/>
        <v>0</v>
      </c>
      <c r="AB10" s="13">
        <v>0</v>
      </c>
      <c r="AC10" s="1">
        <f t="shared" si="16"/>
        <v>0</v>
      </c>
      <c r="AD10" s="1">
        <f t="shared" si="17"/>
        <v>0</v>
      </c>
      <c r="AE10" s="1">
        <v>0</v>
      </c>
      <c r="AF10" s="1">
        <f t="shared" si="18"/>
        <v>0</v>
      </c>
      <c r="AG10" s="1">
        <f t="shared" si="19"/>
        <v>0</v>
      </c>
      <c r="AH10" s="41">
        <v>0</v>
      </c>
      <c r="AI10" s="41">
        <f t="shared" si="20"/>
        <v>0</v>
      </c>
      <c r="AJ10" s="41">
        <f t="shared" si="21"/>
        <v>0</v>
      </c>
      <c r="AK10" s="41">
        <v>0</v>
      </c>
      <c r="AL10" s="41">
        <f t="shared" si="22"/>
        <v>0</v>
      </c>
      <c r="AM10" s="41">
        <f t="shared" si="23"/>
        <v>0</v>
      </c>
    </row>
    <row r="11" spans="1:39">
      <c r="A11" s="25" t="s">
        <v>220</v>
      </c>
      <c r="B11" s="23" t="s">
        <v>151</v>
      </c>
      <c r="C11" s="13">
        <v>106349953</v>
      </c>
      <c r="D11" s="13">
        <v>159361252</v>
      </c>
      <c r="E11" s="10">
        <f t="shared" si="0"/>
        <v>53011299</v>
      </c>
      <c r="F11" s="1">
        <f t="shared" si="1"/>
        <v>49.846095371570122</v>
      </c>
      <c r="G11" s="13">
        <v>221921166</v>
      </c>
      <c r="H11" s="1">
        <f t="shared" si="2"/>
        <v>62559914</v>
      </c>
      <c r="I11" s="1">
        <f t="shared" si="3"/>
        <v>39.256665729508697</v>
      </c>
      <c r="J11" s="13">
        <v>126127979</v>
      </c>
      <c r="K11" s="1">
        <f t="shared" si="4"/>
        <v>-95793187</v>
      </c>
      <c r="L11" s="1">
        <f t="shared" si="5"/>
        <v>-43.165412622246222</v>
      </c>
      <c r="M11" s="13">
        <v>106204625</v>
      </c>
      <c r="N11" s="1">
        <f t="shared" si="6"/>
        <v>-19923354</v>
      </c>
      <c r="O11" s="1">
        <f t="shared" si="7"/>
        <v>-15.796141473098526</v>
      </c>
      <c r="P11" s="13">
        <v>106426971</v>
      </c>
      <c r="Q11" s="1">
        <f t="shared" si="8"/>
        <v>222346</v>
      </c>
      <c r="R11" s="1">
        <f t="shared" si="9"/>
        <v>0.209356230955102</v>
      </c>
      <c r="S11" s="13">
        <v>97762849</v>
      </c>
      <c r="T11" s="1">
        <f t="shared" si="10"/>
        <v>-8664122</v>
      </c>
      <c r="U11" s="1">
        <f t="shared" si="11"/>
        <v>-8.1409081914019712</v>
      </c>
      <c r="V11" s="13">
        <v>100947428</v>
      </c>
      <c r="W11" s="1">
        <f t="shared" si="12"/>
        <v>3184579</v>
      </c>
      <c r="X11" s="1">
        <f t="shared" si="13"/>
        <v>3.2574531456218097</v>
      </c>
      <c r="Y11" s="13">
        <v>101876204</v>
      </c>
      <c r="Z11" s="1">
        <f t="shared" si="14"/>
        <v>928776</v>
      </c>
      <c r="AA11" s="1">
        <f t="shared" si="15"/>
        <v>0.92005910244686973</v>
      </c>
      <c r="AB11" s="13">
        <v>216678206</v>
      </c>
      <c r="AC11" s="1">
        <f t="shared" si="16"/>
        <v>114802002</v>
      </c>
      <c r="AD11" s="1">
        <f t="shared" si="17"/>
        <v>112.6877499283346</v>
      </c>
      <c r="AE11" s="52">
        <v>179063236.44723001</v>
      </c>
      <c r="AF11" s="1">
        <f t="shared" si="18"/>
        <v>-37614969.552769989</v>
      </c>
      <c r="AG11" s="1">
        <f t="shared" si="19"/>
        <v>-17.359830620330126</v>
      </c>
      <c r="AH11" s="41">
        <v>114303534.02655999</v>
      </c>
      <c r="AI11" s="41">
        <f t="shared" si="20"/>
        <v>-64759702.420670018</v>
      </c>
      <c r="AJ11" s="41">
        <f t="shared" si="21"/>
        <v>-36.165828176435717</v>
      </c>
      <c r="AK11" s="41">
        <v>124275275.22688</v>
      </c>
      <c r="AL11" s="41">
        <f t="shared" si="22"/>
        <v>9971741.2003200054</v>
      </c>
      <c r="AM11" s="41">
        <f t="shared" si="23"/>
        <v>8.7239132938820028</v>
      </c>
    </row>
    <row r="12" spans="1:39">
      <c r="A12" s="25" t="s">
        <v>426</v>
      </c>
      <c r="B12" s="23" t="s">
        <v>427</v>
      </c>
      <c r="C12" s="13"/>
      <c r="D12" s="13"/>
      <c r="E12" s="10"/>
      <c r="F12" s="1"/>
      <c r="G12" s="13"/>
      <c r="H12" s="1"/>
      <c r="I12" s="1"/>
      <c r="J12" s="13"/>
      <c r="K12" s="1"/>
      <c r="L12" s="1"/>
      <c r="M12" s="13"/>
      <c r="N12" s="1"/>
      <c r="O12" s="1"/>
      <c r="P12" s="13"/>
      <c r="Q12" s="1"/>
      <c r="R12" s="1"/>
      <c r="S12" s="13"/>
      <c r="T12" s="1"/>
      <c r="U12" s="1"/>
      <c r="V12" s="13"/>
      <c r="W12" s="1"/>
      <c r="X12" s="1"/>
      <c r="Y12" s="13"/>
      <c r="Z12" s="1"/>
      <c r="AA12" s="1"/>
      <c r="AB12" s="13"/>
      <c r="AC12" s="1"/>
      <c r="AD12" s="1"/>
      <c r="AE12" s="52"/>
      <c r="AF12" s="1"/>
      <c r="AG12" s="1"/>
      <c r="AH12" s="41">
        <v>8900124250.7558689</v>
      </c>
      <c r="AI12" s="41">
        <f t="shared" si="20"/>
        <v>8900124250.7558689</v>
      </c>
      <c r="AJ12" s="41">
        <f t="shared" si="21"/>
        <v>0</v>
      </c>
      <c r="AK12" s="41">
        <v>2939092460.8201799</v>
      </c>
      <c r="AL12" s="41">
        <f t="shared" si="22"/>
        <v>-5961031789.935689</v>
      </c>
      <c r="AM12" s="41">
        <f t="shared" si="23"/>
        <v>-66.976950231109768</v>
      </c>
    </row>
    <row r="13" spans="1:39">
      <c r="A13" s="25" t="s">
        <v>428</v>
      </c>
      <c r="B13" s="23" t="s">
        <v>429</v>
      </c>
      <c r="C13" s="13"/>
      <c r="D13" s="13"/>
      <c r="E13" s="10"/>
      <c r="F13" s="1"/>
      <c r="G13" s="13"/>
      <c r="H13" s="1"/>
      <c r="I13" s="1"/>
      <c r="J13" s="13"/>
      <c r="K13" s="1"/>
      <c r="L13" s="1"/>
      <c r="M13" s="13"/>
      <c r="N13" s="1"/>
      <c r="O13" s="1"/>
      <c r="P13" s="13"/>
      <c r="Q13" s="1"/>
      <c r="R13" s="1"/>
      <c r="S13" s="13"/>
      <c r="T13" s="1"/>
      <c r="U13" s="1"/>
      <c r="V13" s="13"/>
      <c r="W13" s="1"/>
      <c r="X13" s="1"/>
      <c r="Y13" s="13"/>
      <c r="Z13" s="1"/>
      <c r="AA13" s="1"/>
      <c r="AB13" s="13"/>
      <c r="AC13" s="1"/>
      <c r="AD13" s="1"/>
      <c r="AE13" s="52"/>
      <c r="AF13" s="1"/>
      <c r="AG13" s="1"/>
      <c r="AH13" s="41">
        <v>1411590663.1031201</v>
      </c>
      <c r="AI13" s="41">
        <f t="shared" si="20"/>
        <v>1411590663.1031201</v>
      </c>
      <c r="AJ13" s="41">
        <f t="shared" si="21"/>
        <v>0</v>
      </c>
      <c r="AK13" s="41">
        <v>1416891222.55914</v>
      </c>
      <c r="AL13" s="41">
        <f t="shared" si="22"/>
        <v>5300559.4560198784</v>
      </c>
      <c r="AM13" s="41">
        <f t="shared" si="23"/>
        <v>0.3755025868737033</v>
      </c>
    </row>
    <row r="14" spans="1:39" ht="30">
      <c r="A14" s="25" t="s">
        <v>430</v>
      </c>
      <c r="B14" s="23" t="s">
        <v>431</v>
      </c>
      <c r="C14" s="13"/>
      <c r="D14" s="13"/>
      <c r="E14" s="10"/>
      <c r="F14" s="1"/>
      <c r="G14" s="13"/>
      <c r="H14" s="1"/>
      <c r="I14" s="1"/>
      <c r="J14" s="13"/>
      <c r="K14" s="1"/>
      <c r="L14" s="1"/>
      <c r="M14" s="13"/>
      <c r="N14" s="1"/>
      <c r="O14" s="1"/>
      <c r="P14" s="13"/>
      <c r="Q14" s="1"/>
      <c r="R14" s="1"/>
      <c r="S14" s="13"/>
      <c r="T14" s="1"/>
      <c r="U14" s="1"/>
      <c r="V14" s="13"/>
      <c r="W14" s="1"/>
      <c r="X14" s="1"/>
      <c r="Y14" s="13"/>
      <c r="Z14" s="1"/>
      <c r="AA14" s="1"/>
      <c r="AB14" s="13"/>
      <c r="AC14" s="1"/>
      <c r="AD14" s="1"/>
      <c r="AE14" s="52"/>
      <c r="AF14" s="1"/>
      <c r="AG14" s="1"/>
      <c r="AH14" s="41">
        <v>14441892.354830001</v>
      </c>
      <c r="AI14" s="41">
        <f t="shared" si="20"/>
        <v>14441892.354830001</v>
      </c>
      <c r="AJ14" s="41">
        <f t="shared" si="21"/>
        <v>0</v>
      </c>
      <c r="AK14" s="41">
        <v>2711777.5648499997</v>
      </c>
      <c r="AL14" s="41">
        <f t="shared" si="22"/>
        <v>-11730114.789980002</v>
      </c>
      <c r="AM14" s="41">
        <f t="shared" si="23"/>
        <v>-81.222837712517219</v>
      </c>
    </row>
    <row r="15" spans="1:39" ht="30">
      <c r="A15" s="25" t="s">
        <v>221</v>
      </c>
      <c r="B15" s="23" t="s">
        <v>150</v>
      </c>
      <c r="C15" s="13">
        <v>9548935893</v>
      </c>
      <c r="D15" s="13">
        <v>10667026620</v>
      </c>
      <c r="E15" s="10">
        <f t="shared" si="0"/>
        <v>1118090727</v>
      </c>
      <c r="F15" s="1">
        <f t="shared" si="1"/>
        <v>11.709060983639384</v>
      </c>
      <c r="G15" s="13">
        <v>10803849242</v>
      </c>
      <c r="H15" s="1">
        <f t="shared" si="2"/>
        <v>136822622</v>
      </c>
      <c r="I15" s="1">
        <f t="shared" si="3"/>
        <v>1.2826687967897843</v>
      </c>
      <c r="J15" s="13">
        <v>10617886015</v>
      </c>
      <c r="K15" s="1">
        <f t="shared" si="4"/>
        <v>-185963227</v>
      </c>
      <c r="L15" s="1">
        <f t="shared" si="5"/>
        <v>-1.7212682520325009</v>
      </c>
      <c r="M15" s="13">
        <v>12555269225</v>
      </c>
      <c r="N15" s="1">
        <f t="shared" si="6"/>
        <v>1937383210</v>
      </c>
      <c r="O15" s="1">
        <f t="shared" si="7"/>
        <v>18.246411830594511</v>
      </c>
      <c r="P15" s="13">
        <v>12290531027</v>
      </c>
      <c r="Q15" s="1">
        <f t="shared" si="8"/>
        <v>-264738198</v>
      </c>
      <c r="R15" s="1">
        <f t="shared" si="9"/>
        <v>-2.1085824067623689</v>
      </c>
      <c r="S15" s="13">
        <v>14424965196</v>
      </c>
      <c r="T15" s="1">
        <f t="shared" si="10"/>
        <v>2134434169</v>
      </c>
      <c r="U15" s="1">
        <f t="shared" si="11"/>
        <v>17.36649266261195</v>
      </c>
      <c r="V15" s="13">
        <v>16172660844</v>
      </c>
      <c r="W15" s="1">
        <f t="shared" si="12"/>
        <v>1747695648</v>
      </c>
      <c r="X15" s="1">
        <f t="shared" si="13"/>
        <v>12.115770293051597</v>
      </c>
      <c r="Y15" s="13">
        <v>23330705491</v>
      </c>
      <c r="Z15" s="1">
        <f t="shared" si="14"/>
        <v>7158044647</v>
      </c>
      <c r="AA15" s="1">
        <f t="shared" si="15"/>
        <v>44.260154318734813</v>
      </c>
      <c r="AB15" s="13">
        <v>23219834406</v>
      </c>
      <c r="AC15" s="1">
        <f t="shared" si="16"/>
        <v>-110871085</v>
      </c>
      <c r="AD15" s="1">
        <f t="shared" si="17"/>
        <v>-0.47521531246780935</v>
      </c>
      <c r="AE15" s="52">
        <v>23278953683.772602</v>
      </c>
      <c r="AF15" s="1">
        <f t="shared" si="18"/>
        <v>59119277.772602081</v>
      </c>
      <c r="AG15" s="1">
        <f t="shared" si="19"/>
        <v>0.25460680183544149</v>
      </c>
      <c r="AH15" s="41">
        <v>26099221926.701302</v>
      </c>
      <c r="AI15" s="41">
        <f t="shared" si="20"/>
        <v>2820268242.9286995</v>
      </c>
      <c r="AJ15" s="41">
        <f t="shared" si="21"/>
        <v>12.115098819474282</v>
      </c>
      <c r="AK15" s="41">
        <v>24749243653.883999</v>
      </c>
      <c r="AL15" s="41">
        <f t="shared" si="22"/>
        <v>-1349978272.8173027</v>
      </c>
      <c r="AM15" s="41">
        <f t="shared" si="23"/>
        <v>-5.1724847453639295</v>
      </c>
    </row>
    <row r="16" spans="1:39" ht="30">
      <c r="A16" s="25" t="s">
        <v>222</v>
      </c>
      <c r="B16" s="23" t="s">
        <v>149</v>
      </c>
      <c r="C16" s="13">
        <v>3428224190</v>
      </c>
      <c r="D16" s="13">
        <v>3951389345</v>
      </c>
      <c r="E16" s="10">
        <f t="shared" si="0"/>
        <v>523165155</v>
      </c>
      <c r="F16" s="1">
        <f t="shared" si="1"/>
        <v>15.260529242108872</v>
      </c>
      <c r="G16" s="13">
        <v>4929486670</v>
      </c>
      <c r="H16" s="1">
        <f t="shared" si="2"/>
        <v>978097325</v>
      </c>
      <c r="I16" s="1">
        <f t="shared" si="3"/>
        <v>24.753251061874288</v>
      </c>
      <c r="J16" s="13">
        <v>4578188884</v>
      </c>
      <c r="K16" s="1">
        <f t="shared" si="4"/>
        <v>-351297786</v>
      </c>
      <c r="L16" s="1">
        <f t="shared" si="5"/>
        <v>-7.1264577737462478</v>
      </c>
      <c r="M16" s="13">
        <v>5468500743</v>
      </c>
      <c r="N16" s="1">
        <f t="shared" si="6"/>
        <v>890311859</v>
      </c>
      <c r="O16" s="1">
        <f t="shared" si="7"/>
        <v>19.446813610322856</v>
      </c>
      <c r="P16" s="13">
        <v>5214665608</v>
      </c>
      <c r="Q16" s="1">
        <f t="shared" si="8"/>
        <v>-253835135</v>
      </c>
      <c r="R16" s="1">
        <f t="shared" si="9"/>
        <v>-4.6417683187649512</v>
      </c>
      <c r="S16" s="13">
        <v>6292981516</v>
      </c>
      <c r="T16" s="1">
        <f t="shared" si="10"/>
        <v>1078315908</v>
      </c>
      <c r="U16" s="1">
        <f t="shared" si="11"/>
        <v>20.678524550945664</v>
      </c>
      <c r="V16" s="13">
        <v>7330288461</v>
      </c>
      <c r="W16" s="1">
        <f t="shared" si="12"/>
        <v>1037306945</v>
      </c>
      <c r="X16" s="1">
        <f t="shared" si="13"/>
        <v>16.483553024311792</v>
      </c>
      <c r="Y16" s="13">
        <v>5306331377</v>
      </c>
      <c r="Z16" s="1">
        <f t="shared" si="14"/>
        <v>-2023957084</v>
      </c>
      <c r="AA16" s="1">
        <f t="shared" si="15"/>
        <v>-27.610879091160502</v>
      </c>
      <c r="AB16" s="13">
        <v>6266267145</v>
      </c>
      <c r="AC16" s="1">
        <f t="shared" si="16"/>
        <v>959935768</v>
      </c>
      <c r="AD16" s="1">
        <f t="shared" si="17"/>
        <v>18.090384859128637</v>
      </c>
      <c r="AE16" s="52">
        <v>5275509071.5933094</v>
      </c>
      <c r="AF16" s="1">
        <f t="shared" si="18"/>
        <v>-990758073.4066906</v>
      </c>
      <c r="AG16" s="1">
        <f t="shared" si="19"/>
        <v>-15.810977260955742</v>
      </c>
      <c r="AH16" s="41">
        <v>0</v>
      </c>
      <c r="AI16" s="41">
        <f t="shared" si="20"/>
        <v>-5275509071.5933094</v>
      </c>
      <c r="AJ16" s="41">
        <f t="shared" si="21"/>
        <v>-100</v>
      </c>
      <c r="AK16" s="41">
        <v>0</v>
      </c>
      <c r="AL16" s="41">
        <f t="shared" si="22"/>
        <v>0</v>
      </c>
      <c r="AM16" s="41">
        <f t="shared" si="23"/>
        <v>0</v>
      </c>
    </row>
    <row r="17" spans="1:39" ht="30">
      <c r="A17" s="25" t="s">
        <v>223</v>
      </c>
      <c r="B17" s="23" t="s">
        <v>148</v>
      </c>
      <c r="C17" s="13">
        <v>496697182</v>
      </c>
      <c r="D17" s="13">
        <v>703176592</v>
      </c>
      <c r="E17" s="10">
        <f t="shared" si="0"/>
        <v>206479410</v>
      </c>
      <c r="F17" s="1">
        <f t="shared" si="1"/>
        <v>41.570481468928492</v>
      </c>
      <c r="G17" s="13">
        <v>864542489</v>
      </c>
      <c r="H17" s="1">
        <f t="shared" si="2"/>
        <v>161365897</v>
      </c>
      <c r="I17" s="1">
        <f t="shared" si="3"/>
        <v>22.948132636360569</v>
      </c>
      <c r="J17" s="13">
        <v>609921378</v>
      </c>
      <c r="K17" s="1">
        <f t="shared" si="4"/>
        <v>-254621111</v>
      </c>
      <c r="L17" s="1">
        <f t="shared" si="5"/>
        <v>-29.451543936783885</v>
      </c>
      <c r="M17" s="13">
        <v>627167767</v>
      </c>
      <c r="N17" s="1">
        <f t="shared" si="6"/>
        <v>17246389</v>
      </c>
      <c r="O17" s="1">
        <f t="shared" si="7"/>
        <v>2.8276413357657386</v>
      </c>
      <c r="P17" s="13">
        <v>903183900</v>
      </c>
      <c r="Q17" s="1">
        <f t="shared" si="8"/>
        <v>276016133</v>
      </c>
      <c r="R17" s="1">
        <f t="shared" si="9"/>
        <v>44.009936020835077</v>
      </c>
      <c r="S17" s="13">
        <v>589117411</v>
      </c>
      <c r="T17" s="1">
        <f t="shared" si="10"/>
        <v>-314066489</v>
      </c>
      <c r="U17" s="1">
        <f t="shared" si="11"/>
        <v>-34.773260351518665</v>
      </c>
      <c r="V17" s="13">
        <v>666945855</v>
      </c>
      <c r="W17" s="1">
        <f t="shared" si="12"/>
        <v>77828444</v>
      </c>
      <c r="X17" s="1">
        <f t="shared" si="13"/>
        <v>13.211024245216205</v>
      </c>
      <c r="Y17" s="13">
        <v>876821195</v>
      </c>
      <c r="Z17" s="1">
        <f t="shared" si="14"/>
        <v>209875340</v>
      </c>
      <c r="AA17" s="1">
        <f t="shared" si="15"/>
        <v>31.46812270090501</v>
      </c>
      <c r="AB17" s="13">
        <v>1133807178</v>
      </c>
      <c r="AC17" s="1">
        <f t="shared" si="16"/>
        <v>256985983</v>
      </c>
      <c r="AD17" s="1">
        <f t="shared" si="17"/>
        <v>29.308824246658411</v>
      </c>
      <c r="AE17" s="52">
        <v>1530284233.1259198</v>
      </c>
      <c r="AF17" s="1">
        <f t="shared" si="18"/>
        <v>396477055.12591982</v>
      </c>
      <c r="AG17" s="1">
        <f t="shared" si="19"/>
        <v>34.968649239396491</v>
      </c>
      <c r="AH17" s="41">
        <v>0</v>
      </c>
      <c r="AI17" s="41">
        <f t="shared" si="20"/>
        <v>-1530284233.1259198</v>
      </c>
      <c r="AJ17" s="41">
        <f t="shared" si="21"/>
        <v>-100</v>
      </c>
      <c r="AK17" s="41">
        <v>0</v>
      </c>
      <c r="AL17" s="41">
        <f t="shared" si="22"/>
        <v>0</v>
      </c>
      <c r="AM17" s="41">
        <f t="shared" si="23"/>
        <v>0</v>
      </c>
    </row>
    <row r="18" spans="1:39" ht="30">
      <c r="A18" s="25" t="s">
        <v>224</v>
      </c>
      <c r="B18" s="23" t="s">
        <v>147</v>
      </c>
      <c r="C18" s="13">
        <v>1846574966</v>
      </c>
      <c r="D18" s="13">
        <v>2329390641</v>
      </c>
      <c r="E18" s="10">
        <f t="shared" si="0"/>
        <v>482815675</v>
      </c>
      <c r="F18" s="1">
        <f t="shared" si="1"/>
        <v>26.146551528631523</v>
      </c>
      <c r="G18" s="13">
        <v>996388103</v>
      </c>
      <c r="H18" s="1">
        <f t="shared" si="2"/>
        <v>-1333002538</v>
      </c>
      <c r="I18" s="1">
        <f t="shared" si="3"/>
        <v>-57.225375363736596</v>
      </c>
      <c r="J18" s="13">
        <v>889175091</v>
      </c>
      <c r="K18" s="1">
        <f t="shared" si="4"/>
        <v>-107213012</v>
      </c>
      <c r="L18" s="1">
        <f t="shared" si="5"/>
        <v>-10.760165810610847</v>
      </c>
      <c r="M18" s="13">
        <v>820849236</v>
      </c>
      <c r="N18" s="1">
        <f t="shared" si="6"/>
        <v>-68325855</v>
      </c>
      <c r="O18" s="1">
        <f t="shared" si="7"/>
        <v>-7.6841845539283113</v>
      </c>
      <c r="P18" s="13">
        <v>769486997</v>
      </c>
      <c r="Q18" s="1">
        <f t="shared" si="8"/>
        <v>-51362239</v>
      </c>
      <c r="R18" s="1">
        <f t="shared" si="9"/>
        <v>-6.257207383208188</v>
      </c>
      <c r="S18" s="13">
        <v>1213904692</v>
      </c>
      <c r="T18" s="1">
        <f t="shared" si="10"/>
        <v>444417695</v>
      </c>
      <c r="U18" s="1">
        <f t="shared" si="11"/>
        <v>57.755062363971298</v>
      </c>
      <c r="V18" s="13">
        <v>1320563496</v>
      </c>
      <c r="W18" s="1">
        <f t="shared" si="12"/>
        <v>106658804</v>
      </c>
      <c r="X18" s="1">
        <f t="shared" si="13"/>
        <v>8.7864232425258635</v>
      </c>
      <c r="Y18" s="13">
        <v>676580736</v>
      </c>
      <c r="Z18" s="1">
        <f t="shared" si="14"/>
        <v>-643982760</v>
      </c>
      <c r="AA18" s="1">
        <f t="shared" si="15"/>
        <v>-48.765755069758491</v>
      </c>
      <c r="AB18" s="13">
        <v>745268012</v>
      </c>
      <c r="AC18" s="1">
        <f t="shared" si="16"/>
        <v>68687276</v>
      </c>
      <c r="AD18" s="1">
        <f t="shared" si="17"/>
        <v>10.152118194509162</v>
      </c>
      <c r="AE18" s="52">
        <v>479997708.68397999</v>
      </c>
      <c r="AF18" s="1">
        <f t="shared" si="18"/>
        <v>-265270303.31602001</v>
      </c>
      <c r="AG18" s="1">
        <f t="shared" si="19"/>
        <v>-35.593947284030222</v>
      </c>
      <c r="AH18" s="41">
        <v>0</v>
      </c>
      <c r="AI18" s="41">
        <f t="shared" si="20"/>
        <v>-479997708.68397999</v>
      </c>
      <c r="AJ18" s="41">
        <f t="shared" si="21"/>
        <v>-100</v>
      </c>
      <c r="AK18" s="41">
        <v>0</v>
      </c>
      <c r="AL18" s="41">
        <f t="shared" si="22"/>
        <v>0</v>
      </c>
      <c r="AM18" s="41">
        <f t="shared" si="23"/>
        <v>0</v>
      </c>
    </row>
    <row r="19" spans="1:39" ht="45">
      <c r="A19" s="25" t="s">
        <v>225</v>
      </c>
      <c r="B19" s="23" t="s">
        <v>146</v>
      </c>
      <c r="C19" s="13">
        <v>94632</v>
      </c>
      <c r="D19" s="13">
        <v>187522</v>
      </c>
      <c r="E19" s="10">
        <f t="shared" si="0"/>
        <v>92890</v>
      </c>
      <c r="F19" s="1">
        <f t="shared" si="1"/>
        <v>98.159185053681625</v>
      </c>
      <c r="G19" s="13">
        <v>94632</v>
      </c>
      <c r="H19" s="1">
        <f t="shared" si="2"/>
        <v>-92890</v>
      </c>
      <c r="I19" s="1">
        <f t="shared" si="3"/>
        <v>-49.535521165516577</v>
      </c>
      <c r="J19" s="13">
        <v>94632</v>
      </c>
      <c r="K19" s="1">
        <f t="shared" si="4"/>
        <v>0</v>
      </c>
      <c r="L19" s="1">
        <f t="shared" si="5"/>
        <v>0</v>
      </c>
      <c r="M19" s="13">
        <v>47685</v>
      </c>
      <c r="N19" s="1">
        <f t="shared" si="6"/>
        <v>-46947</v>
      </c>
      <c r="O19" s="1">
        <f t="shared" si="7"/>
        <v>-49.610068475779862</v>
      </c>
      <c r="P19" s="13">
        <v>47685</v>
      </c>
      <c r="Q19" s="1">
        <f t="shared" si="8"/>
        <v>0</v>
      </c>
      <c r="R19" s="1">
        <f t="shared" si="9"/>
        <v>0</v>
      </c>
      <c r="S19" s="13">
        <v>91072</v>
      </c>
      <c r="T19" s="1">
        <f t="shared" si="10"/>
        <v>43387</v>
      </c>
      <c r="U19" s="1">
        <f t="shared" si="11"/>
        <v>90.986683443430849</v>
      </c>
      <c r="V19" s="13">
        <v>58330</v>
      </c>
      <c r="W19" s="1">
        <f t="shared" si="12"/>
        <v>-32742</v>
      </c>
      <c r="X19" s="1">
        <f t="shared" si="13"/>
        <v>-35.951774420238927</v>
      </c>
      <c r="Y19" s="13">
        <v>11898410</v>
      </c>
      <c r="Z19" s="1">
        <f t="shared" si="14"/>
        <v>11840080</v>
      </c>
      <c r="AA19" s="1">
        <f t="shared" si="15"/>
        <v>20298.439910852048</v>
      </c>
      <c r="AB19" s="13">
        <v>78522</v>
      </c>
      <c r="AC19" s="1">
        <f t="shared" si="16"/>
        <v>-11819888</v>
      </c>
      <c r="AD19" s="1">
        <f t="shared" si="17"/>
        <v>-99.340063084059125</v>
      </c>
      <c r="AE19" s="52">
        <v>87542.992019999991</v>
      </c>
      <c r="AF19" s="1">
        <f t="shared" si="18"/>
        <v>9020.9920199999906</v>
      </c>
      <c r="AG19" s="1">
        <f t="shared" si="19"/>
        <v>11.488489875448908</v>
      </c>
      <c r="AH19" s="41">
        <v>0</v>
      </c>
      <c r="AI19" s="41">
        <f t="shared" si="20"/>
        <v>-87542.992019999991</v>
      </c>
      <c r="AJ19" s="41">
        <f t="shared" si="21"/>
        <v>-100</v>
      </c>
      <c r="AK19" s="41">
        <v>0</v>
      </c>
      <c r="AL19" s="41">
        <f t="shared" si="22"/>
        <v>0</v>
      </c>
      <c r="AM19" s="41">
        <f t="shared" si="23"/>
        <v>0</v>
      </c>
    </row>
    <row r="20" spans="1:39" ht="30">
      <c r="A20" s="25" t="s">
        <v>226</v>
      </c>
      <c r="B20" s="23" t="s">
        <v>145</v>
      </c>
      <c r="C20" s="13">
        <v>3238318057</v>
      </c>
      <c r="D20" s="13">
        <v>3115905305</v>
      </c>
      <c r="E20" s="10">
        <f t="shared" si="0"/>
        <v>-122412752</v>
      </c>
      <c r="F20" s="1">
        <f t="shared" si="1"/>
        <v>-3.7801336942611501</v>
      </c>
      <c r="G20" s="13">
        <v>3147897203</v>
      </c>
      <c r="H20" s="1">
        <f t="shared" si="2"/>
        <v>31991898</v>
      </c>
      <c r="I20" s="1">
        <f t="shared" si="3"/>
        <v>1.0267288273704454</v>
      </c>
      <c r="J20" s="13">
        <v>3198730240</v>
      </c>
      <c r="K20" s="1">
        <f t="shared" si="4"/>
        <v>50833037</v>
      </c>
      <c r="L20" s="1">
        <f t="shared" si="5"/>
        <v>1.614825190338339</v>
      </c>
      <c r="M20" s="13">
        <v>3677828009</v>
      </c>
      <c r="N20" s="1">
        <f t="shared" si="6"/>
        <v>479097769</v>
      </c>
      <c r="O20" s="1">
        <f t="shared" si="7"/>
        <v>14.977748451835687</v>
      </c>
      <c r="P20" s="13">
        <v>3190386808</v>
      </c>
      <c r="Q20" s="1">
        <f t="shared" si="8"/>
        <v>-487441201</v>
      </c>
      <c r="R20" s="1">
        <f t="shared" si="9"/>
        <v>-13.253507227830783</v>
      </c>
      <c r="S20" s="13">
        <v>3438765100</v>
      </c>
      <c r="T20" s="1">
        <f t="shared" si="10"/>
        <v>248378292</v>
      </c>
      <c r="U20" s="1">
        <f t="shared" si="11"/>
        <v>7.7852093475682409</v>
      </c>
      <c r="V20" s="13">
        <v>3389152864</v>
      </c>
      <c r="W20" s="1">
        <f t="shared" si="12"/>
        <v>-49612236</v>
      </c>
      <c r="X20" s="1">
        <f t="shared" si="13"/>
        <v>-1.44273407916115</v>
      </c>
      <c r="Y20" s="13">
        <v>9437073659</v>
      </c>
      <c r="Z20" s="1">
        <f t="shared" si="14"/>
        <v>6047920795</v>
      </c>
      <c r="AA20" s="1">
        <f t="shared" si="15"/>
        <v>178.44933638850466</v>
      </c>
      <c r="AB20" s="13">
        <v>9466093373</v>
      </c>
      <c r="AC20" s="1">
        <f t="shared" si="16"/>
        <v>29019714</v>
      </c>
      <c r="AD20" s="1">
        <f t="shared" si="17"/>
        <v>0.30750754999484742</v>
      </c>
      <c r="AE20" s="52">
        <v>9493738452.988699</v>
      </c>
      <c r="AF20" s="1">
        <f t="shared" si="18"/>
        <v>27645079.988698959</v>
      </c>
      <c r="AG20" s="1">
        <f t="shared" si="19"/>
        <v>0.29204317873675978</v>
      </c>
      <c r="AH20" s="41">
        <v>0</v>
      </c>
      <c r="AI20" s="41">
        <f t="shared" si="20"/>
        <v>-9493738452.988699</v>
      </c>
      <c r="AJ20" s="41">
        <f t="shared" si="21"/>
        <v>-100</v>
      </c>
      <c r="AK20" s="41">
        <v>0</v>
      </c>
      <c r="AL20" s="41">
        <f t="shared" si="22"/>
        <v>0</v>
      </c>
      <c r="AM20" s="41">
        <f t="shared" si="23"/>
        <v>0</v>
      </c>
    </row>
    <row r="21" spans="1:39" ht="30">
      <c r="A21" s="25" t="s">
        <v>227</v>
      </c>
      <c r="B21" s="23" t="s">
        <v>144</v>
      </c>
      <c r="C21" s="13">
        <v>772962447</v>
      </c>
      <c r="D21" s="13">
        <v>766770560</v>
      </c>
      <c r="E21" s="10">
        <f t="shared" si="0"/>
        <v>-6191887</v>
      </c>
      <c r="F21" s="1">
        <f t="shared" si="1"/>
        <v>-0.8010592266198413</v>
      </c>
      <c r="G21" s="13">
        <v>1018965682</v>
      </c>
      <c r="H21" s="1">
        <f t="shared" si="2"/>
        <v>252195122</v>
      </c>
      <c r="I21" s="1">
        <f t="shared" si="3"/>
        <v>32.890558813316986</v>
      </c>
      <c r="J21" s="13">
        <v>1543615502</v>
      </c>
      <c r="K21" s="1">
        <f t="shared" si="4"/>
        <v>524649820</v>
      </c>
      <c r="L21" s="1">
        <f t="shared" si="5"/>
        <v>51.48846808758374</v>
      </c>
      <c r="M21" s="13">
        <v>2194596413</v>
      </c>
      <c r="N21" s="1">
        <f t="shared" si="6"/>
        <v>650980911</v>
      </c>
      <c r="O21" s="1">
        <f t="shared" si="7"/>
        <v>42.172478195285706</v>
      </c>
      <c r="P21" s="13">
        <v>2397142600</v>
      </c>
      <c r="Q21" s="1">
        <f t="shared" si="8"/>
        <v>202546187</v>
      </c>
      <c r="R21" s="1">
        <f t="shared" si="9"/>
        <v>9.22931368155845</v>
      </c>
      <c r="S21" s="13">
        <v>3084315198</v>
      </c>
      <c r="T21" s="1">
        <f t="shared" si="10"/>
        <v>687172598</v>
      </c>
      <c r="U21" s="1">
        <f t="shared" si="11"/>
        <v>28.666321227614912</v>
      </c>
      <c r="V21" s="13">
        <v>3627621019</v>
      </c>
      <c r="W21" s="1">
        <f t="shared" si="12"/>
        <v>543305821</v>
      </c>
      <c r="X21" s="1">
        <f t="shared" si="13"/>
        <v>17.615119925236641</v>
      </c>
      <c r="Y21" s="13">
        <v>7118442003</v>
      </c>
      <c r="Z21" s="1">
        <f t="shared" si="14"/>
        <v>3490820984</v>
      </c>
      <c r="AA21" s="1">
        <f t="shared" si="15"/>
        <v>96.228932562594125</v>
      </c>
      <c r="AB21" s="13">
        <v>5657429020</v>
      </c>
      <c r="AC21" s="1">
        <f t="shared" si="16"/>
        <v>-1461012983</v>
      </c>
      <c r="AD21" s="1">
        <f t="shared" si="17"/>
        <v>-20.524336398108883</v>
      </c>
      <c r="AE21" s="52">
        <v>6578907940.0001793</v>
      </c>
      <c r="AF21" s="1">
        <f t="shared" si="18"/>
        <v>921478920.00017929</v>
      </c>
      <c r="AG21" s="1">
        <f t="shared" si="19"/>
        <v>16.287944872884669</v>
      </c>
      <c r="AH21" s="41">
        <v>0</v>
      </c>
      <c r="AI21" s="41">
        <f t="shared" si="20"/>
        <v>-6578907940.0001793</v>
      </c>
      <c r="AJ21" s="41">
        <f t="shared" si="21"/>
        <v>-100</v>
      </c>
      <c r="AK21" s="41">
        <v>0</v>
      </c>
      <c r="AL21" s="41">
        <f t="shared" si="22"/>
        <v>0</v>
      </c>
      <c r="AM21" s="41">
        <f t="shared" si="23"/>
        <v>0</v>
      </c>
    </row>
    <row r="22" spans="1:39" ht="90">
      <c r="A22" s="25" t="s">
        <v>432</v>
      </c>
      <c r="B22" s="23" t="s">
        <v>433</v>
      </c>
      <c r="C22" s="13"/>
      <c r="D22" s="13"/>
      <c r="E22" s="10"/>
      <c r="F22" s="1"/>
      <c r="G22" s="13"/>
      <c r="H22" s="1"/>
      <c r="I22" s="1"/>
      <c r="J22" s="13"/>
      <c r="K22" s="1"/>
      <c r="L22" s="1"/>
      <c r="M22" s="13"/>
      <c r="N22" s="1"/>
      <c r="O22" s="1"/>
      <c r="P22" s="13"/>
      <c r="Q22" s="1"/>
      <c r="R22" s="1"/>
      <c r="S22" s="13"/>
      <c r="T22" s="1"/>
      <c r="U22" s="1"/>
      <c r="V22" s="13"/>
      <c r="W22" s="1"/>
      <c r="X22" s="1"/>
      <c r="Y22" s="13"/>
      <c r="Z22" s="1"/>
      <c r="AA22" s="1"/>
      <c r="AB22" s="13"/>
      <c r="AC22" s="1"/>
      <c r="AD22" s="1"/>
      <c r="AE22" s="52"/>
      <c r="AF22" s="1"/>
      <c r="AG22" s="1"/>
      <c r="AH22" s="41">
        <v>260357303.89970002</v>
      </c>
      <c r="AI22" s="41">
        <f t="shared" si="20"/>
        <v>260357303.89970002</v>
      </c>
      <c r="AJ22" s="41">
        <f t="shared" si="21"/>
        <v>0</v>
      </c>
      <c r="AK22" s="41">
        <v>252565758.8432</v>
      </c>
      <c r="AL22" s="41">
        <f t="shared" si="22"/>
        <v>-7791545.0565000176</v>
      </c>
      <c r="AM22" s="41">
        <f t="shared" si="23"/>
        <v>-2.9926354820073073</v>
      </c>
    </row>
    <row r="23" spans="1:39" ht="30">
      <c r="A23" s="25" t="s">
        <v>228</v>
      </c>
      <c r="B23" s="23" t="s">
        <v>143</v>
      </c>
      <c r="C23" s="13">
        <v>75908914</v>
      </c>
      <c r="D23" s="13">
        <v>75778312</v>
      </c>
      <c r="E23" s="10">
        <f t="shared" si="0"/>
        <v>-130602</v>
      </c>
      <c r="F23" s="1">
        <f t="shared" si="1"/>
        <v>-0.17205093989356771</v>
      </c>
      <c r="G23" s="13">
        <v>24743123</v>
      </c>
      <c r="H23" s="1">
        <f t="shared" si="2"/>
        <v>-51035189</v>
      </c>
      <c r="I23" s="1">
        <f t="shared" si="3"/>
        <v>-67.348015089066649</v>
      </c>
      <c r="J23" s="13">
        <v>11090951</v>
      </c>
      <c r="K23" s="1">
        <f t="shared" si="4"/>
        <v>-13652172</v>
      </c>
      <c r="L23" s="1">
        <f t="shared" si="5"/>
        <v>-55.175621929374074</v>
      </c>
      <c r="M23" s="13">
        <v>9382040</v>
      </c>
      <c r="N23" s="1">
        <f t="shared" si="6"/>
        <v>-1708911</v>
      </c>
      <c r="O23" s="1">
        <f t="shared" si="7"/>
        <v>-15.408155711805055</v>
      </c>
      <c r="P23" s="13">
        <v>19214577</v>
      </c>
      <c r="Q23" s="1">
        <f t="shared" si="8"/>
        <v>9832537</v>
      </c>
      <c r="R23" s="1">
        <f t="shared" si="9"/>
        <v>104.80169558006574</v>
      </c>
      <c r="S23" s="13">
        <v>33856118</v>
      </c>
      <c r="T23" s="1">
        <f t="shared" si="10"/>
        <v>14641541</v>
      </c>
      <c r="U23" s="1">
        <f t="shared" si="11"/>
        <v>76.200173441236828</v>
      </c>
      <c r="V23" s="13">
        <v>55328678</v>
      </c>
      <c r="W23" s="1">
        <f t="shared" si="12"/>
        <v>21472560</v>
      </c>
      <c r="X23" s="1">
        <f t="shared" si="13"/>
        <v>63.422983107513971</v>
      </c>
      <c r="Y23" s="13">
        <v>86387832</v>
      </c>
      <c r="Z23" s="1">
        <f t="shared" si="14"/>
        <v>31059154</v>
      </c>
      <c r="AA23" s="1">
        <f t="shared" si="15"/>
        <v>56.135724045313353</v>
      </c>
      <c r="AB23" s="13">
        <v>83817893</v>
      </c>
      <c r="AC23" s="1">
        <f t="shared" si="16"/>
        <v>-2569939</v>
      </c>
      <c r="AD23" s="1">
        <f t="shared" si="17"/>
        <v>-2.9748853982121002</v>
      </c>
      <c r="AE23" s="52">
        <v>54883636.655249998</v>
      </c>
      <c r="AF23" s="1">
        <f t="shared" si="18"/>
        <v>-28934256.344750002</v>
      </c>
      <c r="AG23" s="1">
        <f t="shared" si="19"/>
        <v>-34.520381399649359</v>
      </c>
      <c r="AH23" s="41">
        <v>40403457.899570003</v>
      </c>
      <c r="AI23" s="41">
        <f t="shared" si="20"/>
        <v>-14480178.755679995</v>
      </c>
      <c r="AJ23" s="41">
        <f t="shared" si="21"/>
        <v>-26.383417058597676</v>
      </c>
      <c r="AK23" s="41">
        <v>38296830.545110002</v>
      </c>
      <c r="AL23" s="41">
        <f t="shared" si="22"/>
        <v>-2106627.354460001</v>
      </c>
      <c r="AM23" s="41">
        <f t="shared" si="23"/>
        <v>-5.2139778721326246</v>
      </c>
    </row>
    <row r="24" spans="1:39" ht="30">
      <c r="A24" s="25" t="s">
        <v>229</v>
      </c>
      <c r="B24" s="23" t="s">
        <v>142</v>
      </c>
      <c r="C24" s="13">
        <v>1295782</v>
      </c>
      <c r="D24" s="13">
        <v>1475197</v>
      </c>
      <c r="E24" s="10">
        <f t="shared" si="0"/>
        <v>179415</v>
      </c>
      <c r="F24" s="1">
        <f t="shared" si="1"/>
        <v>13.846079047247144</v>
      </c>
      <c r="G24" s="13">
        <v>0</v>
      </c>
      <c r="H24" s="1">
        <f t="shared" si="2"/>
        <v>-1475197</v>
      </c>
      <c r="I24" s="1">
        <f t="shared" si="3"/>
        <v>-100</v>
      </c>
      <c r="J24" s="13">
        <v>0</v>
      </c>
      <c r="K24" s="1">
        <f t="shared" si="4"/>
        <v>0</v>
      </c>
      <c r="L24" s="1">
        <f t="shared" si="5"/>
        <v>0</v>
      </c>
      <c r="M24" s="13">
        <v>0</v>
      </c>
      <c r="N24" s="1">
        <f t="shared" si="6"/>
        <v>0</v>
      </c>
      <c r="O24" s="1">
        <f t="shared" si="7"/>
        <v>0</v>
      </c>
      <c r="P24" s="13">
        <v>0</v>
      </c>
      <c r="Q24" s="1">
        <f t="shared" si="8"/>
        <v>0</v>
      </c>
      <c r="R24" s="1">
        <f t="shared" si="9"/>
        <v>0</v>
      </c>
      <c r="S24" s="13">
        <v>0</v>
      </c>
      <c r="T24" s="1">
        <f t="shared" si="10"/>
        <v>0</v>
      </c>
      <c r="U24" s="1">
        <f t="shared" si="11"/>
        <v>0</v>
      </c>
      <c r="V24" s="13">
        <v>0</v>
      </c>
      <c r="W24" s="1">
        <f t="shared" si="12"/>
        <v>0</v>
      </c>
      <c r="X24" s="1">
        <f t="shared" si="13"/>
        <v>0</v>
      </c>
      <c r="Y24" s="13">
        <v>7585801</v>
      </c>
      <c r="Z24" s="1">
        <f t="shared" si="14"/>
        <v>7585801</v>
      </c>
      <c r="AA24" s="1">
        <f t="shared" si="15"/>
        <v>0</v>
      </c>
      <c r="AB24" s="13">
        <v>18490</v>
      </c>
      <c r="AC24" s="1">
        <f t="shared" si="16"/>
        <v>-7567311</v>
      </c>
      <c r="AD24" s="1">
        <f t="shared" si="17"/>
        <v>-99.756255140360267</v>
      </c>
      <c r="AE24" s="52">
        <v>47707623.361330003</v>
      </c>
      <c r="AF24" s="1">
        <f t="shared" si="18"/>
        <v>47689133.361330003</v>
      </c>
      <c r="AG24" s="1">
        <f t="shared" si="19"/>
        <v>257918.51466376419</v>
      </c>
      <c r="AH24" s="41">
        <v>0</v>
      </c>
      <c r="AI24" s="41">
        <f t="shared" si="20"/>
        <v>-47707623.361330003</v>
      </c>
      <c r="AJ24" s="41">
        <f t="shared" si="21"/>
        <v>-100</v>
      </c>
      <c r="AK24" s="41">
        <v>0</v>
      </c>
      <c r="AL24" s="41">
        <f t="shared" si="22"/>
        <v>0</v>
      </c>
      <c r="AM24" s="41">
        <f t="shared" si="23"/>
        <v>0</v>
      </c>
    </row>
    <row r="25" spans="1:39" ht="30">
      <c r="A25" s="25" t="s">
        <v>230</v>
      </c>
      <c r="B25" s="23" t="s">
        <v>141</v>
      </c>
      <c r="C25" s="13">
        <v>0</v>
      </c>
      <c r="D25" s="13">
        <v>0</v>
      </c>
      <c r="E25" s="10">
        <f t="shared" si="0"/>
        <v>0</v>
      </c>
      <c r="F25" s="1">
        <f t="shared" si="1"/>
        <v>0</v>
      </c>
      <c r="G25" s="13">
        <v>0</v>
      </c>
      <c r="H25" s="1">
        <f t="shared" si="2"/>
        <v>0</v>
      </c>
      <c r="I25" s="1">
        <f t="shared" si="3"/>
        <v>0</v>
      </c>
      <c r="J25" s="13">
        <v>351580</v>
      </c>
      <c r="K25" s="1">
        <f t="shared" si="4"/>
        <v>351580</v>
      </c>
      <c r="L25" s="1">
        <f t="shared" si="5"/>
        <v>0</v>
      </c>
      <c r="M25" s="13">
        <v>0</v>
      </c>
      <c r="N25" s="1">
        <f t="shared" si="6"/>
        <v>-351580</v>
      </c>
      <c r="O25" s="1">
        <f t="shared" si="7"/>
        <v>-100</v>
      </c>
      <c r="P25" s="13">
        <v>0</v>
      </c>
      <c r="Q25" s="1">
        <f t="shared" si="8"/>
        <v>0</v>
      </c>
      <c r="R25" s="1">
        <f t="shared" si="9"/>
        <v>0</v>
      </c>
      <c r="S25" s="13">
        <v>0</v>
      </c>
      <c r="T25" s="1">
        <f t="shared" si="10"/>
        <v>0</v>
      </c>
      <c r="U25" s="1">
        <f t="shared" si="11"/>
        <v>0</v>
      </c>
      <c r="V25" s="13">
        <v>0</v>
      </c>
      <c r="W25" s="1">
        <f t="shared" si="12"/>
        <v>0</v>
      </c>
      <c r="X25" s="1">
        <f t="shared" si="13"/>
        <v>0</v>
      </c>
      <c r="Y25" s="13">
        <v>0</v>
      </c>
      <c r="Z25" s="1">
        <f t="shared" si="14"/>
        <v>0</v>
      </c>
      <c r="AA25" s="1">
        <f t="shared" si="15"/>
        <v>0</v>
      </c>
      <c r="AB25" s="13">
        <v>0</v>
      </c>
      <c r="AC25" s="1">
        <f t="shared" si="16"/>
        <v>0</v>
      </c>
      <c r="AD25" s="1">
        <f t="shared" si="17"/>
        <v>0</v>
      </c>
      <c r="AE25" s="1">
        <v>0</v>
      </c>
      <c r="AF25" s="1">
        <f t="shared" si="18"/>
        <v>0</v>
      </c>
      <c r="AG25" s="1">
        <f t="shared" si="19"/>
        <v>0</v>
      </c>
      <c r="AH25" s="41">
        <v>48821.884050000001</v>
      </c>
      <c r="AI25" s="41">
        <f t="shared" si="20"/>
        <v>48821.884050000001</v>
      </c>
      <c r="AJ25" s="41">
        <f t="shared" si="21"/>
        <v>0</v>
      </c>
      <c r="AK25" s="41">
        <v>49833.317350000005</v>
      </c>
      <c r="AL25" s="41">
        <f t="shared" si="22"/>
        <v>1011.4333000000042</v>
      </c>
      <c r="AM25" s="41">
        <f t="shared" si="23"/>
        <v>2.0716801894907704</v>
      </c>
    </row>
    <row r="26" spans="1:39" ht="60">
      <c r="A26" s="25" t="s">
        <v>435</v>
      </c>
      <c r="B26" s="23" t="s">
        <v>436</v>
      </c>
      <c r="C26" s="13"/>
      <c r="D26" s="13"/>
      <c r="E26" s="10"/>
      <c r="F26" s="1"/>
      <c r="G26" s="13"/>
      <c r="H26" s="1"/>
      <c r="I26" s="1"/>
      <c r="J26" s="13"/>
      <c r="K26" s="1"/>
      <c r="L26" s="1"/>
      <c r="M26" s="13"/>
      <c r="N26" s="1"/>
      <c r="O26" s="1"/>
      <c r="P26" s="13"/>
      <c r="Q26" s="1"/>
      <c r="R26" s="1"/>
      <c r="S26" s="13"/>
      <c r="T26" s="1"/>
      <c r="U26" s="1"/>
      <c r="V26" s="13"/>
      <c r="W26" s="1"/>
      <c r="X26" s="1"/>
      <c r="Y26" s="13"/>
      <c r="Z26" s="1"/>
      <c r="AA26" s="1"/>
      <c r="AB26" s="13"/>
      <c r="AC26" s="1"/>
      <c r="AD26" s="1"/>
      <c r="AE26" s="1"/>
      <c r="AF26" s="1"/>
      <c r="AG26" s="1"/>
      <c r="AH26" s="41">
        <v>4212016847.8557901</v>
      </c>
      <c r="AI26" s="41">
        <f t="shared" si="20"/>
        <v>4212016847.8557901</v>
      </c>
      <c r="AJ26" s="41">
        <f t="shared" si="21"/>
        <v>0</v>
      </c>
      <c r="AK26" s="41">
        <v>2864088753.05585</v>
      </c>
      <c r="AL26" s="41">
        <f t="shared" si="22"/>
        <v>-1347928094.7999401</v>
      </c>
      <c r="AM26" s="41">
        <f t="shared" si="23"/>
        <v>-32.001963512708393</v>
      </c>
    </row>
    <row r="27" spans="1:39" ht="75">
      <c r="A27" s="25" t="s">
        <v>437</v>
      </c>
      <c r="B27" s="23" t="s">
        <v>438</v>
      </c>
      <c r="C27" s="13"/>
      <c r="D27" s="13"/>
      <c r="E27" s="10"/>
      <c r="F27" s="1"/>
      <c r="G27" s="13"/>
      <c r="H27" s="1"/>
      <c r="I27" s="1"/>
      <c r="J27" s="13"/>
      <c r="K27" s="1"/>
      <c r="L27" s="1"/>
      <c r="M27" s="13"/>
      <c r="N27" s="1"/>
      <c r="O27" s="1"/>
      <c r="P27" s="13"/>
      <c r="Q27" s="1"/>
      <c r="R27" s="1"/>
      <c r="S27" s="13"/>
      <c r="T27" s="1"/>
      <c r="U27" s="1"/>
      <c r="V27" s="13"/>
      <c r="W27" s="1"/>
      <c r="X27" s="1"/>
      <c r="Y27" s="13"/>
      <c r="Z27" s="1"/>
      <c r="AA27" s="1"/>
      <c r="AB27" s="13"/>
      <c r="AC27" s="1"/>
      <c r="AD27" s="1"/>
      <c r="AE27" s="1"/>
      <c r="AF27" s="1"/>
      <c r="AG27" s="1"/>
      <c r="AH27" s="41">
        <v>9019310252.1589489</v>
      </c>
      <c r="AI27" s="41">
        <f t="shared" si="20"/>
        <v>9019310252.1589489</v>
      </c>
      <c r="AJ27" s="41">
        <f t="shared" si="21"/>
        <v>0</v>
      </c>
      <c r="AK27" s="41">
        <v>9816897758.8246899</v>
      </c>
      <c r="AL27" s="41">
        <f t="shared" si="22"/>
        <v>797587506.66574097</v>
      </c>
      <c r="AM27" s="41">
        <f t="shared" si="23"/>
        <v>8.8431097763248889</v>
      </c>
    </row>
    <row r="28" spans="1:39" ht="30">
      <c r="A28" s="25" t="s">
        <v>439</v>
      </c>
      <c r="B28" s="23" t="s">
        <v>440</v>
      </c>
      <c r="C28" s="13"/>
      <c r="D28" s="13"/>
      <c r="E28" s="10"/>
      <c r="F28" s="1"/>
      <c r="G28" s="13"/>
      <c r="H28" s="1"/>
      <c r="I28" s="1"/>
      <c r="J28" s="13"/>
      <c r="K28" s="1"/>
      <c r="L28" s="1"/>
      <c r="M28" s="13"/>
      <c r="N28" s="1"/>
      <c r="O28" s="1"/>
      <c r="P28" s="13"/>
      <c r="Q28" s="1"/>
      <c r="R28" s="1"/>
      <c r="S28" s="13"/>
      <c r="T28" s="1"/>
      <c r="U28" s="1"/>
      <c r="V28" s="13"/>
      <c r="W28" s="1"/>
      <c r="X28" s="1"/>
      <c r="Y28" s="13"/>
      <c r="Z28" s="1"/>
      <c r="AA28" s="1"/>
      <c r="AB28" s="13"/>
      <c r="AC28" s="1"/>
      <c r="AD28" s="1"/>
      <c r="AE28" s="1"/>
      <c r="AF28" s="1"/>
      <c r="AG28" s="1"/>
      <c r="AH28" s="41">
        <v>2564633401.9988799</v>
      </c>
      <c r="AI28" s="41">
        <f t="shared" si="20"/>
        <v>2564633401.9988799</v>
      </c>
      <c r="AJ28" s="41">
        <f t="shared" si="21"/>
        <v>0</v>
      </c>
      <c r="AK28" s="41">
        <v>2790411683.5941701</v>
      </c>
      <c r="AL28" s="41">
        <f t="shared" si="22"/>
        <v>225778281.59529018</v>
      </c>
      <c r="AM28" s="41">
        <f t="shared" si="23"/>
        <v>8.8035304156655751</v>
      </c>
    </row>
    <row r="29" spans="1:39" ht="30">
      <c r="A29" s="25" t="s">
        <v>441</v>
      </c>
      <c r="B29" s="23" t="s">
        <v>442</v>
      </c>
      <c r="C29" s="13"/>
      <c r="D29" s="13"/>
      <c r="E29" s="10"/>
      <c r="F29" s="1"/>
      <c r="G29" s="13"/>
      <c r="H29" s="1"/>
      <c r="I29" s="1"/>
      <c r="J29" s="13"/>
      <c r="K29" s="1"/>
      <c r="L29" s="1"/>
      <c r="M29" s="13"/>
      <c r="N29" s="1"/>
      <c r="O29" s="1"/>
      <c r="P29" s="13"/>
      <c r="Q29" s="1"/>
      <c r="R29" s="1"/>
      <c r="S29" s="13"/>
      <c r="T29" s="1"/>
      <c r="U29" s="1"/>
      <c r="V29" s="13"/>
      <c r="W29" s="1"/>
      <c r="X29" s="1"/>
      <c r="Y29" s="13"/>
      <c r="Z29" s="1"/>
      <c r="AA29" s="1"/>
      <c r="AB29" s="13"/>
      <c r="AC29" s="1"/>
      <c r="AD29" s="1"/>
      <c r="AE29" s="1"/>
      <c r="AF29" s="1"/>
      <c r="AG29" s="1"/>
      <c r="AH29" s="41">
        <v>653876661.91330004</v>
      </c>
      <c r="AI29" s="41">
        <f t="shared" si="20"/>
        <v>653876661.91330004</v>
      </c>
      <c r="AJ29" s="41">
        <f t="shared" si="21"/>
        <v>0</v>
      </c>
      <c r="AK29" s="41">
        <v>752008460.39560997</v>
      </c>
      <c r="AL29" s="41">
        <f t="shared" si="22"/>
        <v>98131798.482309937</v>
      </c>
      <c r="AM29" s="41">
        <f t="shared" si="23"/>
        <v>15.007692459181484</v>
      </c>
    </row>
    <row r="30" spans="1:39" ht="30">
      <c r="A30" s="25" t="s">
        <v>443</v>
      </c>
      <c r="B30" s="23" t="s">
        <v>444</v>
      </c>
      <c r="C30" s="13"/>
      <c r="D30" s="13"/>
      <c r="E30" s="10"/>
      <c r="F30" s="1"/>
      <c r="G30" s="13"/>
      <c r="H30" s="1"/>
      <c r="I30" s="1"/>
      <c r="J30" s="13"/>
      <c r="K30" s="1"/>
      <c r="L30" s="1"/>
      <c r="M30" s="13"/>
      <c r="N30" s="1"/>
      <c r="O30" s="1"/>
      <c r="P30" s="13"/>
      <c r="Q30" s="1"/>
      <c r="R30" s="1"/>
      <c r="S30" s="13"/>
      <c r="T30" s="1"/>
      <c r="U30" s="1"/>
      <c r="V30" s="13"/>
      <c r="W30" s="1"/>
      <c r="X30" s="1"/>
      <c r="Y30" s="13"/>
      <c r="Z30" s="1"/>
      <c r="AA30" s="1"/>
      <c r="AB30" s="13"/>
      <c r="AC30" s="1"/>
      <c r="AD30" s="1"/>
      <c r="AE30" s="1"/>
      <c r="AF30" s="1"/>
      <c r="AG30" s="1"/>
      <c r="AH30" s="41">
        <v>2419949443.6880002</v>
      </c>
      <c r="AI30" s="41">
        <f t="shared" si="20"/>
        <v>2419949443.6880002</v>
      </c>
      <c r="AJ30" s="41">
        <f t="shared" si="21"/>
        <v>0</v>
      </c>
      <c r="AK30" s="41">
        <v>3269546798.0619998</v>
      </c>
      <c r="AL30" s="41">
        <f t="shared" si="22"/>
        <v>849597354.3739996</v>
      </c>
      <c r="AM30" s="41">
        <f t="shared" si="23"/>
        <v>35.108062137001269</v>
      </c>
    </row>
    <row r="31" spans="1:39" ht="45">
      <c r="A31" s="25" t="s">
        <v>445</v>
      </c>
      <c r="B31" s="23" t="s">
        <v>446</v>
      </c>
      <c r="C31" s="13"/>
      <c r="D31" s="13"/>
      <c r="E31" s="10"/>
      <c r="F31" s="1"/>
      <c r="G31" s="13"/>
      <c r="H31" s="1"/>
      <c r="I31" s="1"/>
      <c r="J31" s="13"/>
      <c r="K31" s="1"/>
      <c r="L31" s="1"/>
      <c r="M31" s="13"/>
      <c r="N31" s="1"/>
      <c r="O31" s="1"/>
      <c r="P31" s="13"/>
      <c r="Q31" s="1"/>
      <c r="R31" s="1"/>
      <c r="S31" s="13"/>
      <c r="T31" s="1"/>
      <c r="U31" s="1"/>
      <c r="V31" s="13"/>
      <c r="W31" s="1"/>
      <c r="X31" s="1"/>
      <c r="Y31" s="13"/>
      <c r="Z31" s="1"/>
      <c r="AA31" s="1"/>
      <c r="AB31" s="13"/>
      <c r="AC31" s="1"/>
      <c r="AD31" s="1"/>
      <c r="AE31" s="1"/>
      <c r="AF31" s="1"/>
      <c r="AG31" s="1"/>
      <c r="AH31" s="41">
        <v>6297264538.1013403</v>
      </c>
      <c r="AI31" s="41">
        <f t="shared" si="20"/>
        <v>6297264538.1013403</v>
      </c>
      <c r="AJ31" s="41">
        <f t="shared" si="21"/>
        <v>0</v>
      </c>
      <c r="AK31" s="41">
        <v>4791875856.9244299</v>
      </c>
      <c r="AL31" s="41">
        <f t="shared" si="22"/>
        <v>-1505388681.1769104</v>
      </c>
      <c r="AM31" s="41">
        <f t="shared" si="23"/>
        <v>-23.90543817984171</v>
      </c>
    </row>
    <row r="32" spans="1:39" ht="30">
      <c r="A32" s="25" t="s">
        <v>447</v>
      </c>
      <c r="B32" s="23" t="s">
        <v>448</v>
      </c>
      <c r="C32" s="13"/>
      <c r="D32" s="13"/>
      <c r="E32" s="10"/>
      <c r="F32" s="1"/>
      <c r="G32" s="13"/>
      <c r="H32" s="1"/>
      <c r="I32" s="1"/>
      <c r="J32" s="13"/>
      <c r="K32" s="1"/>
      <c r="L32" s="1"/>
      <c r="M32" s="13"/>
      <c r="N32" s="1"/>
      <c r="O32" s="1"/>
      <c r="P32" s="13"/>
      <c r="Q32" s="1"/>
      <c r="R32" s="1"/>
      <c r="S32" s="13"/>
      <c r="T32" s="1"/>
      <c r="U32" s="1"/>
      <c r="V32" s="13"/>
      <c r="W32" s="1"/>
      <c r="X32" s="1"/>
      <c r="Y32" s="13"/>
      <c r="Z32" s="1"/>
      <c r="AA32" s="1"/>
      <c r="AB32" s="13"/>
      <c r="AC32" s="1"/>
      <c r="AD32" s="1"/>
      <c r="AE32" s="1"/>
      <c r="AF32" s="1"/>
      <c r="AG32" s="1"/>
      <c r="AH32" s="41">
        <v>6477360</v>
      </c>
      <c r="AI32" s="41">
        <f t="shared" si="20"/>
        <v>6477360</v>
      </c>
      <c r="AJ32" s="41">
        <f t="shared" si="21"/>
        <v>0</v>
      </c>
      <c r="AK32" s="41">
        <v>6477360</v>
      </c>
      <c r="AL32" s="41">
        <f t="shared" si="22"/>
        <v>0</v>
      </c>
      <c r="AM32" s="41">
        <f t="shared" si="23"/>
        <v>0</v>
      </c>
    </row>
    <row r="33" spans="1:39" ht="45">
      <c r="A33" s="25" t="s">
        <v>449</v>
      </c>
      <c r="B33" s="23" t="s">
        <v>450</v>
      </c>
      <c r="C33" s="13"/>
      <c r="D33" s="13"/>
      <c r="E33" s="10"/>
      <c r="F33" s="1"/>
      <c r="G33" s="13"/>
      <c r="H33" s="1"/>
      <c r="I33" s="1"/>
      <c r="J33" s="13"/>
      <c r="K33" s="1"/>
      <c r="L33" s="1"/>
      <c r="M33" s="13"/>
      <c r="N33" s="1"/>
      <c r="O33" s="1"/>
      <c r="P33" s="13"/>
      <c r="Q33" s="1"/>
      <c r="R33" s="1"/>
      <c r="S33" s="13"/>
      <c r="T33" s="1"/>
      <c r="U33" s="1"/>
      <c r="V33" s="13"/>
      <c r="W33" s="1"/>
      <c r="X33" s="1"/>
      <c r="Y33" s="13"/>
      <c r="Z33" s="1"/>
      <c r="AA33" s="1"/>
      <c r="AB33" s="13"/>
      <c r="AC33" s="1"/>
      <c r="AD33" s="1"/>
      <c r="AE33" s="1"/>
      <c r="AF33" s="1"/>
      <c r="AG33" s="1"/>
      <c r="AH33" s="41">
        <v>624891848.5670501</v>
      </c>
      <c r="AI33" s="41">
        <f t="shared" si="20"/>
        <v>624891848.5670501</v>
      </c>
      <c r="AJ33" s="41">
        <f t="shared" si="21"/>
        <v>0</v>
      </c>
      <c r="AK33" s="41">
        <v>609683595.28478003</v>
      </c>
      <c r="AL33" s="41">
        <f t="shared" si="22"/>
        <v>-15208253.282270074</v>
      </c>
      <c r="AM33" s="41">
        <f t="shared" si="23"/>
        <v>-2.4337416654008805</v>
      </c>
    </row>
    <row r="34" spans="1:39" ht="30">
      <c r="A34" s="25" t="s">
        <v>451</v>
      </c>
      <c r="B34" s="23" t="s">
        <v>452</v>
      </c>
      <c r="C34" s="13"/>
      <c r="D34" s="13"/>
      <c r="E34" s="10"/>
      <c r="F34" s="1"/>
      <c r="G34" s="13"/>
      <c r="H34" s="1"/>
      <c r="I34" s="1"/>
      <c r="J34" s="13"/>
      <c r="K34" s="1"/>
      <c r="L34" s="1"/>
      <c r="M34" s="13"/>
      <c r="N34" s="1"/>
      <c r="O34" s="1"/>
      <c r="P34" s="13"/>
      <c r="Q34" s="1"/>
      <c r="R34" s="1"/>
      <c r="S34" s="13"/>
      <c r="T34" s="1"/>
      <c r="U34" s="1"/>
      <c r="V34" s="13"/>
      <c r="W34" s="1"/>
      <c r="X34" s="1"/>
      <c r="Y34" s="13"/>
      <c r="Z34" s="1"/>
      <c r="AA34" s="1"/>
      <c r="AB34" s="13"/>
      <c r="AC34" s="1"/>
      <c r="AD34" s="1"/>
      <c r="AE34" s="1"/>
      <c r="AF34" s="1"/>
      <c r="AG34" s="1"/>
      <c r="AH34" s="41">
        <v>99000</v>
      </c>
      <c r="AI34" s="41">
        <f t="shared" si="20"/>
        <v>99000</v>
      </c>
      <c r="AJ34" s="41">
        <f t="shared" si="21"/>
        <v>0</v>
      </c>
      <c r="AK34" s="41">
        <v>99000</v>
      </c>
      <c r="AL34" s="41">
        <f t="shared" si="22"/>
        <v>0</v>
      </c>
      <c r="AM34" s="41">
        <f t="shared" si="23"/>
        <v>0</v>
      </c>
    </row>
    <row r="35" spans="1:39" ht="60">
      <c r="A35" s="25" t="s">
        <v>453</v>
      </c>
      <c r="B35" s="23" t="s">
        <v>454</v>
      </c>
      <c r="C35" s="13"/>
      <c r="D35" s="13"/>
      <c r="E35" s="10"/>
      <c r="F35" s="1"/>
      <c r="G35" s="13"/>
      <c r="H35" s="1"/>
      <c r="I35" s="1"/>
      <c r="J35" s="13"/>
      <c r="K35" s="1"/>
      <c r="L35" s="1"/>
      <c r="M35" s="13"/>
      <c r="N35" s="1"/>
      <c r="O35" s="1"/>
      <c r="P35" s="13"/>
      <c r="Q35" s="1"/>
      <c r="R35" s="1"/>
      <c r="S35" s="13"/>
      <c r="T35" s="1"/>
      <c r="U35" s="1"/>
      <c r="V35" s="13"/>
      <c r="W35" s="1"/>
      <c r="X35" s="1"/>
      <c r="Y35" s="13"/>
      <c r="Z35" s="1"/>
      <c r="AA35" s="1"/>
      <c r="AB35" s="13"/>
      <c r="AC35" s="1"/>
      <c r="AD35" s="1"/>
      <c r="AE35" s="1"/>
      <c r="AF35" s="1"/>
      <c r="AG35" s="1"/>
      <c r="AH35" s="41">
        <v>20671512.384500001</v>
      </c>
      <c r="AI35" s="41">
        <f t="shared" si="20"/>
        <v>20671512.384500001</v>
      </c>
      <c r="AJ35" s="41">
        <f t="shared" si="21"/>
        <v>0</v>
      </c>
      <c r="AK35" s="41">
        <v>28015715.064270001</v>
      </c>
      <c r="AL35" s="41">
        <f t="shared" si="22"/>
        <v>7344202.6797700003</v>
      </c>
      <c r="AM35" s="41">
        <f t="shared" si="23"/>
        <v>35.528134290149282</v>
      </c>
    </row>
    <row r="36" spans="1:39" ht="30">
      <c r="A36" s="25" t="s">
        <v>455</v>
      </c>
      <c r="B36" s="23" t="s">
        <v>456</v>
      </c>
      <c r="C36" s="13"/>
      <c r="D36" s="13"/>
      <c r="E36" s="10"/>
      <c r="F36" s="1"/>
      <c r="G36" s="13"/>
      <c r="H36" s="1"/>
      <c r="I36" s="1"/>
      <c r="J36" s="13"/>
      <c r="K36" s="1"/>
      <c r="L36" s="1"/>
      <c r="M36" s="13"/>
      <c r="N36" s="1"/>
      <c r="O36" s="1"/>
      <c r="P36" s="13"/>
      <c r="Q36" s="1"/>
      <c r="R36" s="1"/>
      <c r="S36" s="13"/>
      <c r="T36" s="1"/>
      <c r="U36" s="1"/>
      <c r="V36" s="13"/>
      <c r="W36" s="1"/>
      <c r="X36" s="1"/>
      <c r="Y36" s="13"/>
      <c r="Z36" s="1"/>
      <c r="AA36" s="1"/>
      <c r="AB36" s="13"/>
      <c r="AC36" s="1"/>
      <c r="AD36" s="1"/>
      <c r="AE36" s="1"/>
      <c r="AF36" s="1"/>
      <c r="AG36" s="1"/>
      <c r="AH36" s="41">
        <v>1.0000000000000001E-5</v>
      </c>
      <c r="AI36" s="41">
        <f t="shared" si="20"/>
        <v>1.0000000000000001E-5</v>
      </c>
      <c r="AJ36" s="41">
        <f t="shared" si="21"/>
        <v>0</v>
      </c>
      <c r="AK36" s="41">
        <v>0</v>
      </c>
      <c r="AL36" s="41">
        <f t="shared" si="22"/>
        <v>-1.0000000000000001E-5</v>
      </c>
      <c r="AM36" s="41">
        <f t="shared" si="23"/>
        <v>-100</v>
      </c>
    </row>
    <row r="37" spans="1:39" ht="45">
      <c r="A37" s="25" t="s">
        <v>457</v>
      </c>
      <c r="B37" s="23" t="s">
        <v>458</v>
      </c>
      <c r="C37" s="13"/>
      <c r="D37" s="13"/>
      <c r="E37" s="10"/>
      <c r="F37" s="1"/>
      <c r="G37" s="13"/>
      <c r="H37" s="1"/>
      <c r="I37" s="1"/>
      <c r="J37" s="13"/>
      <c r="K37" s="1"/>
      <c r="L37" s="1"/>
      <c r="M37" s="13"/>
      <c r="N37" s="1"/>
      <c r="O37" s="1"/>
      <c r="P37" s="13"/>
      <c r="Q37" s="1"/>
      <c r="R37" s="1"/>
      <c r="S37" s="13"/>
      <c r="T37" s="1"/>
      <c r="U37" s="1"/>
      <c r="V37" s="13"/>
      <c r="W37" s="1"/>
      <c r="X37" s="1"/>
      <c r="Y37" s="13"/>
      <c r="Z37" s="1"/>
      <c r="AA37" s="1"/>
      <c r="AB37" s="13"/>
      <c r="AC37" s="1"/>
      <c r="AD37" s="1"/>
      <c r="AE37" s="1"/>
      <c r="AF37" s="1"/>
      <c r="AG37" s="1"/>
      <c r="AH37" s="41">
        <v>186229885.23632997</v>
      </c>
      <c r="AI37" s="41">
        <f t="shared" si="20"/>
        <v>186229885.23632997</v>
      </c>
      <c r="AJ37" s="41">
        <f t="shared" si="21"/>
        <v>0</v>
      </c>
      <c r="AK37" s="41">
        <v>45064061.797940001</v>
      </c>
      <c r="AL37" s="41">
        <f t="shared" si="22"/>
        <v>-141165823.43838996</v>
      </c>
      <c r="AM37" s="41">
        <f t="shared" si="23"/>
        <v>-75.80191721605118</v>
      </c>
    </row>
    <row r="38" spans="1:39" ht="45">
      <c r="A38" s="25" t="s">
        <v>459</v>
      </c>
      <c r="B38" s="23" t="s">
        <v>460</v>
      </c>
      <c r="C38" s="13"/>
      <c r="D38" s="13"/>
      <c r="E38" s="10"/>
      <c r="F38" s="1"/>
      <c r="G38" s="13"/>
      <c r="H38" s="1"/>
      <c r="I38" s="1"/>
      <c r="J38" s="13"/>
      <c r="K38" s="1"/>
      <c r="L38" s="1"/>
      <c r="M38" s="13"/>
      <c r="N38" s="1"/>
      <c r="O38" s="1"/>
      <c r="P38" s="13"/>
      <c r="Q38" s="1"/>
      <c r="R38" s="1"/>
      <c r="S38" s="13"/>
      <c r="T38" s="1"/>
      <c r="U38" s="1"/>
      <c r="V38" s="13"/>
      <c r="W38" s="1"/>
      <c r="X38" s="1"/>
      <c r="Y38" s="13"/>
      <c r="Z38" s="1"/>
      <c r="AA38" s="1"/>
      <c r="AB38" s="13"/>
      <c r="AC38" s="1"/>
      <c r="AD38" s="1"/>
      <c r="AE38" s="1"/>
      <c r="AF38" s="1"/>
      <c r="AG38" s="1"/>
      <c r="AH38" s="41">
        <v>413</v>
      </c>
      <c r="AI38" s="41">
        <f t="shared" si="20"/>
        <v>413</v>
      </c>
      <c r="AJ38" s="41">
        <f t="shared" si="21"/>
        <v>0</v>
      </c>
      <c r="AK38" s="41">
        <v>0</v>
      </c>
      <c r="AL38" s="41">
        <f t="shared" si="22"/>
        <v>-413</v>
      </c>
      <c r="AM38" s="41">
        <f t="shared" si="23"/>
        <v>-100</v>
      </c>
    </row>
    <row r="39" spans="1:39" ht="30">
      <c r="A39" s="25" t="s">
        <v>231</v>
      </c>
      <c r="B39" s="23" t="s">
        <v>140</v>
      </c>
      <c r="C39" s="13">
        <v>-311140277</v>
      </c>
      <c r="D39" s="13">
        <v>-277046854</v>
      </c>
      <c r="E39" s="10">
        <f t="shared" si="0"/>
        <v>34093423</v>
      </c>
      <c r="F39" s="1">
        <f t="shared" si="1"/>
        <v>-10.957573004924722</v>
      </c>
      <c r="G39" s="13">
        <v>-178268660</v>
      </c>
      <c r="H39" s="1">
        <f t="shared" si="2"/>
        <v>98778194</v>
      </c>
      <c r="I39" s="1">
        <f t="shared" si="3"/>
        <v>-35.653967036203923</v>
      </c>
      <c r="J39" s="13">
        <v>-213282243</v>
      </c>
      <c r="K39" s="1">
        <f t="shared" si="4"/>
        <v>-35013583</v>
      </c>
      <c r="L39" s="1">
        <f t="shared" si="5"/>
        <v>19.640907717598818</v>
      </c>
      <c r="M39" s="13">
        <v>-243102668</v>
      </c>
      <c r="N39" s="1">
        <f t="shared" si="6"/>
        <v>-29820425</v>
      </c>
      <c r="O39" s="1">
        <f t="shared" si="7"/>
        <v>13.981672632728268</v>
      </c>
      <c r="P39" s="13">
        <v>-203597148</v>
      </c>
      <c r="Q39" s="1">
        <f t="shared" si="8"/>
        <v>39505520</v>
      </c>
      <c r="R39" s="1">
        <f t="shared" si="9"/>
        <v>-16.250549747154565</v>
      </c>
      <c r="S39" s="13">
        <v>-228065911</v>
      </c>
      <c r="T39" s="1">
        <f t="shared" si="10"/>
        <v>-24468763</v>
      </c>
      <c r="U39" s="1">
        <f t="shared" si="11"/>
        <v>12.018224832894024</v>
      </c>
      <c r="V39" s="13">
        <v>-217297859</v>
      </c>
      <c r="W39" s="1">
        <f t="shared" si="12"/>
        <v>10768052</v>
      </c>
      <c r="X39" s="1">
        <f t="shared" si="13"/>
        <v>-4.7214649277418754</v>
      </c>
      <c r="Y39" s="13">
        <v>-190415522</v>
      </c>
      <c r="Z39" s="1">
        <f t="shared" si="14"/>
        <v>26882337</v>
      </c>
      <c r="AA39" s="1">
        <f t="shared" si="15"/>
        <v>-12.371192759888167</v>
      </c>
      <c r="AB39" s="13">
        <v>-132945227</v>
      </c>
      <c r="AC39" s="1">
        <f t="shared" si="16"/>
        <v>57470295</v>
      </c>
      <c r="AD39" s="1">
        <f t="shared" si="17"/>
        <v>-30.181517975199522</v>
      </c>
      <c r="AE39" s="1">
        <v>-182162525.62806001</v>
      </c>
      <c r="AF39" s="1">
        <f t="shared" si="18"/>
        <v>-49217298.628060013</v>
      </c>
      <c r="AG39" s="1">
        <f t="shared" si="19"/>
        <v>37.020733830527078</v>
      </c>
      <c r="AH39" s="41">
        <v>207008821.88620999</v>
      </c>
      <c r="AI39" s="41">
        <f t="shared" si="20"/>
        <v>389171347.51427001</v>
      </c>
      <c r="AJ39" s="41">
        <f t="shared" si="21"/>
        <v>-213.63963096827126</v>
      </c>
      <c r="AK39" s="41">
        <v>515837811.82539999</v>
      </c>
      <c r="AL39" s="41">
        <f t="shared" si="22"/>
        <v>308828989.93919003</v>
      </c>
      <c r="AM39" s="41">
        <f t="shared" si="23"/>
        <v>149.18639076596904</v>
      </c>
    </row>
    <row r="40" spans="1:39">
      <c r="A40" s="25" t="s">
        <v>232</v>
      </c>
      <c r="B40" s="23" t="s">
        <v>139</v>
      </c>
      <c r="C40" s="13">
        <v>4326802818</v>
      </c>
      <c r="D40" s="13">
        <v>4759653902</v>
      </c>
      <c r="E40" s="10">
        <f t="shared" si="0"/>
        <v>432851084</v>
      </c>
      <c r="F40" s="1">
        <f t="shared" si="1"/>
        <v>10.00394753833684</v>
      </c>
      <c r="G40" s="13">
        <v>5123915696</v>
      </c>
      <c r="H40" s="1">
        <f t="shared" si="2"/>
        <v>364261794</v>
      </c>
      <c r="I40" s="1">
        <f t="shared" si="3"/>
        <v>7.6531151529092849</v>
      </c>
      <c r="J40" s="13">
        <v>5495679549</v>
      </c>
      <c r="K40" s="1">
        <f t="shared" si="4"/>
        <v>371763853</v>
      </c>
      <c r="L40" s="1">
        <f t="shared" si="5"/>
        <v>7.2554638884909552</v>
      </c>
      <c r="M40" s="13">
        <v>6312594543</v>
      </c>
      <c r="N40" s="1">
        <f t="shared" si="6"/>
        <v>816914994</v>
      </c>
      <c r="O40" s="1">
        <f t="shared" si="7"/>
        <v>14.864676637644326</v>
      </c>
      <c r="P40" s="13">
        <v>7159944579</v>
      </c>
      <c r="Q40" s="1">
        <f t="shared" si="8"/>
        <v>847350036</v>
      </c>
      <c r="R40" s="1">
        <f t="shared" si="9"/>
        <v>13.42316586671358</v>
      </c>
      <c r="S40" s="13">
        <v>8007626293</v>
      </c>
      <c r="T40" s="1">
        <f t="shared" si="10"/>
        <v>847681714</v>
      </c>
      <c r="U40" s="1">
        <f t="shared" si="11"/>
        <v>11.839221723674182</v>
      </c>
      <c r="V40" s="13">
        <v>8912732260</v>
      </c>
      <c r="W40" s="1">
        <f t="shared" si="12"/>
        <v>905105967</v>
      </c>
      <c r="X40" s="1">
        <f t="shared" si="13"/>
        <v>11.303049541550328</v>
      </c>
      <c r="Y40" s="13">
        <v>9457398178</v>
      </c>
      <c r="Z40" s="1">
        <f t="shared" si="14"/>
        <v>544665918</v>
      </c>
      <c r="AA40" s="1">
        <f t="shared" si="15"/>
        <v>6.1110992915656146</v>
      </c>
      <c r="AB40" s="13">
        <v>10623381801</v>
      </c>
      <c r="AC40" s="1">
        <f t="shared" si="16"/>
        <v>1165983623</v>
      </c>
      <c r="AD40" s="1">
        <f t="shared" si="17"/>
        <v>12.328799116360944</v>
      </c>
      <c r="AE40" s="1">
        <v>12262115955.640699</v>
      </c>
      <c r="AF40" s="1">
        <f t="shared" si="18"/>
        <v>1638734154.6406994</v>
      </c>
      <c r="AG40" s="1">
        <f t="shared" si="19"/>
        <v>15.425729634290676</v>
      </c>
      <c r="AH40" s="41">
        <v>54053524187.123001</v>
      </c>
      <c r="AI40" s="41">
        <f t="shared" si="20"/>
        <v>41791408231.4823</v>
      </c>
      <c r="AJ40" s="41">
        <f t="shared" si="21"/>
        <v>340.81726500276505</v>
      </c>
      <c r="AK40" s="41">
        <v>62056576485.004997</v>
      </c>
      <c r="AL40" s="41">
        <f t="shared" si="22"/>
        <v>8003052297.8819962</v>
      </c>
      <c r="AM40" s="41">
        <f t="shared" si="23"/>
        <v>14.805791885422593</v>
      </c>
    </row>
    <row r="41" spans="1:39">
      <c r="A41" s="25" t="s">
        <v>233</v>
      </c>
      <c r="B41" s="23" t="s">
        <v>138</v>
      </c>
      <c r="C41" s="13">
        <v>1311158791</v>
      </c>
      <c r="D41" s="13">
        <v>1304141085</v>
      </c>
      <c r="E41" s="10">
        <f t="shared" si="0"/>
        <v>-7017706</v>
      </c>
      <c r="F41" s="1">
        <f t="shared" si="1"/>
        <v>-0.53522929855412149</v>
      </c>
      <c r="G41" s="13">
        <v>1516746715</v>
      </c>
      <c r="H41" s="1">
        <f t="shared" si="2"/>
        <v>212605630</v>
      </c>
      <c r="I41" s="1">
        <f t="shared" si="3"/>
        <v>16.302348913422968</v>
      </c>
      <c r="J41" s="13">
        <v>1542568594</v>
      </c>
      <c r="K41" s="1">
        <f t="shared" si="4"/>
        <v>25821879</v>
      </c>
      <c r="L41" s="1">
        <f t="shared" si="5"/>
        <v>1.7024516186277021</v>
      </c>
      <c r="M41" s="13">
        <v>1852737042</v>
      </c>
      <c r="N41" s="1">
        <f t="shared" si="6"/>
        <v>310168448</v>
      </c>
      <c r="O41" s="1">
        <f t="shared" si="7"/>
        <v>20.107271028752709</v>
      </c>
      <c r="P41" s="13">
        <v>1989517041</v>
      </c>
      <c r="Q41" s="1">
        <f t="shared" si="8"/>
        <v>136779999</v>
      </c>
      <c r="R41" s="1">
        <f t="shared" si="9"/>
        <v>7.3825910476938583</v>
      </c>
      <c r="S41" s="13">
        <v>2526480314</v>
      </c>
      <c r="T41" s="1">
        <f t="shared" si="10"/>
        <v>536963273</v>
      </c>
      <c r="U41" s="1">
        <f t="shared" si="11"/>
        <v>26.989629238365492</v>
      </c>
      <c r="V41" s="13">
        <v>2465401942</v>
      </c>
      <c r="W41" s="1">
        <f t="shared" si="12"/>
        <v>-61078372</v>
      </c>
      <c r="X41" s="1">
        <f t="shared" si="13"/>
        <v>-2.4175281185270299</v>
      </c>
      <c r="Y41" s="13">
        <v>2427800787</v>
      </c>
      <c r="Z41" s="1">
        <f t="shared" si="14"/>
        <v>-37601155</v>
      </c>
      <c r="AA41" s="1">
        <f t="shared" si="15"/>
        <v>-1.5251531346445253</v>
      </c>
      <c r="AB41" s="13">
        <v>2653442466</v>
      </c>
      <c r="AC41" s="1">
        <f t="shared" si="16"/>
        <v>225641679</v>
      </c>
      <c r="AD41" s="1">
        <f t="shared" si="17"/>
        <v>9.2940771832775582</v>
      </c>
      <c r="AE41" s="1">
        <v>3167271517.32094</v>
      </c>
      <c r="AF41" s="1">
        <f t="shared" si="18"/>
        <v>513829051.32094002</v>
      </c>
      <c r="AG41" s="1">
        <f t="shared" si="19"/>
        <v>19.364620032463897</v>
      </c>
      <c r="AH41" s="41">
        <v>11685543793.2185</v>
      </c>
      <c r="AI41" s="41">
        <f t="shared" si="20"/>
        <v>8518272275.8975601</v>
      </c>
      <c r="AJ41" s="41">
        <f t="shared" si="21"/>
        <v>268.94670157937088</v>
      </c>
      <c r="AK41" s="41">
        <v>11966629088.949499</v>
      </c>
      <c r="AL41" s="41">
        <f t="shared" si="22"/>
        <v>281085295.73099899</v>
      </c>
      <c r="AM41" s="41">
        <f t="shared" si="23"/>
        <v>2.4054104858528014</v>
      </c>
    </row>
    <row r="42" spans="1:39">
      <c r="A42" s="25" t="s">
        <v>234</v>
      </c>
      <c r="B42" s="23" t="s">
        <v>137</v>
      </c>
      <c r="C42" s="13">
        <v>3015644027</v>
      </c>
      <c r="D42" s="13">
        <v>3455512817</v>
      </c>
      <c r="E42" s="10">
        <f t="shared" si="0"/>
        <v>439868790</v>
      </c>
      <c r="F42" s="1">
        <f t="shared" si="1"/>
        <v>14.586230538542274</v>
      </c>
      <c r="G42" s="13">
        <v>3607168981</v>
      </c>
      <c r="H42" s="1">
        <f t="shared" si="2"/>
        <v>151656164</v>
      </c>
      <c r="I42" s="1">
        <f t="shared" si="3"/>
        <v>4.3888178696343125</v>
      </c>
      <c r="J42" s="13">
        <v>3953110955</v>
      </c>
      <c r="K42" s="1">
        <f t="shared" si="4"/>
        <v>345941974</v>
      </c>
      <c r="L42" s="1">
        <f t="shared" si="5"/>
        <v>9.5904011101829774</v>
      </c>
      <c r="M42" s="13">
        <v>4459857501</v>
      </c>
      <c r="N42" s="1">
        <f t="shared" si="6"/>
        <v>506746546</v>
      </c>
      <c r="O42" s="1">
        <f t="shared" si="7"/>
        <v>12.818930502293476</v>
      </c>
      <c r="P42" s="13">
        <v>5170427538</v>
      </c>
      <c r="Q42" s="1">
        <f t="shared" si="8"/>
        <v>710570037</v>
      </c>
      <c r="R42" s="1">
        <f t="shared" si="9"/>
        <v>15.932572662706695</v>
      </c>
      <c r="S42" s="13">
        <v>5481145979</v>
      </c>
      <c r="T42" s="1">
        <f t="shared" si="10"/>
        <v>310718441</v>
      </c>
      <c r="U42" s="1">
        <f t="shared" si="11"/>
        <v>6.0095309085443755</v>
      </c>
      <c r="V42" s="13">
        <v>6447330318</v>
      </c>
      <c r="W42" s="1">
        <f t="shared" si="12"/>
        <v>966184339</v>
      </c>
      <c r="X42" s="1">
        <f t="shared" si="13"/>
        <v>17.627414827150329</v>
      </c>
      <c r="Y42" s="13">
        <v>7029597391</v>
      </c>
      <c r="Z42" s="1">
        <f t="shared" si="14"/>
        <v>582267073</v>
      </c>
      <c r="AA42" s="1">
        <f t="shared" si="15"/>
        <v>9.0311345049965226</v>
      </c>
      <c r="AB42" s="13">
        <v>7969939335</v>
      </c>
      <c r="AC42" s="1">
        <f t="shared" si="16"/>
        <v>940341944</v>
      </c>
      <c r="AD42" s="1">
        <f t="shared" si="17"/>
        <v>13.376896167679824</v>
      </c>
      <c r="AE42" s="1">
        <v>9094844438.3197689</v>
      </c>
      <c r="AF42" s="1">
        <f t="shared" si="18"/>
        <v>1124905103.3197689</v>
      </c>
      <c r="AG42" s="1">
        <f t="shared" si="19"/>
        <v>14.114349633500304</v>
      </c>
      <c r="AH42" s="41">
        <v>0</v>
      </c>
      <c r="AI42" s="41">
        <f t="shared" si="20"/>
        <v>-9094844438.3197689</v>
      </c>
      <c r="AJ42" s="41">
        <f t="shared" si="21"/>
        <v>-100</v>
      </c>
      <c r="AK42" s="41">
        <v>0</v>
      </c>
      <c r="AL42" s="41">
        <f t="shared" si="22"/>
        <v>0</v>
      </c>
      <c r="AM42" s="41">
        <f t="shared" si="23"/>
        <v>0</v>
      </c>
    </row>
    <row r="43" spans="1:39" ht="30">
      <c r="A43" s="25" t="s">
        <v>464</v>
      </c>
      <c r="B43" s="23" t="s">
        <v>465</v>
      </c>
      <c r="C43" s="13"/>
      <c r="D43" s="13"/>
      <c r="E43" s="10"/>
      <c r="F43" s="1"/>
      <c r="G43" s="13"/>
      <c r="H43" s="1"/>
      <c r="I43" s="1"/>
      <c r="J43" s="13"/>
      <c r="K43" s="1"/>
      <c r="L43" s="1"/>
      <c r="M43" s="13"/>
      <c r="N43" s="1"/>
      <c r="O43" s="1"/>
      <c r="P43" s="13"/>
      <c r="Q43" s="1"/>
      <c r="R43" s="1"/>
      <c r="S43" s="13"/>
      <c r="T43" s="1"/>
      <c r="U43" s="1"/>
      <c r="V43" s="13"/>
      <c r="W43" s="1"/>
      <c r="X43" s="1"/>
      <c r="Y43" s="13"/>
      <c r="Z43" s="1"/>
      <c r="AA43" s="1"/>
      <c r="AB43" s="13"/>
      <c r="AC43" s="1"/>
      <c r="AD43" s="1"/>
      <c r="AE43" s="1"/>
      <c r="AF43" s="1"/>
      <c r="AG43" s="1"/>
      <c r="AH43" s="41">
        <v>14028268075.152699</v>
      </c>
      <c r="AI43" s="41">
        <f t="shared" si="20"/>
        <v>14028268075.152699</v>
      </c>
      <c r="AJ43" s="41">
        <f t="shared" si="21"/>
        <v>0</v>
      </c>
      <c r="AK43" s="41">
        <v>15407574186.8391</v>
      </c>
      <c r="AL43" s="41">
        <f t="shared" si="22"/>
        <v>1379306111.6864014</v>
      </c>
      <c r="AM43" s="41">
        <f t="shared" si="23"/>
        <v>9.8323335731619714</v>
      </c>
    </row>
    <row r="44" spans="1:39">
      <c r="A44" s="25" t="s">
        <v>466</v>
      </c>
      <c r="B44" s="23" t="s">
        <v>134</v>
      </c>
      <c r="C44" s="13"/>
      <c r="D44" s="13"/>
      <c r="E44" s="10"/>
      <c r="F44" s="1"/>
      <c r="G44" s="13"/>
      <c r="H44" s="1"/>
      <c r="I44" s="1"/>
      <c r="J44" s="13"/>
      <c r="K44" s="1"/>
      <c r="L44" s="1"/>
      <c r="M44" s="13"/>
      <c r="N44" s="1"/>
      <c r="O44" s="1"/>
      <c r="P44" s="13"/>
      <c r="Q44" s="1"/>
      <c r="R44" s="1"/>
      <c r="S44" s="13"/>
      <c r="T44" s="1"/>
      <c r="U44" s="1"/>
      <c r="V44" s="13"/>
      <c r="W44" s="1"/>
      <c r="X44" s="1"/>
      <c r="Y44" s="13"/>
      <c r="Z44" s="1"/>
      <c r="AA44" s="1"/>
      <c r="AB44" s="13"/>
      <c r="AC44" s="1"/>
      <c r="AD44" s="1"/>
      <c r="AE44" s="1"/>
      <c r="AF44" s="1"/>
      <c r="AG44" s="1"/>
      <c r="AH44" s="41">
        <v>18454.016</v>
      </c>
      <c r="AI44" s="41">
        <f t="shared" si="20"/>
        <v>18454.016</v>
      </c>
      <c r="AJ44" s="41">
        <f t="shared" si="21"/>
        <v>0</v>
      </c>
      <c r="AK44" s="41">
        <v>84.099000000000004</v>
      </c>
      <c r="AL44" s="41">
        <f t="shared" si="22"/>
        <v>-18369.917000000001</v>
      </c>
      <c r="AM44" s="41">
        <f t="shared" si="23"/>
        <v>-99.544278058499586</v>
      </c>
    </row>
    <row r="45" spans="1:39">
      <c r="A45" s="25" t="s">
        <v>467</v>
      </c>
      <c r="B45" s="23" t="s">
        <v>167</v>
      </c>
      <c r="C45" s="13"/>
      <c r="D45" s="13"/>
      <c r="E45" s="10"/>
      <c r="F45" s="1"/>
      <c r="G45" s="13"/>
      <c r="H45" s="1"/>
      <c r="I45" s="1"/>
      <c r="J45" s="13"/>
      <c r="K45" s="1"/>
      <c r="L45" s="1"/>
      <c r="M45" s="13"/>
      <c r="N45" s="1"/>
      <c r="O45" s="1"/>
      <c r="P45" s="13"/>
      <c r="Q45" s="1"/>
      <c r="R45" s="1"/>
      <c r="S45" s="13"/>
      <c r="T45" s="1"/>
      <c r="U45" s="1"/>
      <c r="V45" s="13"/>
      <c r="W45" s="1"/>
      <c r="X45" s="1"/>
      <c r="Y45" s="13"/>
      <c r="Z45" s="1"/>
      <c r="AA45" s="1"/>
      <c r="AB45" s="13"/>
      <c r="AC45" s="1"/>
      <c r="AD45" s="1"/>
      <c r="AE45" s="1"/>
      <c r="AF45" s="1"/>
      <c r="AG45" s="1"/>
      <c r="AH45" s="41">
        <v>257455.31200000001</v>
      </c>
      <c r="AI45" s="41">
        <f t="shared" si="20"/>
        <v>257455.31200000001</v>
      </c>
      <c r="AJ45" s="41">
        <f t="shared" si="21"/>
        <v>0</v>
      </c>
      <c r="AK45" s="41">
        <v>187.6</v>
      </c>
      <c r="AL45" s="41">
        <f t="shared" si="22"/>
        <v>-257267.712</v>
      </c>
      <c r="AM45" s="41">
        <f t="shared" si="23"/>
        <v>-99.927132985315907</v>
      </c>
    </row>
    <row r="46" spans="1:39">
      <c r="A46" s="25" t="s">
        <v>468</v>
      </c>
      <c r="B46" s="23" t="s">
        <v>155</v>
      </c>
      <c r="C46" s="13"/>
      <c r="D46" s="13"/>
      <c r="E46" s="10"/>
      <c r="F46" s="1"/>
      <c r="G46" s="13"/>
      <c r="H46" s="1"/>
      <c r="I46" s="1"/>
      <c r="J46" s="13"/>
      <c r="K46" s="1"/>
      <c r="L46" s="1"/>
      <c r="M46" s="13"/>
      <c r="N46" s="1"/>
      <c r="O46" s="1"/>
      <c r="P46" s="13"/>
      <c r="Q46" s="1"/>
      <c r="R46" s="1"/>
      <c r="S46" s="13"/>
      <c r="T46" s="1"/>
      <c r="U46" s="1"/>
      <c r="V46" s="13"/>
      <c r="W46" s="1"/>
      <c r="X46" s="1"/>
      <c r="Y46" s="13"/>
      <c r="Z46" s="1"/>
      <c r="AA46" s="1"/>
      <c r="AB46" s="13"/>
      <c r="AC46" s="1"/>
      <c r="AD46" s="1"/>
      <c r="AE46" s="1"/>
      <c r="AF46" s="1"/>
      <c r="AG46" s="1"/>
      <c r="AH46" s="41">
        <v>96010.490909999993</v>
      </c>
      <c r="AI46" s="41">
        <f t="shared" si="20"/>
        <v>96010.490909999993</v>
      </c>
      <c r="AJ46" s="41">
        <f t="shared" si="21"/>
        <v>0</v>
      </c>
      <c r="AK46" s="41">
        <v>1642087.926</v>
      </c>
      <c r="AL46" s="41">
        <f t="shared" si="22"/>
        <v>1546077.43509</v>
      </c>
      <c r="AM46" s="41">
        <f t="shared" si="23"/>
        <v>1610.3213517982003</v>
      </c>
    </row>
    <row r="47" spans="1:39">
      <c r="A47" s="25" t="s">
        <v>469</v>
      </c>
      <c r="B47" s="23" t="s">
        <v>133</v>
      </c>
      <c r="C47" s="13"/>
      <c r="D47" s="13"/>
      <c r="E47" s="10"/>
      <c r="F47" s="1"/>
      <c r="G47" s="13"/>
      <c r="H47" s="1"/>
      <c r="I47" s="1"/>
      <c r="J47" s="13"/>
      <c r="K47" s="1"/>
      <c r="L47" s="1"/>
      <c r="M47" s="13"/>
      <c r="N47" s="1"/>
      <c r="O47" s="1"/>
      <c r="P47" s="13"/>
      <c r="Q47" s="1"/>
      <c r="R47" s="1"/>
      <c r="S47" s="13"/>
      <c r="T47" s="1"/>
      <c r="U47" s="1"/>
      <c r="V47" s="13"/>
      <c r="W47" s="1"/>
      <c r="X47" s="1"/>
      <c r="Y47" s="13"/>
      <c r="Z47" s="1"/>
      <c r="AA47" s="1"/>
      <c r="AB47" s="13"/>
      <c r="AC47" s="1"/>
      <c r="AD47" s="1"/>
      <c r="AE47" s="1"/>
      <c r="AF47" s="1"/>
      <c r="AG47" s="1"/>
      <c r="AH47" s="41">
        <v>405577486.26996005</v>
      </c>
      <c r="AI47" s="41">
        <f t="shared" si="20"/>
        <v>405577486.26996005</v>
      </c>
      <c r="AJ47" s="41">
        <f t="shared" si="21"/>
        <v>0</v>
      </c>
      <c r="AK47" s="41">
        <v>407303601.03915995</v>
      </c>
      <c r="AL47" s="41">
        <f t="shared" si="22"/>
        <v>1726114.7691999078</v>
      </c>
      <c r="AM47" s="41">
        <f t="shared" si="23"/>
        <v>0.42559432602503317</v>
      </c>
    </row>
    <row r="48" spans="1:39">
      <c r="A48" s="25" t="s">
        <v>470</v>
      </c>
      <c r="B48" s="23" t="s">
        <v>132</v>
      </c>
      <c r="C48" s="13"/>
      <c r="D48" s="13"/>
      <c r="E48" s="10"/>
      <c r="F48" s="1"/>
      <c r="G48" s="13"/>
      <c r="H48" s="1"/>
      <c r="I48" s="1"/>
      <c r="J48" s="13"/>
      <c r="K48" s="1"/>
      <c r="L48" s="1"/>
      <c r="M48" s="13"/>
      <c r="N48" s="1"/>
      <c r="O48" s="1"/>
      <c r="P48" s="13"/>
      <c r="Q48" s="1"/>
      <c r="R48" s="1"/>
      <c r="S48" s="13"/>
      <c r="T48" s="1"/>
      <c r="U48" s="1"/>
      <c r="V48" s="13"/>
      <c r="W48" s="1"/>
      <c r="X48" s="1"/>
      <c r="Y48" s="13"/>
      <c r="Z48" s="1"/>
      <c r="AA48" s="1"/>
      <c r="AB48" s="13"/>
      <c r="AC48" s="1"/>
      <c r="AD48" s="1"/>
      <c r="AE48" s="1"/>
      <c r="AF48" s="1"/>
      <c r="AG48" s="1"/>
      <c r="AH48" s="41">
        <v>926234884.67043006</v>
      </c>
      <c r="AI48" s="41">
        <f t="shared" si="20"/>
        <v>926234884.67043006</v>
      </c>
      <c r="AJ48" s="41">
        <f t="shared" si="21"/>
        <v>0</v>
      </c>
      <c r="AK48" s="41">
        <v>1130660344.65396</v>
      </c>
      <c r="AL48" s="41">
        <f t="shared" si="22"/>
        <v>204425459.98352993</v>
      </c>
      <c r="AM48" s="41">
        <f t="shared" si="23"/>
        <v>22.070585265881874</v>
      </c>
    </row>
    <row r="49" spans="1:39">
      <c r="A49" s="25" t="s">
        <v>471</v>
      </c>
      <c r="B49" s="23" t="s">
        <v>472</v>
      </c>
      <c r="C49" s="13"/>
      <c r="D49" s="13"/>
      <c r="E49" s="10"/>
      <c r="F49" s="1"/>
      <c r="G49" s="13"/>
      <c r="H49" s="1"/>
      <c r="I49" s="1"/>
      <c r="J49" s="13"/>
      <c r="K49" s="1"/>
      <c r="L49" s="1"/>
      <c r="M49" s="13"/>
      <c r="N49" s="1"/>
      <c r="O49" s="1"/>
      <c r="P49" s="13"/>
      <c r="Q49" s="1"/>
      <c r="R49" s="1"/>
      <c r="S49" s="13"/>
      <c r="T49" s="1"/>
      <c r="U49" s="1"/>
      <c r="V49" s="13"/>
      <c r="W49" s="1"/>
      <c r="X49" s="1"/>
      <c r="Y49" s="13"/>
      <c r="Z49" s="1"/>
      <c r="AA49" s="1"/>
      <c r="AB49" s="13"/>
      <c r="AC49" s="1"/>
      <c r="AD49" s="1"/>
      <c r="AE49" s="1"/>
      <c r="AF49" s="1"/>
      <c r="AG49" s="1"/>
      <c r="AH49" s="41">
        <v>2249627240.0403299</v>
      </c>
      <c r="AI49" s="41">
        <f t="shared" si="20"/>
        <v>2249627240.0403299</v>
      </c>
      <c r="AJ49" s="41">
        <f t="shared" si="21"/>
        <v>0</v>
      </c>
      <c r="AK49" s="41">
        <v>2718080562.5651202</v>
      </c>
      <c r="AL49" s="41">
        <f t="shared" si="22"/>
        <v>468453322.52479029</v>
      </c>
      <c r="AM49" s="41">
        <f t="shared" si="23"/>
        <v>20.823597535936315</v>
      </c>
    </row>
    <row r="50" spans="1:39">
      <c r="A50" s="25" t="s">
        <v>473</v>
      </c>
      <c r="B50" s="23" t="s">
        <v>474</v>
      </c>
      <c r="C50" s="13"/>
      <c r="D50" s="13"/>
      <c r="E50" s="10"/>
      <c r="F50" s="1"/>
      <c r="G50" s="13"/>
      <c r="H50" s="1"/>
      <c r="I50" s="1"/>
      <c r="J50" s="13"/>
      <c r="K50" s="1"/>
      <c r="L50" s="1"/>
      <c r="M50" s="13"/>
      <c r="N50" s="1"/>
      <c r="O50" s="1"/>
      <c r="P50" s="13"/>
      <c r="Q50" s="1"/>
      <c r="R50" s="1"/>
      <c r="S50" s="13"/>
      <c r="T50" s="1"/>
      <c r="U50" s="1"/>
      <c r="V50" s="13"/>
      <c r="W50" s="1"/>
      <c r="X50" s="1"/>
      <c r="Y50" s="13"/>
      <c r="Z50" s="1"/>
      <c r="AA50" s="1"/>
      <c r="AB50" s="13"/>
      <c r="AC50" s="1"/>
      <c r="AD50" s="1"/>
      <c r="AE50" s="1"/>
      <c r="AF50" s="1"/>
      <c r="AG50" s="1"/>
      <c r="AH50" s="41">
        <v>7166110485.2497597</v>
      </c>
      <c r="AI50" s="41">
        <f t="shared" si="20"/>
        <v>7166110485.2497597</v>
      </c>
      <c r="AJ50" s="41">
        <f t="shared" si="21"/>
        <v>0</v>
      </c>
      <c r="AK50" s="41">
        <v>7719961151.2332697</v>
      </c>
      <c r="AL50" s="41">
        <f t="shared" si="22"/>
        <v>553850665.98351002</v>
      </c>
      <c r="AM50" s="41">
        <f t="shared" si="23"/>
        <v>7.7287486304253754</v>
      </c>
    </row>
    <row r="51" spans="1:39" ht="45">
      <c r="A51" s="25" t="s">
        <v>475</v>
      </c>
      <c r="B51" s="23" t="s">
        <v>476</v>
      </c>
      <c r="C51" s="13"/>
      <c r="D51" s="13"/>
      <c r="E51" s="10"/>
      <c r="F51" s="1"/>
      <c r="G51" s="13"/>
      <c r="H51" s="1"/>
      <c r="I51" s="1"/>
      <c r="J51" s="13"/>
      <c r="K51" s="1"/>
      <c r="L51" s="1"/>
      <c r="M51" s="13"/>
      <c r="N51" s="1"/>
      <c r="O51" s="1"/>
      <c r="P51" s="13"/>
      <c r="Q51" s="1"/>
      <c r="R51" s="1"/>
      <c r="S51" s="13"/>
      <c r="T51" s="1"/>
      <c r="U51" s="1"/>
      <c r="V51" s="13"/>
      <c r="W51" s="1"/>
      <c r="X51" s="1"/>
      <c r="Y51" s="13"/>
      <c r="Z51" s="1"/>
      <c r="AA51" s="1"/>
      <c r="AB51" s="13"/>
      <c r="AC51" s="1"/>
      <c r="AD51" s="1"/>
      <c r="AE51" s="1"/>
      <c r="AF51" s="1"/>
      <c r="AG51" s="1"/>
      <c r="AH51" s="41">
        <v>492236.17</v>
      </c>
      <c r="AI51" s="41">
        <f t="shared" si="20"/>
        <v>492236.17</v>
      </c>
      <c r="AJ51" s="41">
        <f t="shared" si="21"/>
        <v>0</v>
      </c>
      <c r="AK51" s="41">
        <v>0</v>
      </c>
      <c r="AL51" s="41">
        <f t="shared" si="22"/>
        <v>-492236.17</v>
      </c>
      <c r="AM51" s="41">
        <f t="shared" si="23"/>
        <v>-100</v>
      </c>
    </row>
    <row r="52" spans="1:39" ht="30">
      <c r="A52" s="25" t="s">
        <v>477</v>
      </c>
      <c r="B52" s="23" t="s">
        <v>128</v>
      </c>
      <c r="C52" s="13"/>
      <c r="D52" s="13"/>
      <c r="E52" s="10"/>
      <c r="F52" s="1"/>
      <c r="G52" s="13"/>
      <c r="H52" s="1"/>
      <c r="I52" s="1"/>
      <c r="J52" s="13"/>
      <c r="K52" s="1"/>
      <c r="L52" s="1"/>
      <c r="M52" s="13"/>
      <c r="N52" s="1"/>
      <c r="O52" s="1"/>
      <c r="P52" s="13"/>
      <c r="Q52" s="1"/>
      <c r="R52" s="1"/>
      <c r="S52" s="13"/>
      <c r="T52" s="1"/>
      <c r="U52" s="1"/>
      <c r="V52" s="13"/>
      <c r="W52" s="1"/>
      <c r="X52" s="1"/>
      <c r="Y52" s="13"/>
      <c r="Z52" s="1"/>
      <c r="AA52" s="1"/>
      <c r="AB52" s="13"/>
      <c r="AC52" s="1"/>
      <c r="AD52" s="1"/>
      <c r="AE52" s="1"/>
      <c r="AF52" s="1"/>
      <c r="AG52" s="1"/>
      <c r="AH52" s="41">
        <v>449067673.93281001</v>
      </c>
      <c r="AI52" s="41">
        <f t="shared" si="20"/>
        <v>449067673.93281001</v>
      </c>
      <c r="AJ52" s="41">
        <f t="shared" si="21"/>
        <v>0</v>
      </c>
      <c r="AK52" s="41">
        <v>155164086.00220001</v>
      </c>
      <c r="AL52" s="41">
        <f t="shared" si="22"/>
        <v>-293903587.93061</v>
      </c>
      <c r="AM52" s="41">
        <f t="shared" si="23"/>
        <v>-65.447504906484127</v>
      </c>
    </row>
    <row r="53" spans="1:39">
      <c r="A53" s="25" t="s">
        <v>478</v>
      </c>
      <c r="B53" s="23" t="s">
        <v>479</v>
      </c>
      <c r="C53" s="13"/>
      <c r="D53" s="13"/>
      <c r="E53" s="10"/>
      <c r="F53" s="1"/>
      <c r="G53" s="13"/>
      <c r="H53" s="1"/>
      <c r="I53" s="1"/>
      <c r="J53" s="13"/>
      <c r="K53" s="1"/>
      <c r="L53" s="1"/>
      <c r="M53" s="13"/>
      <c r="N53" s="1"/>
      <c r="O53" s="1"/>
      <c r="P53" s="13"/>
      <c r="Q53" s="1"/>
      <c r="R53" s="1"/>
      <c r="S53" s="13"/>
      <c r="T53" s="1"/>
      <c r="U53" s="1"/>
      <c r="V53" s="13"/>
      <c r="W53" s="1"/>
      <c r="X53" s="1"/>
      <c r="Y53" s="13"/>
      <c r="Z53" s="1"/>
      <c r="AA53" s="1"/>
      <c r="AB53" s="13"/>
      <c r="AC53" s="1"/>
      <c r="AD53" s="1"/>
      <c r="AE53" s="1"/>
      <c r="AF53" s="1"/>
      <c r="AG53" s="1"/>
      <c r="AH53" s="41">
        <v>4040753.8820000002</v>
      </c>
      <c r="AI53" s="41">
        <f t="shared" si="20"/>
        <v>4040753.8820000002</v>
      </c>
      <c r="AJ53" s="41">
        <f t="shared" si="21"/>
        <v>0</v>
      </c>
      <c r="AK53" s="41">
        <v>0</v>
      </c>
      <c r="AL53" s="41">
        <f t="shared" si="22"/>
        <v>-4040753.8820000002</v>
      </c>
      <c r="AM53" s="41">
        <f t="shared" si="23"/>
        <v>-100</v>
      </c>
    </row>
    <row r="54" spans="1:39">
      <c r="A54" s="25" t="s">
        <v>480</v>
      </c>
      <c r="B54" s="23" t="s">
        <v>481</v>
      </c>
      <c r="C54" s="13"/>
      <c r="D54" s="13"/>
      <c r="E54" s="10"/>
      <c r="F54" s="1"/>
      <c r="G54" s="13"/>
      <c r="H54" s="1"/>
      <c r="I54" s="1"/>
      <c r="J54" s="13"/>
      <c r="K54" s="1"/>
      <c r="L54" s="1"/>
      <c r="M54" s="13"/>
      <c r="N54" s="1"/>
      <c r="O54" s="1"/>
      <c r="P54" s="13"/>
      <c r="Q54" s="1"/>
      <c r="R54" s="1"/>
      <c r="S54" s="13"/>
      <c r="T54" s="1"/>
      <c r="U54" s="1"/>
      <c r="V54" s="13"/>
      <c r="W54" s="1"/>
      <c r="X54" s="1"/>
      <c r="Y54" s="13"/>
      <c r="Z54" s="1"/>
      <c r="AA54" s="1"/>
      <c r="AB54" s="13"/>
      <c r="AC54" s="1"/>
      <c r="AD54" s="1"/>
      <c r="AE54" s="1"/>
      <c r="AF54" s="1"/>
      <c r="AG54" s="1"/>
      <c r="AH54" s="41">
        <v>78296052.054859996</v>
      </c>
      <c r="AI54" s="41">
        <f t="shared" si="20"/>
        <v>78296052.054859996</v>
      </c>
      <c r="AJ54" s="41">
        <f t="shared" si="21"/>
        <v>0</v>
      </c>
      <c r="AK54" s="41">
        <v>202929237.23774999</v>
      </c>
      <c r="AL54" s="41">
        <f t="shared" si="22"/>
        <v>124633185.18289</v>
      </c>
      <c r="AM54" s="41">
        <f t="shared" si="23"/>
        <v>159.1819535109673</v>
      </c>
    </row>
    <row r="55" spans="1:39" ht="30">
      <c r="A55" s="25" t="s">
        <v>482</v>
      </c>
      <c r="B55" s="23" t="s">
        <v>186</v>
      </c>
      <c r="C55" s="13"/>
      <c r="D55" s="13"/>
      <c r="E55" s="10"/>
      <c r="F55" s="1"/>
      <c r="G55" s="13"/>
      <c r="H55" s="1"/>
      <c r="I55" s="1"/>
      <c r="J55" s="13"/>
      <c r="K55" s="1"/>
      <c r="L55" s="1"/>
      <c r="M55" s="13"/>
      <c r="N55" s="1"/>
      <c r="O55" s="1"/>
      <c r="P55" s="13"/>
      <c r="Q55" s="1"/>
      <c r="R55" s="1"/>
      <c r="S55" s="13"/>
      <c r="T55" s="1"/>
      <c r="U55" s="1"/>
      <c r="V55" s="13"/>
      <c r="W55" s="1"/>
      <c r="X55" s="1"/>
      <c r="Y55" s="13"/>
      <c r="Z55" s="1"/>
      <c r="AA55" s="1"/>
      <c r="AB55" s="13"/>
      <c r="AC55" s="1"/>
      <c r="AD55" s="1"/>
      <c r="AE55" s="1"/>
      <c r="AF55" s="1"/>
      <c r="AG55" s="1"/>
      <c r="AH55" s="41">
        <v>24521735.263</v>
      </c>
      <c r="AI55" s="41">
        <f t="shared" si="20"/>
        <v>24521735.263</v>
      </c>
      <c r="AJ55" s="41">
        <f t="shared" si="21"/>
        <v>0</v>
      </c>
      <c r="AK55" s="41">
        <v>29349421.153000001</v>
      </c>
      <c r="AL55" s="41">
        <f t="shared" si="22"/>
        <v>4827685.8900000006</v>
      </c>
      <c r="AM55" s="41">
        <f t="shared" si="23"/>
        <v>19.687374642219261</v>
      </c>
    </row>
    <row r="56" spans="1:39" ht="30">
      <c r="A56" s="25" t="s">
        <v>483</v>
      </c>
      <c r="B56" s="23" t="s">
        <v>194</v>
      </c>
      <c r="C56" s="13"/>
      <c r="D56" s="13"/>
      <c r="E56" s="10"/>
      <c r="F56" s="1"/>
      <c r="G56" s="13"/>
      <c r="H56" s="1"/>
      <c r="I56" s="1"/>
      <c r="J56" s="13"/>
      <c r="K56" s="1"/>
      <c r="L56" s="1"/>
      <c r="M56" s="13"/>
      <c r="N56" s="1"/>
      <c r="O56" s="1"/>
      <c r="P56" s="13"/>
      <c r="Q56" s="1"/>
      <c r="R56" s="1"/>
      <c r="S56" s="13"/>
      <c r="T56" s="1"/>
      <c r="U56" s="1"/>
      <c r="V56" s="13"/>
      <c r="W56" s="1"/>
      <c r="X56" s="1"/>
      <c r="Y56" s="13"/>
      <c r="Z56" s="1"/>
      <c r="AA56" s="1"/>
      <c r="AB56" s="13"/>
      <c r="AC56" s="1"/>
      <c r="AD56" s="1"/>
      <c r="AE56" s="1"/>
      <c r="AF56" s="1"/>
      <c r="AG56" s="1"/>
      <c r="AH56" s="41">
        <v>223204212.01894</v>
      </c>
      <c r="AI56" s="41">
        <f t="shared" si="20"/>
        <v>223204212.01894</v>
      </c>
      <c r="AJ56" s="41">
        <f t="shared" si="21"/>
        <v>0</v>
      </c>
      <c r="AK56" s="41">
        <v>563705.60962</v>
      </c>
      <c r="AL56" s="41">
        <f t="shared" si="22"/>
        <v>-222640506.40932</v>
      </c>
      <c r="AM56" s="41">
        <f t="shared" si="23"/>
        <v>-99.747448489201375</v>
      </c>
    </row>
    <row r="57" spans="1:39" ht="30">
      <c r="A57" s="25" t="s">
        <v>484</v>
      </c>
      <c r="B57" s="23" t="s">
        <v>485</v>
      </c>
      <c r="C57" s="13"/>
      <c r="D57" s="13"/>
      <c r="E57" s="10"/>
      <c r="F57" s="1"/>
      <c r="G57" s="13"/>
      <c r="H57" s="1"/>
      <c r="I57" s="1"/>
      <c r="J57" s="13"/>
      <c r="K57" s="1"/>
      <c r="L57" s="1"/>
      <c r="M57" s="13"/>
      <c r="N57" s="1"/>
      <c r="O57" s="1"/>
      <c r="P57" s="13"/>
      <c r="Q57" s="1"/>
      <c r="R57" s="1"/>
      <c r="S57" s="13"/>
      <c r="T57" s="1"/>
      <c r="U57" s="1"/>
      <c r="V57" s="13"/>
      <c r="W57" s="1"/>
      <c r="X57" s="1"/>
      <c r="Y57" s="13"/>
      <c r="Z57" s="1"/>
      <c r="AA57" s="1"/>
      <c r="AB57" s="13"/>
      <c r="AC57" s="1"/>
      <c r="AD57" s="1"/>
      <c r="AE57" s="1"/>
      <c r="AF57" s="1"/>
      <c r="AG57" s="1"/>
      <c r="AH57" s="41">
        <v>592.5</v>
      </c>
      <c r="AI57" s="41">
        <f t="shared" si="20"/>
        <v>592.5</v>
      </c>
      <c r="AJ57" s="41">
        <f t="shared" si="21"/>
        <v>0</v>
      </c>
      <c r="AK57" s="41">
        <v>2069041.247</v>
      </c>
      <c r="AL57" s="41">
        <f t="shared" si="22"/>
        <v>2068448.747</v>
      </c>
      <c r="AM57" s="41">
        <f t="shared" si="23"/>
        <v>349105.27375527425</v>
      </c>
    </row>
    <row r="58" spans="1:39" ht="60">
      <c r="A58" s="25" t="s">
        <v>486</v>
      </c>
      <c r="B58" s="23" t="s">
        <v>187</v>
      </c>
      <c r="C58" s="13"/>
      <c r="D58" s="13"/>
      <c r="E58" s="10"/>
      <c r="F58" s="1"/>
      <c r="G58" s="13"/>
      <c r="H58" s="1"/>
      <c r="I58" s="1"/>
      <c r="J58" s="13"/>
      <c r="K58" s="1"/>
      <c r="L58" s="1"/>
      <c r="M58" s="13"/>
      <c r="N58" s="1"/>
      <c r="O58" s="1"/>
      <c r="P58" s="13"/>
      <c r="Q58" s="1"/>
      <c r="R58" s="1"/>
      <c r="S58" s="13"/>
      <c r="T58" s="1"/>
      <c r="U58" s="1"/>
      <c r="V58" s="13"/>
      <c r="W58" s="1"/>
      <c r="X58" s="1"/>
      <c r="Y58" s="13"/>
      <c r="Z58" s="1"/>
      <c r="AA58" s="1"/>
      <c r="AB58" s="13"/>
      <c r="AC58" s="1"/>
      <c r="AD58" s="1"/>
      <c r="AE58" s="1"/>
      <c r="AF58" s="1"/>
      <c r="AG58" s="1"/>
      <c r="AH58" s="41">
        <v>84851218.409030005</v>
      </c>
      <c r="AI58" s="41">
        <f t="shared" si="20"/>
        <v>84851218.409030005</v>
      </c>
      <c r="AJ58" s="41">
        <f t="shared" si="21"/>
        <v>0</v>
      </c>
      <c r="AK58" s="41">
        <v>124423368.41402</v>
      </c>
      <c r="AL58" s="41">
        <f t="shared" si="22"/>
        <v>39572150.004989997</v>
      </c>
      <c r="AM58" s="41">
        <f t="shared" si="23"/>
        <v>46.63710285718026</v>
      </c>
    </row>
    <row r="59" spans="1:39">
      <c r="A59" s="25" t="s">
        <v>487</v>
      </c>
      <c r="B59" s="23" t="s">
        <v>127</v>
      </c>
      <c r="C59" s="13"/>
      <c r="D59" s="13"/>
      <c r="E59" s="10"/>
      <c r="F59" s="1"/>
      <c r="G59" s="13"/>
      <c r="H59" s="1"/>
      <c r="I59" s="1"/>
      <c r="J59" s="13"/>
      <c r="K59" s="1"/>
      <c r="L59" s="1"/>
      <c r="M59" s="13"/>
      <c r="N59" s="1"/>
      <c r="O59" s="1"/>
      <c r="P59" s="13"/>
      <c r="Q59" s="1"/>
      <c r="R59" s="1"/>
      <c r="S59" s="13"/>
      <c r="T59" s="1"/>
      <c r="U59" s="1"/>
      <c r="V59" s="13"/>
      <c r="W59" s="1"/>
      <c r="X59" s="1"/>
      <c r="Y59" s="13"/>
      <c r="Z59" s="1"/>
      <c r="AA59" s="1"/>
      <c r="AB59" s="13"/>
      <c r="AC59" s="1"/>
      <c r="AD59" s="1"/>
      <c r="AE59" s="1"/>
      <c r="AF59" s="1"/>
      <c r="AG59" s="1"/>
      <c r="AH59" s="41">
        <v>13738502441.049599</v>
      </c>
      <c r="AI59" s="41">
        <f t="shared" si="20"/>
        <v>13738502441.049599</v>
      </c>
      <c r="AJ59" s="41">
        <f t="shared" si="21"/>
        <v>0</v>
      </c>
      <c r="AK59" s="41">
        <v>17656602159.9268</v>
      </c>
      <c r="AL59" s="41">
        <f t="shared" si="22"/>
        <v>3918099718.8772011</v>
      </c>
      <c r="AM59" s="41">
        <f t="shared" si="23"/>
        <v>28.5191179729329</v>
      </c>
    </row>
    <row r="60" spans="1:39">
      <c r="A60" s="25" t="s">
        <v>488</v>
      </c>
      <c r="B60" s="23" t="s">
        <v>489</v>
      </c>
      <c r="C60" s="13"/>
      <c r="D60" s="13"/>
      <c r="E60" s="10"/>
      <c r="F60" s="1"/>
      <c r="G60" s="13"/>
      <c r="H60" s="1"/>
      <c r="I60" s="1"/>
      <c r="J60" s="13"/>
      <c r="K60" s="1"/>
      <c r="L60" s="1"/>
      <c r="M60" s="13"/>
      <c r="N60" s="1"/>
      <c r="O60" s="1"/>
      <c r="P60" s="13"/>
      <c r="Q60" s="1"/>
      <c r="R60" s="1"/>
      <c r="S60" s="13"/>
      <c r="T60" s="1"/>
      <c r="U60" s="1"/>
      <c r="V60" s="13"/>
      <c r="W60" s="1"/>
      <c r="X60" s="1"/>
      <c r="Y60" s="13"/>
      <c r="Z60" s="1"/>
      <c r="AA60" s="1"/>
      <c r="AB60" s="13"/>
      <c r="AC60" s="1"/>
      <c r="AD60" s="1"/>
      <c r="AE60" s="1"/>
      <c r="AF60" s="1"/>
      <c r="AG60" s="1"/>
      <c r="AH60" s="41">
        <v>6248531286.8460703</v>
      </c>
      <c r="AI60" s="41">
        <f t="shared" si="20"/>
        <v>6248531286.8460703</v>
      </c>
      <c r="AJ60" s="41">
        <f t="shared" si="21"/>
        <v>0</v>
      </c>
      <c r="AK60" s="41">
        <v>6928264459.6187897</v>
      </c>
      <c r="AL60" s="41">
        <f t="shared" si="22"/>
        <v>679733172.77271938</v>
      </c>
      <c r="AM60" s="41">
        <f t="shared" si="23"/>
        <v>10.878287097699928</v>
      </c>
    </row>
    <row r="61" spans="1:39" ht="30">
      <c r="A61" s="25" t="s">
        <v>490</v>
      </c>
      <c r="B61" s="23" t="s">
        <v>491</v>
      </c>
      <c r="C61" s="13"/>
      <c r="D61" s="13"/>
      <c r="E61" s="10"/>
      <c r="F61" s="1"/>
      <c r="G61" s="13"/>
      <c r="H61" s="1"/>
      <c r="I61" s="1"/>
      <c r="J61" s="13"/>
      <c r="K61" s="1"/>
      <c r="L61" s="1"/>
      <c r="M61" s="13"/>
      <c r="N61" s="1"/>
      <c r="O61" s="1"/>
      <c r="P61" s="13"/>
      <c r="Q61" s="1"/>
      <c r="R61" s="1"/>
      <c r="S61" s="13"/>
      <c r="T61" s="1"/>
      <c r="U61" s="1"/>
      <c r="V61" s="13"/>
      <c r="W61" s="1"/>
      <c r="X61" s="1"/>
      <c r="Y61" s="13"/>
      <c r="Z61" s="1"/>
      <c r="AA61" s="1"/>
      <c r="AB61" s="13"/>
      <c r="AC61" s="1"/>
      <c r="AD61" s="1"/>
      <c r="AE61" s="1"/>
      <c r="AF61" s="1"/>
      <c r="AG61" s="1"/>
      <c r="AH61" s="41">
        <v>8216372899.09305</v>
      </c>
      <c r="AI61" s="41">
        <f t="shared" si="20"/>
        <v>8216372899.09305</v>
      </c>
      <c r="AJ61" s="41">
        <f t="shared" si="21"/>
        <v>0</v>
      </c>
      <c r="AK61" s="41">
        <v>9134616857.8564606</v>
      </c>
      <c r="AL61" s="41">
        <f t="shared" si="22"/>
        <v>918243958.76341057</v>
      </c>
      <c r="AM61" s="41">
        <f t="shared" si="23"/>
        <v>11.17578242906635</v>
      </c>
    </row>
    <row r="62" spans="1:39" ht="30">
      <c r="A62" s="25" t="s">
        <v>492</v>
      </c>
      <c r="B62" s="23" t="s">
        <v>493</v>
      </c>
      <c r="C62" s="13"/>
      <c r="D62" s="13"/>
      <c r="E62" s="10"/>
      <c r="F62" s="1"/>
      <c r="G62" s="13"/>
      <c r="H62" s="1"/>
      <c r="I62" s="1"/>
      <c r="J62" s="13"/>
      <c r="K62" s="1"/>
      <c r="L62" s="1"/>
      <c r="M62" s="13"/>
      <c r="N62" s="1"/>
      <c r="O62" s="1"/>
      <c r="P62" s="13"/>
      <c r="Q62" s="1"/>
      <c r="R62" s="1"/>
      <c r="S62" s="13"/>
      <c r="T62" s="1"/>
      <c r="U62" s="1"/>
      <c r="V62" s="13"/>
      <c r="W62" s="1"/>
      <c r="X62" s="1"/>
      <c r="Y62" s="13"/>
      <c r="Z62" s="1"/>
      <c r="AA62" s="1"/>
      <c r="AB62" s="13"/>
      <c r="AC62" s="1"/>
      <c r="AD62" s="1"/>
      <c r="AE62" s="1"/>
      <c r="AF62" s="1"/>
      <c r="AG62" s="1"/>
      <c r="AH62" s="41">
        <v>13261517482.83</v>
      </c>
      <c r="AI62" s="41">
        <f t="shared" si="20"/>
        <v>13261517482.83</v>
      </c>
      <c r="AJ62" s="41">
        <f t="shared" si="21"/>
        <v>0</v>
      </c>
      <c r="AK62" s="41">
        <v>13096172536.254301</v>
      </c>
      <c r="AL62" s="41">
        <f t="shared" si="22"/>
        <v>-165344946.57569885</v>
      </c>
      <c r="AM62" s="41">
        <f t="shared" si="23"/>
        <v>-1.2468026135755192</v>
      </c>
    </row>
    <row r="63" spans="1:39" ht="30">
      <c r="A63" s="25" t="s">
        <v>494</v>
      </c>
      <c r="B63" s="23" t="s">
        <v>495</v>
      </c>
      <c r="C63" s="13"/>
      <c r="D63" s="13"/>
      <c r="E63" s="10"/>
      <c r="F63" s="1"/>
      <c r="G63" s="13"/>
      <c r="H63" s="1"/>
      <c r="I63" s="1"/>
      <c r="J63" s="13"/>
      <c r="K63" s="1"/>
      <c r="L63" s="1"/>
      <c r="M63" s="13"/>
      <c r="N63" s="1"/>
      <c r="O63" s="1"/>
      <c r="P63" s="13"/>
      <c r="Q63" s="1"/>
      <c r="R63" s="1"/>
      <c r="S63" s="13"/>
      <c r="T63" s="1"/>
      <c r="U63" s="1"/>
      <c r="V63" s="13"/>
      <c r="W63" s="1"/>
      <c r="X63" s="1"/>
      <c r="Y63" s="13"/>
      <c r="Z63" s="1"/>
      <c r="AA63" s="1"/>
      <c r="AB63" s="13"/>
      <c r="AC63" s="1"/>
      <c r="AD63" s="1"/>
      <c r="AE63" s="1"/>
      <c r="AF63" s="1"/>
      <c r="AG63" s="1"/>
      <c r="AH63" s="41">
        <v>1857014695.2403798</v>
      </c>
      <c r="AI63" s="41">
        <f t="shared" si="20"/>
        <v>1857014695.2403798</v>
      </c>
      <c r="AJ63" s="41">
        <f t="shared" si="21"/>
        <v>0</v>
      </c>
      <c r="AK63" s="41">
        <v>2099759381.29055</v>
      </c>
      <c r="AL63" s="41">
        <f t="shared" si="22"/>
        <v>242744686.05017018</v>
      </c>
      <c r="AM63" s="41">
        <f t="shared" si="23"/>
        <v>13.071769796563096</v>
      </c>
    </row>
    <row r="64" spans="1:39" ht="45">
      <c r="A64" s="25" t="s">
        <v>496</v>
      </c>
      <c r="B64" s="23" t="s">
        <v>497</v>
      </c>
      <c r="C64" s="13"/>
      <c r="D64" s="13"/>
      <c r="E64" s="10"/>
      <c r="F64" s="1"/>
      <c r="G64" s="13"/>
      <c r="H64" s="1"/>
      <c r="I64" s="1"/>
      <c r="J64" s="13"/>
      <c r="K64" s="1"/>
      <c r="L64" s="1"/>
      <c r="M64" s="13"/>
      <c r="N64" s="1"/>
      <c r="O64" s="1"/>
      <c r="P64" s="13"/>
      <c r="Q64" s="1"/>
      <c r="R64" s="1"/>
      <c r="S64" s="13"/>
      <c r="T64" s="1"/>
      <c r="U64" s="1"/>
      <c r="V64" s="13"/>
      <c r="W64" s="1"/>
      <c r="X64" s="1"/>
      <c r="Y64" s="13"/>
      <c r="Z64" s="1"/>
      <c r="AA64" s="1"/>
      <c r="AB64" s="13"/>
      <c r="AC64" s="1"/>
      <c r="AD64" s="1"/>
      <c r="AE64" s="1"/>
      <c r="AF64" s="1"/>
      <c r="AG64" s="1"/>
      <c r="AH64" s="41">
        <v>71588010.927399993</v>
      </c>
      <c r="AI64" s="41">
        <f t="shared" si="20"/>
        <v>71588010.927399993</v>
      </c>
      <c r="AJ64" s="41">
        <f t="shared" si="21"/>
        <v>0</v>
      </c>
      <c r="AK64" s="41">
        <v>532843992.00203001</v>
      </c>
      <c r="AL64" s="41">
        <f t="shared" si="22"/>
        <v>461255981.07463002</v>
      </c>
      <c r="AM64" s="41">
        <f t="shared" si="23"/>
        <v>644.3201523540115</v>
      </c>
    </row>
    <row r="65" spans="1:39">
      <c r="A65" s="25" t="s">
        <v>235</v>
      </c>
      <c r="B65" s="23" t="s">
        <v>136</v>
      </c>
      <c r="C65" s="13">
        <v>27180848935</v>
      </c>
      <c r="D65" s="13">
        <v>29048222166</v>
      </c>
      <c r="E65" s="10">
        <f t="shared" si="0"/>
        <v>1867373231</v>
      </c>
      <c r="F65" s="1">
        <f t="shared" si="1"/>
        <v>6.8701799398010603</v>
      </c>
      <c r="G65" s="13">
        <v>32714944279</v>
      </c>
      <c r="H65" s="1">
        <f t="shared" si="2"/>
        <v>3666722113</v>
      </c>
      <c r="I65" s="1">
        <f t="shared" si="3"/>
        <v>12.622879610483629</v>
      </c>
      <c r="J65" s="13">
        <v>35712681370</v>
      </c>
      <c r="K65" s="1">
        <f t="shared" si="4"/>
        <v>2997737091</v>
      </c>
      <c r="L65" s="1">
        <f t="shared" si="5"/>
        <v>9.1632040251533393</v>
      </c>
      <c r="M65" s="13">
        <v>36803510535</v>
      </c>
      <c r="N65" s="1">
        <f t="shared" si="6"/>
        <v>1090829165</v>
      </c>
      <c r="O65" s="1">
        <f t="shared" si="7"/>
        <v>3.0544588733019009</v>
      </c>
      <c r="P65" s="13">
        <v>37282583635</v>
      </c>
      <c r="Q65" s="1">
        <f t="shared" si="8"/>
        <v>479073100</v>
      </c>
      <c r="R65" s="1">
        <f t="shared" si="9"/>
        <v>1.3017048999833949</v>
      </c>
      <c r="S65" s="13">
        <v>40830582143</v>
      </c>
      <c r="T65" s="1">
        <f t="shared" si="10"/>
        <v>3547998508</v>
      </c>
      <c r="U65" s="1">
        <f t="shared" si="11"/>
        <v>9.5165038526708319</v>
      </c>
      <c r="V65" s="13">
        <v>45788028531</v>
      </c>
      <c r="W65" s="1">
        <f t="shared" si="12"/>
        <v>4957446388</v>
      </c>
      <c r="X65" s="1">
        <f t="shared" si="13"/>
        <v>12.141503078838433</v>
      </c>
      <c r="Y65" s="13">
        <v>50622258022</v>
      </c>
      <c r="Z65" s="1">
        <f t="shared" si="14"/>
        <v>4834229491</v>
      </c>
      <c r="AA65" s="1">
        <f t="shared" si="15"/>
        <v>10.55784589573903</v>
      </c>
      <c r="AB65" s="13">
        <v>52208558456</v>
      </c>
      <c r="AC65" s="1">
        <f t="shared" si="16"/>
        <v>1586300434</v>
      </c>
      <c r="AD65" s="1">
        <f t="shared" si="17"/>
        <v>3.1336026798935115</v>
      </c>
      <c r="AE65" s="1">
        <v>54205645960.120598</v>
      </c>
      <c r="AF65" s="1">
        <f t="shared" si="18"/>
        <v>1997087504.1205978</v>
      </c>
      <c r="AG65" s="1">
        <f t="shared" si="19"/>
        <v>3.8252109676686263</v>
      </c>
      <c r="AH65" s="41">
        <v>8836177955.65732</v>
      </c>
      <c r="AI65" s="41">
        <f t="shared" si="20"/>
        <v>-45369468004.46328</v>
      </c>
      <c r="AJ65" s="41">
        <f t="shared" si="21"/>
        <v>-83.698786723880858</v>
      </c>
      <c r="AK65" s="41">
        <v>5425227525.8540707</v>
      </c>
      <c r="AL65" s="41">
        <f t="shared" si="22"/>
        <v>-3410950429.8032494</v>
      </c>
      <c r="AM65" s="41">
        <f t="shared" si="23"/>
        <v>-38.602102027827598</v>
      </c>
    </row>
    <row r="66" spans="1:39">
      <c r="A66" s="25" t="s">
        <v>236</v>
      </c>
      <c r="B66" s="23" t="s">
        <v>135</v>
      </c>
      <c r="C66" s="13">
        <v>3958770533</v>
      </c>
      <c r="D66" s="13">
        <v>4377342969</v>
      </c>
      <c r="E66" s="10">
        <f t="shared" si="0"/>
        <v>418572436</v>
      </c>
      <c r="F66" s="1">
        <f t="shared" si="1"/>
        <v>10.573293716087182</v>
      </c>
      <c r="G66" s="13">
        <v>6375439163</v>
      </c>
      <c r="H66" s="1">
        <f t="shared" si="2"/>
        <v>1998096194</v>
      </c>
      <c r="I66" s="1">
        <f t="shared" si="3"/>
        <v>45.646324908748539</v>
      </c>
      <c r="J66" s="13">
        <v>7869933705</v>
      </c>
      <c r="K66" s="1">
        <f t="shared" si="4"/>
        <v>1494494542</v>
      </c>
      <c r="L66" s="1">
        <f t="shared" si="5"/>
        <v>23.441436798163359</v>
      </c>
      <c r="M66" s="13">
        <v>8302847729</v>
      </c>
      <c r="N66" s="1">
        <f t="shared" si="6"/>
        <v>432914024</v>
      </c>
      <c r="O66" s="1">
        <f t="shared" si="7"/>
        <v>5.5008598576244294</v>
      </c>
      <c r="P66" s="13">
        <v>8382229184</v>
      </c>
      <c r="Q66" s="1">
        <f t="shared" si="8"/>
        <v>79381455</v>
      </c>
      <c r="R66" s="1">
        <f t="shared" si="9"/>
        <v>0.95607504305707347</v>
      </c>
      <c r="S66" s="13">
        <v>9224696838</v>
      </c>
      <c r="T66" s="1">
        <f t="shared" si="10"/>
        <v>842467654</v>
      </c>
      <c r="U66" s="1">
        <f t="shared" si="11"/>
        <v>10.050639698662765</v>
      </c>
      <c r="V66" s="13">
        <v>10349822442</v>
      </c>
      <c r="W66" s="1">
        <f t="shared" si="12"/>
        <v>1125125604</v>
      </c>
      <c r="X66" s="1">
        <f t="shared" si="13"/>
        <v>12.196884339495949</v>
      </c>
      <c r="Y66" s="13">
        <v>11345265420</v>
      </c>
      <c r="Z66" s="1">
        <f t="shared" si="14"/>
        <v>995442978</v>
      </c>
      <c r="AA66" s="1">
        <f t="shared" si="15"/>
        <v>9.6179715505113581</v>
      </c>
      <c r="AB66" s="13">
        <v>13044288646</v>
      </c>
      <c r="AC66" s="1">
        <f t="shared" si="16"/>
        <v>1699023226</v>
      </c>
      <c r="AD66" s="1">
        <f t="shared" si="17"/>
        <v>14.975614611932103</v>
      </c>
      <c r="AE66" s="1">
        <v>14377671167.166302</v>
      </c>
      <c r="AF66" s="1">
        <f t="shared" si="18"/>
        <v>1333382521.1663017</v>
      </c>
      <c r="AG66" s="1">
        <f t="shared" si="19"/>
        <v>10.221964243141617</v>
      </c>
      <c r="AH66" s="41">
        <v>0</v>
      </c>
      <c r="AI66" s="41">
        <f t="shared" si="20"/>
        <v>-14377671167.166302</v>
      </c>
      <c r="AJ66" s="41">
        <f t="shared" si="21"/>
        <v>-100</v>
      </c>
      <c r="AK66" s="41">
        <v>0</v>
      </c>
      <c r="AL66" s="41">
        <f t="shared" si="22"/>
        <v>0</v>
      </c>
      <c r="AM66" s="41">
        <f t="shared" si="23"/>
        <v>0</v>
      </c>
    </row>
    <row r="67" spans="1:39">
      <c r="A67" s="25" t="s">
        <v>237</v>
      </c>
      <c r="B67" s="23" t="s">
        <v>134</v>
      </c>
      <c r="C67" s="13">
        <v>1984</v>
      </c>
      <c r="D67" s="13">
        <v>1987</v>
      </c>
      <c r="E67" s="10">
        <f t="shared" si="0"/>
        <v>3</v>
      </c>
      <c r="F67" s="1">
        <f t="shared" si="1"/>
        <v>0.15120967741935484</v>
      </c>
      <c r="G67" s="13">
        <v>2688</v>
      </c>
      <c r="H67" s="1">
        <f t="shared" si="2"/>
        <v>701</v>
      </c>
      <c r="I67" s="1">
        <f t="shared" si="3"/>
        <v>35.279315551082036</v>
      </c>
      <c r="J67" s="13">
        <v>4827</v>
      </c>
      <c r="K67" s="1">
        <f t="shared" si="4"/>
        <v>2139</v>
      </c>
      <c r="L67" s="1">
        <f t="shared" si="5"/>
        <v>79.575892857142861</v>
      </c>
      <c r="M67" s="13">
        <v>2557</v>
      </c>
      <c r="N67" s="1">
        <f t="shared" si="6"/>
        <v>-2270</v>
      </c>
      <c r="O67" s="1">
        <f t="shared" si="7"/>
        <v>-47.027139009736899</v>
      </c>
      <c r="P67" s="13">
        <v>2287</v>
      </c>
      <c r="Q67" s="1">
        <f t="shared" si="8"/>
        <v>-270</v>
      </c>
      <c r="R67" s="1">
        <f t="shared" si="9"/>
        <v>-10.559249120062573</v>
      </c>
      <c r="S67" s="13">
        <v>3546</v>
      </c>
      <c r="T67" s="1">
        <f t="shared" si="10"/>
        <v>1259</v>
      </c>
      <c r="U67" s="1">
        <f t="shared" si="11"/>
        <v>55.050284215128983</v>
      </c>
      <c r="V67" s="13">
        <v>62382</v>
      </c>
      <c r="W67" s="1">
        <f t="shared" si="12"/>
        <v>58836</v>
      </c>
      <c r="X67" s="1">
        <f t="shared" si="13"/>
        <v>1659.22165820643</v>
      </c>
      <c r="Y67" s="13">
        <v>795</v>
      </c>
      <c r="Z67" s="1">
        <f t="shared" si="14"/>
        <v>-61587</v>
      </c>
      <c r="AA67" s="1">
        <f t="shared" si="15"/>
        <v>-98.725593921323465</v>
      </c>
      <c r="AB67" s="13">
        <v>3256</v>
      </c>
      <c r="AC67" s="1">
        <f t="shared" si="16"/>
        <v>2461</v>
      </c>
      <c r="AD67" s="1">
        <f t="shared" si="17"/>
        <v>309.55974842767296</v>
      </c>
      <c r="AE67" s="1">
        <v>35076.199999999997</v>
      </c>
      <c r="AF67" s="1">
        <f t="shared" si="18"/>
        <v>31820.199999999997</v>
      </c>
      <c r="AG67" s="1">
        <f t="shared" si="19"/>
        <v>977.27886977886965</v>
      </c>
      <c r="AH67" s="41">
        <v>0</v>
      </c>
      <c r="AI67" s="41">
        <f t="shared" si="20"/>
        <v>-35076.199999999997</v>
      </c>
      <c r="AJ67" s="41">
        <f t="shared" si="21"/>
        <v>-100</v>
      </c>
      <c r="AK67" s="41">
        <v>0</v>
      </c>
      <c r="AL67" s="41">
        <f t="shared" si="22"/>
        <v>0</v>
      </c>
      <c r="AM67" s="41">
        <f t="shared" si="23"/>
        <v>0</v>
      </c>
    </row>
    <row r="68" spans="1:39">
      <c r="A68" s="25" t="s">
        <v>238</v>
      </c>
      <c r="B68" s="23" t="s">
        <v>167</v>
      </c>
      <c r="C68" s="13">
        <v>28199</v>
      </c>
      <c r="D68" s="13">
        <v>13727</v>
      </c>
      <c r="E68" s="10">
        <f t="shared" si="0"/>
        <v>-14472</v>
      </c>
      <c r="F68" s="1">
        <f t="shared" si="1"/>
        <v>-51.32096882868187</v>
      </c>
      <c r="G68" s="13">
        <v>0</v>
      </c>
      <c r="H68" s="1">
        <f t="shared" si="2"/>
        <v>-13727</v>
      </c>
      <c r="I68" s="1">
        <f t="shared" si="3"/>
        <v>-100</v>
      </c>
      <c r="J68" s="13">
        <v>0</v>
      </c>
      <c r="K68" s="1">
        <f t="shared" si="4"/>
        <v>0</v>
      </c>
      <c r="L68" s="1">
        <f t="shared" si="5"/>
        <v>0</v>
      </c>
      <c r="M68" s="13">
        <v>0</v>
      </c>
      <c r="N68" s="1">
        <f t="shared" si="6"/>
        <v>0</v>
      </c>
      <c r="O68" s="1">
        <f t="shared" si="7"/>
        <v>0</v>
      </c>
      <c r="P68" s="13">
        <v>433046</v>
      </c>
      <c r="Q68" s="1">
        <f t="shared" si="8"/>
        <v>433046</v>
      </c>
      <c r="R68" s="1">
        <f t="shared" si="9"/>
        <v>0</v>
      </c>
      <c r="S68" s="13">
        <v>0</v>
      </c>
      <c r="T68" s="1">
        <f t="shared" si="10"/>
        <v>-433046</v>
      </c>
      <c r="U68" s="1">
        <f t="shared" si="11"/>
        <v>-100</v>
      </c>
      <c r="V68" s="13">
        <v>0</v>
      </c>
      <c r="W68" s="1">
        <f t="shared" si="12"/>
        <v>0</v>
      </c>
      <c r="X68" s="1">
        <f t="shared" si="13"/>
        <v>0</v>
      </c>
      <c r="Y68" s="13">
        <v>0</v>
      </c>
      <c r="Z68" s="1">
        <f t="shared" si="14"/>
        <v>0</v>
      </c>
      <c r="AA68" s="1">
        <f t="shared" si="15"/>
        <v>0</v>
      </c>
      <c r="AB68" s="13">
        <v>0</v>
      </c>
      <c r="AC68" s="1">
        <f t="shared" si="16"/>
        <v>0</v>
      </c>
      <c r="AD68" s="1">
        <f t="shared" si="17"/>
        <v>0</v>
      </c>
      <c r="AE68" s="1">
        <v>0</v>
      </c>
      <c r="AF68" s="1">
        <f t="shared" si="18"/>
        <v>0</v>
      </c>
      <c r="AG68" s="1">
        <f t="shared" si="19"/>
        <v>0</v>
      </c>
      <c r="AH68" s="41">
        <v>0</v>
      </c>
      <c r="AI68" s="41">
        <f t="shared" si="20"/>
        <v>0</v>
      </c>
      <c r="AJ68" s="41">
        <f t="shared" si="21"/>
        <v>0</v>
      </c>
      <c r="AK68" s="41">
        <v>0</v>
      </c>
      <c r="AL68" s="41">
        <f t="shared" si="22"/>
        <v>0</v>
      </c>
      <c r="AM68" s="41">
        <f t="shared" si="23"/>
        <v>0</v>
      </c>
    </row>
    <row r="69" spans="1:39">
      <c r="A69" s="25" t="s">
        <v>239</v>
      </c>
      <c r="B69" s="23" t="s">
        <v>155</v>
      </c>
      <c r="C69" s="13">
        <v>0</v>
      </c>
      <c r="D69" s="13">
        <v>0</v>
      </c>
      <c r="E69" s="10">
        <f t="shared" si="0"/>
        <v>0</v>
      </c>
      <c r="F69" s="1">
        <f t="shared" si="1"/>
        <v>0</v>
      </c>
      <c r="G69" s="13"/>
      <c r="H69" s="1">
        <f t="shared" si="2"/>
        <v>0</v>
      </c>
      <c r="I69" s="1">
        <f t="shared" si="3"/>
        <v>0</v>
      </c>
      <c r="J69" s="13"/>
      <c r="K69" s="1">
        <f t="shared" si="4"/>
        <v>0</v>
      </c>
      <c r="L69" s="1">
        <f t="shared" si="5"/>
        <v>0</v>
      </c>
      <c r="M69" s="13"/>
      <c r="N69" s="1">
        <f t="shared" si="6"/>
        <v>0</v>
      </c>
      <c r="O69" s="1">
        <f t="shared" si="7"/>
        <v>0</v>
      </c>
      <c r="P69" s="13">
        <v>537213312</v>
      </c>
      <c r="Q69" s="1">
        <f t="shared" si="8"/>
        <v>537213312</v>
      </c>
      <c r="R69" s="1">
        <f t="shared" si="9"/>
        <v>0</v>
      </c>
      <c r="S69" s="13">
        <v>340718513</v>
      </c>
      <c r="T69" s="1">
        <f t="shared" si="10"/>
        <v>-196494799</v>
      </c>
      <c r="U69" s="1">
        <f t="shared" si="11"/>
        <v>-36.576680921860699</v>
      </c>
      <c r="V69" s="13">
        <v>243687926</v>
      </c>
      <c r="W69" s="1">
        <f t="shared" si="12"/>
        <v>-97030587</v>
      </c>
      <c r="X69" s="1">
        <f t="shared" si="13"/>
        <v>-28.478225660723052</v>
      </c>
      <c r="Y69" s="13">
        <v>107583539</v>
      </c>
      <c r="Z69" s="1">
        <f t="shared" si="14"/>
        <v>-136104387</v>
      </c>
      <c r="AA69" s="1">
        <f t="shared" si="15"/>
        <v>-55.851920624085416</v>
      </c>
      <c r="AB69" s="13">
        <v>178451652</v>
      </c>
      <c r="AC69" s="1">
        <f t="shared" si="16"/>
        <v>70868113</v>
      </c>
      <c r="AD69" s="1">
        <f t="shared" si="17"/>
        <v>65.872635961529397</v>
      </c>
      <c r="AE69" s="1">
        <v>174522546.77614</v>
      </c>
      <c r="AF69" s="1">
        <f t="shared" si="18"/>
        <v>-3929105.2238599956</v>
      </c>
      <c r="AG69" s="1">
        <f t="shared" si="19"/>
        <v>-2.2017757638130444</v>
      </c>
      <c r="AH69" s="41">
        <v>0</v>
      </c>
      <c r="AI69" s="41">
        <f t="shared" si="20"/>
        <v>-174522546.77614</v>
      </c>
      <c r="AJ69" s="41">
        <f t="shared" si="21"/>
        <v>-100</v>
      </c>
      <c r="AK69" s="41">
        <v>0</v>
      </c>
      <c r="AL69" s="41">
        <f t="shared" si="22"/>
        <v>0</v>
      </c>
      <c r="AM69" s="41">
        <f t="shared" si="23"/>
        <v>0</v>
      </c>
    </row>
    <row r="70" spans="1:39">
      <c r="A70" s="25" t="s">
        <v>240</v>
      </c>
      <c r="B70" s="23" t="s">
        <v>133</v>
      </c>
      <c r="C70" s="13">
        <v>387092324</v>
      </c>
      <c r="D70" s="13">
        <v>280798496</v>
      </c>
      <c r="E70" s="10">
        <f t="shared" si="0"/>
        <v>-106293828</v>
      </c>
      <c r="F70" s="1">
        <f t="shared" si="1"/>
        <v>-27.459554584192684</v>
      </c>
      <c r="G70" s="13">
        <v>256931338</v>
      </c>
      <c r="H70" s="1">
        <f t="shared" si="2"/>
        <v>-23867158</v>
      </c>
      <c r="I70" s="1">
        <f t="shared" si="3"/>
        <v>-8.4997456681534356</v>
      </c>
      <c r="J70" s="13">
        <v>244857745</v>
      </c>
      <c r="K70" s="1">
        <f t="shared" si="4"/>
        <v>-12073593</v>
      </c>
      <c r="L70" s="1">
        <f t="shared" si="5"/>
        <v>-4.6991515686576157</v>
      </c>
      <c r="M70" s="13">
        <v>247759756</v>
      </c>
      <c r="N70" s="1">
        <f t="shared" si="6"/>
        <v>2902011</v>
      </c>
      <c r="O70" s="1">
        <f t="shared" si="7"/>
        <v>1.1851824413395624</v>
      </c>
      <c r="P70" s="13">
        <v>282639534</v>
      </c>
      <c r="Q70" s="1">
        <f t="shared" si="8"/>
        <v>34879778</v>
      </c>
      <c r="R70" s="1">
        <f t="shared" si="9"/>
        <v>14.078064397189671</v>
      </c>
      <c r="S70" s="13">
        <v>373258833</v>
      </c>
      <c r="T70" s="1">
        <f t="shared" si="10"/>
        <v>90619299</v>
      </c>
      <c r="U70" s="1">
        <f t="shared" si="11"/>
        <v>32.06179182279574</v>
      </c>
      <c r="V70" s="13">
        <v>387247880</v>
      </c>
      <c r="W70" s="1">
        <f t="shared" si="12"/>
        <v>13989047</v>
      </c>
      <c r="X70" s="1">
        <f t="shared" si="13"/>
        <v>3.7478140537400222</v>
      </c>
      <c r="Y70" s="13">
        <v>491967151</v>
      </c>
      <c r="Z70" s="1">
        <f t="shared" si="14"/>
        <v>104719271</v>
      </c>
      <c r="AA70" s="1">
        <f t="shared" si="15"/>
        <v>27.04192234699903</v>
      </c>
      <c r="AB70" s="13">
        <v>511173291</v>
      </c>
      <c r="AC70" s="1">
        <f t="shared" si="16"/>
        <v>19206140</v>
      </c>
      <c r="AD70" s="1">
        <f t="shared" si="17"/>
        <v>3.9039476438539693</v>
      </c>
      <c r="AE70" s="1">
        <v>336006689.24926001</v>
      </c>
      <c r="AF70" s="1">
        <f t="shared" si="18"/>
        <v>-175166601.75073999</v>
      </c>
      <c r="AG70" s="1">
        <f t="shared" si="19"/>
        <v>-34.267557565080217</v>
      </c>
      <c r="AH70" s="41">
        <v>0</v>
      </c>
      <c r="AI70" s="41">
        <f t="shared" ref="AI70:AI133" si="24">+AH70-AE70</f>
        <v>-336006689.24926001</v>
      </c>
      <c r="AJ70" s="41">
        <f t="shared" ref="AJ70:AJ133" si="25">+IFERROR(AI70/AE70*100,0)</f>
        <v>-100</v>
      </c>
      <c r="AK70" s="41">
        <v>0</v>
      </c>
      <c r="AL70" s="41">
        <f t="shared" ref="AL70:AL133" si="26">+AK70-AH70</f>
        <v>0</v>
      </c>
      <c r="AM70" s="41">
        <f t="shared" ref="AM70:AM133" si="27">+IFERROR(AL70/AH70*100,0)</f>
        <v>0</v>
      </c>
    </row>
    <row r="71" spans="1:39">
      <c r="A71" s="25" t="s">
        <v>241</v>
      </c>
      <c r="B71" s="23" t="s">
        <v>132</v>
      </c>
      <c r="C71" s="13">
        <v>380218682</v>
      </c>
      <c r="D71" s="13">
        <v>363363355</v>
      </c>
      <c r="E71" s="10">
        <f t="shared" si="0"/>
        <v>-16855327</v>
      </c>
      <c r="F71" s="1">
        <f t="shared" si="1"/>
        <v>-4.4330612350079104</v>
      </c>
      <c r="G71" s="13">
        <v>309327389</v>
      </c>
      <c r="H71" s="1">
        <f t="shared" si="2"/>
        <v>-54035966</v>
      </c>
      <c r="I71" s="1">
        <f t="shared" si="3"/>
        <v>-14.871055448065201</v>
      </c>
      <c r="J71" s="13">
        <v>348649977</v>
      </c>
      <c r="K71" s="1">
        <f t="shared" si="4"/>
        <v>39322588</v>
      </c>
      <c r="L71" s="1">
        <f t="shared" si="5"/>
        <v>12.712287821367156</v>
      </c>
      <c r="M71" s="13">
        <v>422820807</v>
      </c>
      <c r="N71" s="1">
        <f t="shared" si="6"/>
        <v>74170830</v>
      </c>
      <c r="O71" s="1">
        <f t="shared" si="7"/>
        <v>21.27372290060412</v>
      </c>
      <c r="P71" s="13">
        <v>427228348</v>
      </c>
      <c r="Q71" s="1">
        <f t="shared" si="8"/>
        <v>4407541</v>
      </c>
      <c r="R71" s="1">
        <f t="shared" si="9"/>
        <v>1.0424134590897747</v>
      </c>
      <c r="S71" s="13">
        <v>464250078</v>
      </c>
      <c r="T71" s="1">
        <f t="shared" si="10"/>
        <v>37021730</v>
      </c>
      <c r="U71" s="1">
        <f t="shared" si="11"/>
        <v>8.6655602731680155</v>
      </c>
      <c r="V71" s="13">
        <v>509429282</v>
      </c>
      <c r="W71" s="1">
        <f t="shared" si="12"/>
        <v>45179204</v>
      </c>
      <c r="X71" s="1">
        <f t="shared" si="13"/>
        <v>9.7316524306539804</v>
      </c>
      <c r="Y71" s="13">
        <v>573273438</v>
      </c>
      <c r="Z71" s="1">
        <f t="shared" si="14"/>
        <v>63844156</v>
      </c>
      <c r="AA71" s="1">
        <f t="shared" si="15"/>
        <v>12.53248650123728</v>
      </c>
      <c r="AB71" s="13">
        <v>563639234</v>
      </c>
      <c r="AC71" s="1">
        <f t="shared" si="16"/>
        <v>-9634204</v>
      </c>
      <c r="AD71" s="1">
        <f t="shared" si="17"/>
        <v>-1.68055998436125</v>
      </c>
      <c r="AE71" s="1">
        <v>587266919.31974995</v>
      </c>
      <c r="AF71" s="1">
        <f t="shared" si="18"/>
        <v>23627685.319749951</v>
      </c>
      <c r="AG71" s="1">
        <f t="shared" si="19"/>
        <v>4.1919873377285075</v>
      </c>
      <c r="AH71" s="41">
        <v>0</v>
      </c>
      <c r="AI71" s="41">
        <f t="shared" si="24"/>
        <v>-587266919.31974995</v>
      </c>
      <c r="AJ71" s="41">
        <f t="shared" si="25"/>
        <v>-100</v>
      </c>
      <c r="AK71" s="41">
        <v>0</v>
      </c>
      <c r="AL71" s="41">
        <f t="shared" si="26"/>
        <v>0</v>
      </c>
      <c r="AM71" s="41">
        <f t="shared" si="27"/>
        <v>0</v>
      </c>
    </row>
    <row r="72" spans="1:39">
      <c r="A72" s="25" t="s">
        <v>242</v>
      </c>
      <c r="B72" s="23" t="s">
        <v>131</v>
      </c>
      <c r="C72" s="13">
        <v>2520954566</v>
      </c>
      <c r="D72" s="13">
        <v>2621693279</v>
      </c>
      <c r="E72" s="10">
        <f t="shared" si="0"/>
        <v>100738713</v>
      </c>
      <c r="F72" s="1">
        <f t="shared" si="1"/>
        <v>3.9960542866840387</v>
      </c>
      <c r="G72" s="13">
        <v>2787943901</v>
      </c>
      <c r="H72" s="1">
        <f t="shared" si="2"/>
        <v>166250622</v>
      </c>
      <c r="I72" s="1">
        <f t="shared" si="3"/>
        <v>6.3413452417062848</v>
      </c>
      <c r="J72" s="13">
        <v>2854722963</v>
      </c>
      <c r="K72" s="1">
        <f t="shared" si="4"/>
        <v>66779062</v>
      </c>
      <c r="L72" s="1">
        <f t="shared" si="5"/>
        <v>2.3952799759007779</v>
      </c>
      <c r="M72" s="13">
        <v>3217527182</v>
      </c>
      <c r="N72" s="1">
        <f t="shared" si="6"/>
        <v>362804219</v>
      </c>
      <c r="O72" s="1">
        <f t="shared" si="7"/>
        <v>12.708911642295847</v>
      </c>
      <c r="P72" s="13">
        <v>3010231350</v>
      </c>
      <c r="Q72" s="1">
        <f t="shared" si="8"/>
        <v>-207295832</v>
      </c>
      <c r="R72" s="1">
        <f t="shared" si="9"/>
        <v>-6.4427064722152831</v>
      </c>
      <c r="S72" s="13">
        <v>3032662449</v>
      </c>
      <c r="T72" s="1">
        <f t="shared" si="10"/>
        <v>22431099</v>
      </c>
      <c r="U72" s="1">
        <f t="shared" si="11"/>
        <v>0.74516196238538279</v>
      </c>
      <c r="V72" s="13">
        <v>3165066650</v>
      </c>
      <c r="W72" s="1">
        <f t="shared" si="12"/>
        <v>132404201</v>
      </c>
      <c r="X72" s="1">
        <f t="shared" si="13"/>
        <v>4.3659392770091969</v>
      </c>
      <c r="Y72" s="13">
        <v>3522057048</v>
      </c>
      <c r="Z72" s="1">
        <f t="shared" si="14"/>
        <v>356990398</v>
      </c>
      <c r="AA72" s="1">
        <f t="shared" si="15"/>
        <v>11.279079952392156</v>
      </c>
      <c r="AB72" s="13">
        <v>3672726319</v>
      </c>
      <c r="AC72" s="1">
        <f t="shared" si="16"/>
        <v>150669271</v>
      </c>
      <c r="AD72" s="1">
        <f t="shared" si="17"/>
        <v>4.2778770742954757</v>
      </c>
      <c r="AE72" s="1">
        <v>3951607632.6205001</v>
      </c>
      <c r="AF72" s="1">
        <f t="shared" si="18"/>
        <v>278881313.62050009</v>
      </c>
      <c r="AG72" s="1">
        <f t="shared" si="19"/>
        <v>7.5933050654434053</v>
      </c>
      <c r="AH72" s="41">
        <v>0</v>
      </c>
      <c r="AI72" s="41">
        <f t="shared" si="24"/>
        <v>-3951607632.6205001</v>
      </c>
      <c r="AJ72" s="41">
        <f t="shared" si="25"/>
        <v>-100</v>
      </c>
      <c r="AK72" s="41">
        <v>0</v>
      </c>
      <c r="AL72" s="41">
        <f t="shared" si="26"/>
        <v>0</v>
      </c>
      <c r="AM72" s="41">
        <f t="shared" si="27"/>
        <v>0</v>
      </c>
    </row>
    <row r="73" spans="1:39">
      <c r="A73" s="25" t="s">
        <v>243</v>
      </c>
      <c r="B73" s="23" t="s">
        <v>130</v>
      </c>
      <c r="C73" s="13">
        <v>1548901160</v>
      </c>
      <c r="D73" s="13">
        <v>1695981604</v>
      </c>
      <c r="E73" s="10">
        <f t="shared" si="0"/>
        <v>147080444</v>
      </c>
      <c r="F73" s="1">
        <f t="shared" si="1"/>
        <v>9.4957927463880267</v>
      </c>
      <c r="G73" s="13">
        <v>1979223790</v>
      </c>
      <c r="H73" s="1">
        <f t="shared" si="2"/>
        <v>283242186</v>
      </c>
      <c r="I73" s="1">
        <f t="shared" si="3"/>
        <v>16.700781737960408</v>
      </c>
      <c r="J73" s="13">
        <v>2382067940</v>
      </c>
      <c r="K73" s="1">
        <f t="shared" si="4"/>
        <v>402844150</v>
      </c>
      <c r="L73" s="1">
        <f t="shared" si="5"/>
        <v>20.353643283562189</v>
      </c>
      <c r="M73" s="13">
        <v>2974895176</v>
      </c>
      <c r="N73" s="1">
        <f t="shared" si="6"/>
        <v>592827236</v>
      </c>
      <c r="O73" s="1">
        <f t="shared" si="7"/>
        <v>24.887083447334422</v>
      </c>
      <c r="P73" s="13">
        <v>3493532023</v>
      </c>
      <c r="Q73" s="1">
        <f t="shared" si="8"/>
        <v>518636847</v>
      </c>
      <c r="R73" s="1">
        <f t="shared" si="9"/>
        <v>17.433785606434423</v>
      </c>
      <c r="S73" s="13">
        <v>3758891957</v>
      </c>
      <c r="T73" s="1">
        <f t="shared" si="10"/>
        <v>265359934</v>
      </c>
      <c r="U73" s="1">
        <f t="shared" si="11"/>
        <v>7.5957492947818324</v>
      </c>
      <c r="V73" s="13">
        <v>3966912976</v>
      </c>
      <c r="W73" s="1">
        <f t="shared" si="12"/>
        <v>208021019</v>
      </c>
      <c r="X73" s="1">
        <f t="shared" si="13"/>
        <v>5.5341047675662152</v>
      </c>
      <c r="Y73" s="13">
        <v>4576689310</v>
      </c>
      <c r="Z73" s="1">
        <f t="shared" si="14"/>
        <v>609776334</v>
      </c>
      <c r="AA73" s="1">
        <f t="shared" si="15"/>
        <v>15.371558128176089</v>
      </c>
      <c r="AB73" s="13">
        <v>5136130731</v>
      </c>
      <c r="AC73" s="1">
        <f t="shared" si="16"/>
        <v>559441421</v>
      </c>
      <c r="AD73" s="1">
        <f t="shared" si="17"/>
        <v>12.22371419833172</v>
      </c>
      <c r="AE73" s="1">
        <v>5394662494.6226902</v>
      </c>
      <c r="AF73" s="1">
        <f t="shared" si="18"/>
        <v>258531763.6226902</v>
      </c>
      <c r="AG73" s="1">
        <f t="shared" si="19"/>
        <v>5.0335900147999988</v>
      </c>
      <c r="AH73" s="41">
        <v>0</v>
      </c>
      <c r="AI73" s="41">
        <f t="shared" si="24"/>
        <v>-5394662494.6226902</v>
      </c>
      <c r="AJ73" s="41">
        <f t="shared" si="25"/>
        <v>-100</v>
      </c>
      <c r="AK73" s="41">
        <v>0</v>
      </c>
      <c r="AL73" s="41">
        <f t="shared" si="26"/>
        <v>0</v>
      </c>
      <c r="AM73" s="41">
        <f t="shared" si="27"/>
        <v>0</v>
      </c>
    </row>
    <row r="74" spans="1:39" ht="30">
      <c r="A74" s="25" t="s">
        <v>244</v>
      </c>
      <c r="B74" s="23" t="s">
        <v>129</v>
      </c>
      <c r="C74" s="13">
        <v>13981998</v>
      </c>
      <c r="D74" s="13">
        <v>8567544</v>
      </c>
      <c r="E74" s="10">
        <f t="shared" si="0"/>
        <v>-5414454</v>
      </c>
      <c r="F74" s="1">
        <f t="shared" si="1"/>
        <v>-38.724465559214075</v>
      </c>
      <c r="G74" s="13">
        <v>5821829</v>
      </c>
      <c r="H74" s="1">
        <f t="shared" si="2"/>
        <v>-2745715</v>
      </c>
      <c r="I74" s="1">
        <f t="shared" si="3"/>
        <v>-32.047865759428838</v>
      </c>
      <c r="J74" s="13">
        <v>5284731</v>
      </c>
      <c r="K74" s="1">
        <f t="shared" si="4"/>
        <v>-537098</v>
      </c>
      <c r="L74" s="1">
        <f t="shared" si="5"/>
        <v>-9.2255887282158238</v>
      </c>
      <c r="M74" s="13">
        <v>0</v>
      </c>
      <c r="N74" s="1">
        <f t="shared" si="6"/>
        <v>-5284731</v>
      </c>
      <c r="O74" s="1">
        <f t="shared" si="7"/>
        <v>-100</v>
      </c>
      <c r="P74" s="13">
        <v>0</v>
      </c>
      <c r="Q74" s="1">
        <f t="shared" si="8"/>
        <v>0</v>
      </c>
      <c r="R74" s="1">
        <f t="shared" si="9"/>
        <v>0</v>
      </c>
      <c r="S74" s="13">
        <v>0</v>
      </c>
      <c r="T74" s="1">
        <f t="shared" si="10"/>
        <v>0</v>
      </c>
      <c r="U74" s="1">
        <f t="shared" si="11"/>
        <v>0</v>
      </c>
      <c r="V74" s="13">
        <v>0</v>
      </c>
      <c r="W74" s="1">
        <f t="shared" si="12"/>
        <v>0</v>
      </c>
      <c r="X74" s="1">
        <f t="shared" si="13"/>
        <v>0</v>
      </c>
      <c r="Y74" s="13">
        <v>0</v>
      </c>
      <c r="Z74" s="1">
        <f t="shared" si="14"/>
        <v>0</v>
      </c>
      <c r="AA74" s="1">
        <f t="shared" si="15"/>
        <v>0</v>
      </c>
      <c r="AB74" s="13">
        <v>0</v>
      </c>
      <c r="AC74" s="1">
        <f t="shared" si="16"/>
        <v>0</v>
      </c>
      <c r="AD74" s="1">
        <f t="shared" si="17"/>
        <v>0</v>
      </c>
      <c r="AE74" s="1">
        <v>0</v>
      </c>
      <c r="AF74" s="1">
        <f t="shared" si="18"/>
        <v>0</v>
      </c>
      <c r="AG74" s="1">
        <f t="shared" si="19"/>
        <v>0</v>
      </c>
      <c r="AH74" s="41">
        <v>0</v>
      </c>
      <c r="AI74" s="41">
        <f t="shared" si="24"/>
        <v>0</v>
      </c>
      <c r="AJ74" s="41">
        <f t="shared" si="25"/>
        <v>0</v>
      </c>
      <c r="AK74" s="41">
        <v>0</v>
      </c>
      <c r="AL74" s="41">
        <f t="shared" si="26"/>
        <v>0</v>
      </c>
      <c r="AM74" s="41">
        <f t="shared" si="27"/>
        <v>0</v>
      </c>
    </row>
    <row r="75" spans="1:39" ht="30">
      <c r="A75" s="25" t="s">
        <v>245</v>
      </c>
      <c r="B75" s="23" t="s">
        <v>128</v>
      </c>
      <c r="C75" s="13">
        <v>145640038</v>
      </c>
      <c r="D75" s="13">
        <v>8814609</v>
      </c>
      <c r="E75" s="10">
        <f t="shared" si="0"/>
        <v>-136825429</v>
      </c>
      <c r="F75" s="1">
        <f t="shared" si="1"/>
        <v>-93.947674608544119</v>
      </c>
      <c r="G75" s="13">
        <v>15057391</v>
      </c>
      <c r="H75" s="1">
        <f t="shared" si="2"/>
        <v>6242782</v>
      </c>
      <c r="I75" s="1">
        <f t="shared" si="3"/>
        <v>70.823130101403251</v>
      </c>
      <c r="J75" s="13">
        <v>26417332</v>
      </c>
      <c r="K75" s="1">
        <f t="shared" si="4"/>
        <v>11359941</v>
      </c>
      <c r="L75" s="1">
        <f t="shared" si="5"/>
        <v>75.444285135452745</v>
      </c>
      <c r="M75" s="13">
        <v>64413432</v>
      </c>
      <c r="N75" s="1">
        <f t="shared" si="6"/>
        <v>37996100</v>
      </c>
      <c r="O75" s="1">
        <f t="shared" si="7"/>
        <v>143.83019451017992</v>
      </c>
      <c r="P75" s="13">
        <v>75630127</v>
      </c>
      <c r="Q75" s="1">
        <f t="shared" si="8"/>
        <v>11216695</v>
      </c>
      <c r="R75" s="1">
        <f t="shared" si="9"/>
        <v>17.413596282216417</v>
      </c>
      <c r="S75" s="13">
        <v>123336230</v>
      </c>
      <c r="T75" s="1">
        <f t="shared" si="10"/>
        <v>47706103</v>
      </c>
      <c r="U75" s="1">
        <f t="shared" si="11"/>
        <v>63.07817386053047</v>
      </c>
      <c r="V75" s="13">
        <v>86384745</v>
      </c>
      <c r="W75" s="1">
        <f t="shared" si="12"/>
        <v>-36951485</v>
      </c>
      <c r="X75" s="1">
        <f t="shared" si="13"/>
        <v>-29.959959859321138</v>
      </c>
      <c r="Y75" s="13">
        <v>134549427</v>
      </c>
      <c r="Z75" s="1">
        <f t="shared" si="14"/>
        <v>48164682</v>
      </c>
      <c r="AA75" s="1">
        <f t="shared" si="15"/>
        <v>55.756004141703499</v>
      </c>
      <c r="AB75" s="13">
        <v>157850354</v>
      </c>
      <c r="AC75" s="1">
        <f t="shared" si="16"/>
        <v>23300927</v>
      </c>
      <c r="AD75" s="1">
        <f t="shared" si="17"/>
        <v>17.31774524762562</v>
      </c>
      <c r="AE75" s="1">
        <v>157732866.79482001</v>
      </c>
      <c r="AF75" s="1">
        <f t="shared" si="18"/>
        <v>-117487.20517998934</v>
      </c>
      <c r="AG75" s="1">
        <f t="shared" si="19"/>
        <v>-7.4429484763771481E-2</v>
      </c>
      <c r="AH75" s="41">
        <v>0</v>
      </c>
      <c r="AI75" s="41">
        <f t="shared" si="24"/>
        <v>-157732866.79482001</v>
      </c>
      <c r="AJ75" s="41">
        <f t="shared" si="25"/>
        <v>-100</v>
      </c>
      <c r="AK75" s="41">
        <v>0</v>
      </c>
      <c r="AL75" s="41">
        <f t="shared" si="26"/>
        <v>0</v>
      </c>
      <c r="AM75" s="41">
        <f t="shared" si="27"/>
        <v>0</v>
      </c>
    </row>
    <row r="76" spans="1:39">
      <c r="A76" s="25" t="s">
        <v>246</v>
      </c>
      <c r="B76" s="23" t="s">
        <v>127</v>
      </c>
      <c r="C76" s="13">
        <v>1446092485</v>
      </c>
      <c r="D76" s="13">
        <v>1711449625</v>
      </c>
      <c r="E76" s="10">
        <f t="shared" si="0"/>
        <v>265357140</v>
      </c>
      <c r="F76" s="1">
        <f t="shared" si="1"/>
        <v>18.34994253496864</v>
      </c>
      <c r="G76" s="13">
        <v>1917829843</v>
      </c>
      <c r="H76" s="1">
        <f t="shared" si="2"/>
        <v>206380218</v>
      </c>
      <c r="I76" s="1">
        <f t="shared" si="3"/>
        <v>12.058795946155881</v>
      </c>
      <c r="J76" s="13">
        <v>1767963389</v>
      </c>
      <c r="K76" s="1">
        <f t="shared" si="4"/>
        <v>-149866454</v>
      </c>
      <c r="L76" s="1">
        <f t="shared" si="5"/>
        <v>-7.8143769921511232</v>
      </c>
      <c r="M76" s="13">
        <v>1809193415</v>
      </c>
      <c r="N76" s="1">
        <f t="shared" si="6"/>
        <v>41230026</v>
      </c>
      <c r="O76" s="1">
        <f t="shared" si="7"/>
        <v>2.3320633366350778</v>
      </c>
      <c r="P76" s="13">
        <v>2975033799</v>
      </c>
      <c r="Q76" s="1">
        <f t="shared" si="8"/>
        <v>1165840384</v>
      </c>
      <c r="R76" s="1">
        <f t="shared" si="9"/>
        <v>64.43978705283979</v>
      </c>
      <c r="S76" s="13">
        <v>3908865863</v>
      </c>
      <c r="T76" s="1">
        <f t="shared" si="10"/>
        <v>933832064</v>
      </c>
      <c r="U76" s="1">
        <f t="shared" si="11"/>
        <v>31.388956465432077</v>
      </c>
      <c r="V76" s="13">
        <v>3058045026</v>
      </c>
      <c r="W76" s="1">
        <f t="shared" si="12"/>
        <v>-850820837</v>
      </c>
      <c r="X76" s="1">
        <f t="shared" si="13"/>
        <v>-21.766437294602042</v>
      </c>
      <c r="Y76" s="13">
        <v>3446840736</v>
      </c>
      <c r="Z76" s="1">
        <f t="shared" si="14"/>
        <v>388795710</v>
      </c>
      <c r="AA76" s="1">
        <f t="shared" si="15"/>
        <v>12.713864795789309</v>
      </c>
      <c r="AB76" s="13">
        <v>3630765368</v>
      </c>
      <c r="AC76" s="1">
        <f t="shared" si="16"/>
        <v>183924632</v>
      </c>
      <c r="AD76" s="1">
        <f t="shared" si="17"/>
        <v>5.3360351140981752</v>
      </c>
      <c r="AE76" s="1">
        <v>3102720172.6216898</v>
      </c>
      <c r="AF76" s="1">
        <f t="shared" si="18"/>
        <v>-528045195.3783102</v>
      </c>
      <c r="AG76" s="1">
        <f t="shared" si="19"/>
        <v>-14.543633142264515</v>
      </c>
      <c r="AH76" s="41">
        <v>0</v>
      </c>
      <c r="AI76" s="41">
        <f t="shared" si="24"/>
        <v>-3102720172.6216898</v>
      </c>
      <c r="AJ76" s="41">
        <f t="shared" si="25"/>
        <v>-100</v>
      </c>
      <c r="AK76" s="41">
        <v>0</v>
      </c>
      <c r="AL76" s="41">
        <f t="shared" si="26"/>
        <v>0</v>
      </c>
      <c r="AM76" s="41">
        <f t="shared" si="27"/>
        <v>0</v>
      </c>
    </row>
    <row r="77" spans="1:39">
      <c r="A77" s="25" t="s">
        <v>247</v>
      </c>
      <c r="B77" s="23" t="s">
        <v>126</v>
      </c>
      <c r="C77" s="13">
        <v>485879676</v>
      </c>
      <c r="D77" s="13">
        <v>581067649</v>
      </c>
      <c r="E77" s="10">
        <f t="shared" si="0"/>
        <v>95187973</v>
      </c>
      <c r="F77" s="1">
        <f t="shared" si="1"/>
        <v>19.590852983115926</v>
      </c>
      <c r="G77" s="13">
        <v>406916643</v>
      </c>
      <c r="H77" s="1">
        <f t="shared" si="2"/>
        <v>-174151006</v>
      </c>
      <c r="I77" s="1">
        <f t="shared" si="3"/>
        <v>-29.970865922360101</v>
      </c>
      <c r="J77" s="13">
        <v>365060536</v>
      </c>
      <c r="K77" s="1">
        <f t="shared" si="4"/>
        <v>-41856107</v>
      </c>
      <c r="L77" s="1">
        <f t="shared" si="5"/>
        <v>-10.286162465957432</v>
      </c>
      <c r="M77" s="13">
        <v>544516909</v>
      </c>
      <c r="N77" s="1">
        <f t="shared" si="6"/>
        <v>179456373</v>
      </c>
      <c r="O77" s="1">
        <f t="shared" si="7"/>
        <v>49.157976637606211</v>
      </c>
      <c r="P77" s="13">
        <v>466039257</v>
      </c>
      <c r="Q77" s="1">
        <f t="shared" si="8"/>
        <v>-78477652</v>
      </c>
      <c r="R77" s="1">
        <f t="shared" si="9"/>
        <v>-14.41234435568281</v>
      </c>
      <c r="S77" s="13">
        <v>442663602</v>
      </c>
      <c r="T77" s="1">
        <f t="shared" si="10"/>
        <v>-23375655</v>
      </c>
      <c r="U77" s="1">
        <f t="shared" si="11"/>
        <v>-5.0158124340156176</v>
      </c>
      <c r="V77" s="13">
        <v>599115208</v>
      </c>
      <c r="W77" s="1">
        <f t="shared" si="12"/>
        <v>156451606</v>
      </c>
      <c r="X77" s="1">
        <f t="shared" si="13"/>
        <v>35.343227971112931</v>
      </c>
      <c r="Y77" s="13">
        <v>673541996</v>
      </c>
      <c r="Z77" s="1">
        <f t="shared" si="14"/>
        <v>74426788</v>
      </c>
      <c r="AA77" s="1">
        <f t="shared" si="15"/>
        <v>12.422783966452075</v>
      </c>
      <c r="AB77" s="13">
        <v>622188601</v>
      </c>
      <c r="AC77" s="1">
        <f t="shared" si="16"/>
        <v>-51353395</v>
      </c>
      <c r="AD77" s="1">
        <f t="shared" si="17"/>
        <v>-7.6243790743524773</v>
      </c>
      <c r="AE77" s="1">
        <v>798005585.86812997</v>
      </c>
      <c r="AF77" s="1">
        <f t="shared" si="18"/>
        <v>175816984.86812997</v>
      </c>
      <c r="AG77" s="1">
        <f t="shared" si="19"/>
        <v>28.257828026028069</v>
      </c>
      <c r="AH77" s="41">
        <v>8994083788.2747002</v>
      </c>
      <c r="AI77" s="41">
        <f t="shared" si="24"/>
        <v>8196078202.4065704</v>
      </c>
      <c r="AJ77" s="41">
        <f t="shared" si="25"/>
        <v>1027.0702796510209</v>
      </c>
      <c r="AK77" s="41">
        <v>5618053531.9681902</v>
      </c>
      <c r="AL77" s="41">
        <f t="shared" si="26"/>
        <v>-3376030256.30651</v>
      </c>
      <c r="AM77" s="41">
        <f t="shared" si="27"/>
        <v>-37.536121919474809</v>
      </c>
    </row>
    <row r="78" spans="1:39" ht="30">
      <c r="A78" s="25" t="s">
        <v>248</v>
      </c>
      <c r="B78" s="23" t="s">
        <v>125</v>
      </c>
      <c r="C78" s="13">
        <v>18938580</v>
      </c>
      <c r="D78" s="13">
        <v>3838525</v>
      </c>
      <c r="E78" s="10">
        <f t="shared" si="0"/>
        <v>-15100055</v>
      </c>
      <c r="F78" s="1">
        <f t="shared" si="1"/>
        <v>-79.731716950267653</v>
      </c>
      <c r="G78" s="13">
        <v>79397926</v>
      </c>
      <c r="H78" s="1">
        <f t="shared" si="2"/>
        <v>75559401</v>
      </c>
      <c r="I78" s="1">
        <f t="shared" si="3"/>
        <v>1968.4488442826346</v>
      </c>
      <c r="J78" s="13">
        <v>59668874</v>
      </c>
      <c r="K78" s="1">
        <f t="shared" si="4"/>
        <v>-19729052</v>
      </c>
      <c r="L78" s="1">
        <f t="shared" si="5"/>
        <v>-24.848321604773403</v>
      </c>
      <c r="M78" s="13">
        <v>35489349</v>
      </c>
      <c r="N78" s="1">
        <f t="shared" si="6"/>
        <v>-24179525</v>
      </c>
      <c r="O78" s="1">
        <f t="shared" si="7"/>
        <v>-40.522844456558708</v>
      </c>
      <c r="P78" s="13">
        <v>52957336</v>
      </c>
      <c r="Q78" s="1">
        <f t="shared" si="8"/>
        <v>17467987</v>
      </c>
      <c r="R78" s="1">
        <f t="shared" si="9"/>
        <v>49.220364678991437</v>
      </c>
      <c r="S78" s="13">
        <v>51199095</v>
      </c>
      <c r="T78" s="1">
        <f t="shared" si="10"/>
        <v>-1758241</v>
      </c>
      <c r="U78" s="1">
        <f t="shared" si="11"/>
        <v>-3.320108473734404</v>
      </c>
      <c r="V78" s="13">
        <v>51661840</v>
      </c>
      <c r="W78" s="1">
        <f t="shared" si="12"/>
        <v>462745</v>
      </c>
      <c r="X78" s="1">
        <f t="shared" si="13"/>
        <v>0.9038148037577618</v>
      </c>
      <c r="Y78" s="13">
        <v>46246050</v>
      </c>
      <c r="Z78" s="1">
        <f t="shared" si="14"/>
        <v>-5415790</v>
      </c>
      <c r="AA78" s="1">
        <f t="shared" si="15"/>
        <v>-10.483153522987179</v>
      </c>
      <c r="AB78" s="13">
        <v>23594812</v>
      </c>
      <c r="AC78" s="1">
        <f t="shared" si="16"/>
        <v>-22651238</v>
      </c>
      <c r="AD78" s="1">
        <f t="shared" si="17"/>
        <v>-48.979832872212867</v>
      </c>
      <c r="AE78" s="1">
        <v>126537.58100000001</v>
      </c>
      <c r="AF78" s="1">
        <f t="shared" si="18"/>
        <v>-23468274.419</v>
      </c>
      <c r="AG78" s="1">
        <f t="shared" si="19"/>
        <v>-99.463705915520748</v>
      </c>
      <c r="AH78" s="41">
        <v>552377.35699999996</v>
      </c>
      <c r="AI78" s="41">
        <f t="shared" si="24"/>
        <v>425839.77599999995</v>
      </c>
      <c r="AJ78" s="41">
        <f t="shared" si="25"/>
        <v>336.53225597856181</v>
      </c>
      <c r="AK78" s="41">
        <v>586946.92515999998</v>
      </c>
      <c r="AL78" s="41">
        <f t="shared" si="26"/>
        <v>34569.568160000024</v>
      </c>
      <c r="AM78" s="41">
        <f t="shared" si="27"/>
        <v>6.2583246257141605</v>
      </c>
    </row>
    <row r="79" spans="1:39" ht="30">
      <c r="A79" s="25" t="s">
        <v>249</v>
      </c>
      <c r="B79" s="23" t="s">
        <v>186</v>
      </c>
      <c r="C79" s="13">
        <v>28361370</v>
      </c>
      <c r="D79" s="13">
        <v>1944960</v>
      </c>
      <c r="E79" s="10">
        <f t="shared" si="0"/>
        <v>-26416410</v>
      </c>
      <c r="F79" s="1">
        <f t="shared" si="1"/>
        <v>-93.142221267872458</v>
      </c>
      <c r="G79" s="13">
        <v>0</v>
      </c>
      <c r="H79" s="1">
        <f t="shared" si="2"/>
        <v>-1944960</v>
      </c>
      <c r="I79" s="1">
        <f t="shared" si="3"/>
        <v>-100</v>
      </c>
      <c r="J79" s="13">
        <v>0</v>
      </c>
      <c r="K79" s="1">
        <f t="shared" si="4"/>
        <v>0</v>
      </c>
      <c r="L79" s="1">
        <f t="shared" si="5"/>
        <v>0</v>
      </c>
      <c r="M79" s="13">
        <v>0</v>
      </c>
      <c r="N79" s="1">
        <f t="shared" si="6"/>
        <v>0</v>
      </c>
      <c r="O79" s="1">
        <f t="shared" si="7"/>
        <v>0</v>
      </c>
      <c r="P79" s="13">
        <v>0</v>
      </c>
      <c r="Q79" s="1">
        <f t="shared" si="8"/>
        <v>0</v>
      </c>
      <c r="R79" s="1">
        <f t="shared" si="9"/>
        <v>0</v>
      </c>
      <c r="S79" s="13">
        <v>0</v>
      </c>
      <c r="T79" s="1">
        <f t="shared" si="10"/>
        <v>0</v>
      </c>
      <c r="U79" s="1">
        <f t="shared" si="11"/>
        <v>0</v>
      </c>
      <c r="V79" s="13">
        <v>0</v>
      </c>
      <c r="W79" s="1">
        <f t="shared" si="12"/>
        <v>0</v>
      </c>
      <c r="X79" s="1">
        <f t="shared" si="13"/>
        <v>0</v>
      </c>
      <c r="Y79" s="13">
        <v>0</v>
      </c>
      <c r="Z79" s="1">
        <f t="shared" si="14"/>
        <v>0</v>
      </c>
      <c r="AA79" s="1">
        <f t="shared" si="15"/>
        <v>0</v>
      </c>
      <c r="AB79" s="13">
        <v>0</v>
      </c>
      <c r="AC79" s="1">
        <f t="shared" si="16"/>
        <v>0</v>
      </c>
      <c r="AD79" s="1">
        <f t="shared" si="17"/>
        <v>0</v>
      </c>
      <c r="AE79" s="1">
        <v>0</v>
      </c>
      <c r="AF79" s="1">
        <f t="shared" si="18"/>
        <v>0</v>
      </c>
      <c r="AG79" s="1">
        <f t="shared" si="19"/>
        <v>0</v>
      </c>
      <c r="AH79" s="41">
        <v>0</v>
      </c>
      <c r="AI79" s="41">
        <f t="shared" si="24"/>
        <v>0</v>
      </c>
      <c r="AJ79" s="41">
        <f t="shared" si="25"/>
        <v>0</v>
      </c>
      <c r="AK79" s="41">
        <v>0</v>
      </c>
      <c r="AL79" s="41">
        <f t="shared" si="26"/>
        <v>0</v>
      </c>
      <c r="AM79" s="41">
        <f t="shared" si="27"/>
        <v>0</v>
      </c>
    </row>
    <row r="80" spans="1:39" ht="45">
      <c r="A80" s="25" t="s">
        <v>250</v>
      </c>
      <c r="B80" s="23" t="s">
        <v>124</v>
      </c>
      <c r="C80" s="13">
        <v>55088</v>
      </c>
      <c r="D80" s="13">
        <v>82194</v>
      </c>
      <c r="E80" s="10">
        <f t="shared" si="0"/>
        <v>27106</v>
      </c>
      <c r="F80" s="1">
        <f t="shared" si="1"/>
        <v>49.204908510020331</v>
      </c>
      <c r="G80" s="13">
        <v>86170</v>
      </c>
      <c r="H80" s="1">
        <f t="shared" si="2"/>
        <v>3976</v>
      </c>
      <c r="I80" s="1">
        <f t="shared" si="3"/>
        <v>4.8373360585930847</v>
      </c>
      <c r="J80" s="13">
        <v>86170</v>
      </c>
      <c r="K80" s="1">
        <f t="shared" si="4"/>
        <v>0</v>
      </c>
      <c r="L80" s="1">
        <f t="shared" si="5"/>
        <v>0</v>
      </c>
      <c r="M80" s="13">
        <v>74174</v>
      </c>
      <c r="N80" s="1">
        <f t="shared" si="6"/>
        <v>-11996</v>
      </c>
      <c r="O80" s="1">
        <f t="shared" si="7"/>
        <v>-13.921318324242776</v>
      </c>
      <c r="P80" s="13">
        <v>17761</v>
      </c>
      <c r="Q80" s="1">
        <f t="shared" si="8"/>
        <v>-56413</v>
      </c>
      <c r="R80" s="1">
        <f t="shared" si="9"/>
        <v>-76.054951869927464</v>
      </c>
      <c r="S80" s="13">
        <v>15607</v>
      </c>
      <c r="T80" s="1">
        <f t="shared" si="10"/>
        <v>-2154</v>
      </c>
      <c r="U80" s="1">
        <f t="shared" si="11"/>
        <v>-12.127695512640054</v>
      </c>
      <c r="V80" s="13">
        <v>216759</v>
      </c>
      <c r="W80" s="1">
        <f t="shared" si="12"/>
        <v>201152</v>
      </c>
      <c r="X80" s="1">
        <f t="shared" si="13"/>
        <v>1288.8575639136284</v>
      </c>
      <c r="Y80" s="13">
        <v>178659</v>
      </c>
      <c r="Z80" s="1">
        <f t="shared" si="14"/>
        <v>-38100</v>
      </c>
      <c r="AA80" s="1">
        <f t="shared" si="15"/>
        <v>-17.577124825266772</v>
      </c>
      <c r="AB80" s="13">
        <v>477416</v>
      </c>
      <c r="AC80" s="1">
        <f t="shared" si="16"/>
        <v>298757</v>
      </c>
      <c r="AD80" s="1">
        <f t="shared" si="17"/>
        <v>167.2219143731914</v>
      </c>
      <c r="AE80" s="1">
        <v>99395.456000000006</v>
      </c>
      <c r="AF80" s="1">
        <f t="shared" si="18"/>
        <v>-378020.54399999999</v>
      </c>
      <c r="AG80" s="1">
        <f t="shared" si="19"/>
        <v>-79.180535214571776</v>
      </c>
      <c r="AH80" s="41">
        <v>0</v>
      </c>
      <c r="AI80" s="41">
        <f t="shared" si="24"/>
        <v>-99395.456000000006</v>
      </c>
      <c r="AJ80" s="41">
        <f t="shared" si="25"/>
        <v>-100</v>
      </c>
      <c r="AK80" s="41">
        <v>0</v>
      </c>
      <c r="AL80" s="41">
        <f t="shared" si="26"/>
        <v>0</v>
      </c>
      <c r="AM80" s="41">
        <f t="shared" si="27"/>
        <v>0</v>
      </c>
    </row>
    <row r="81" spans="1:39">
      <c r="A81" s="25" t="s">
        <v>251</v>
      </c>
      <c r="B81" s="23" t="s">
        <v>123</v>
      </c>
      <c r="C81" s="13">
        <v>4368908341</v>
      </c>
      <c r="D81" s="13">
        <v>4327226316</v>
      </c>
      <c r="E81" s="10">
        <f t="shared" si="0"/>
        <v>-41682025</v>
      </c>
      <c r="F81" s="1">
        <f t="shared" si="1"/>
        <v>-0.95406041387582408</v>
      </c>
      <c r="G81" s="13">
        <v>5394587828</v>
      </c>
      <c r="H81" s="1">
        <f t="shared" si="2"/>
        <v>1067361512</v>
      </c>
      <c r="I81" s="1">
        <f t="shared" si="3"/>
        <v>24.666181846172709</v>
      </c>
      <c r="J81" s="13">
        <v>4898287467</v>
      </c>
      <c r="K81" s="1">
        <f t="shared" si="4"/>
        <v>-496300361</v>
      </c>
      <c r="L81" s="1">
        <f t="shared" si="5"/>
        <v>-9.1999681314670401</v>
      </c>
      <c r="M81" s="13">
        <v>4476723057</v>
      </c>
      <c r="N81" s="1">
        <f t="shared" si="6"/>
        <v>-421564410</v>
      </c>
      <c r="O81" s="1">
        <f t="shared" si="7"/>
        <v>-8.6063632002021073</v>
      </c>
      <c r="P81" s="13">
        <v>4043895396</v>
      </c>
      <c r="Q81" s="1">
        <f t="shared" si="8"/>
        <v>-432827661</v>
      </c>
      <c r="R81" s="1">
        <f t="shared" si="9"/>
        <v>-9.6684037741224973</v>
      </c>
      <c r="S81" s="13">
        <v>4513700853</v>
      </c>
      <c r="T81" s="1">
        <f t="shared" si="10"/>
        <v>469805457</v>
      </c>
      <c r="U81" s="1">
        <f t="shared" si="11"/>
        <v>11.617646130627064</v>
      </c>
      <c r="V81" s="13">
        <v>5291855458</v>
      </c>
      <c r="W81" s="1">
        <f t="shared" si="12"/>
        <v>778154605</v>
      </c>
      <c r="X81" s="1">
        <f t="shared" si="13"/>
        <v>17.239835566036792</v>
      </c>
      <c r="Y81" s="13">
        <v>5831786317</v>
      </c>
      <c r="Z81" s="1">
        <f t="shared" si="14"/>
        <v>539930859</v>
      </c>
      <c r="AA81" s="1">
        <f t="shared" si="15"/>
        <v>10.203053792479453</v>
      </c>
      <c r="AB81" s="13">
        <v>5010217273</v>
      </c>
      <c r="AC81" s="1">
        <f t="shared" si="16"/>
        <v>-821569044</v>
      </c>
      <c r="AD81" s="1">
        <f t="shared" si="17"/>
        <v>-14.087776872157987</v>
      </c>
      <c r="AE81" s="1">
        <v>4697400905.3976908</v>
      </c>
      <c r="AF81" s="1">
        <f t="shared" si="18"/>
        <v>-312816367.60230923</v>
      </c>
      <c r="AG81" s="1">
        <f t="shared" si="19"/>
        <v>-6.2435689024520524</v>
      </c>
      <c r="AH81" s="41">
        <v>0</v>
      </c>
      <c r="AI81" s="41">
        <f t="shared" si="24"/>
        <v>-4697400905.3976908</v>
      </c>
      <c r="AJ81" s="41">
        <f t="shared" si="25"/>
        <v>-100</v>
      </c>
      <c r="AK81" s="41">
        <v>0</v>
      </c>
      <c r="AL81" s="41">
        <f t="shared" si="26"/>
        <v>0</v>
      </c>
      <c r="AM81" s="41">
        <f t="shared" si="27"/>
        <v>0</v>
      </c>
    </row>
    <row r="82" spans="1:39" ht="30">
      <c r="A82" s="25" t="s">
        <v>252</v>
      </c>
      <c r="B82" s="23" t="s">
        <v>122</v>
      </c>
      <c r="C82" s="13">
        <v>287929618</v>
      </c>
      <c r="D82" s="13">
        <v>280041742</v>
      </c>
      <c r="E82" s="10">
        <f t="shared" si="0"/>
        <v>-7887876</v>
      </c>
      <c r="F82" s="1">
        <f t="shared" si="1"/>
        <v>-2.7395153214144159</v>
      </c>
      <c r="G82" s="13">
        <v>296252616</v>
      </c>
      <c r="H82" s="1">
        <f t="shared" si="2"/>
        <v>16210874</v>
      </c>
      <c r="I82" s="1">
        <f t="shared" si="3"/>
        <v>5.7887348808164463</v>
      </c>
      <c r="J82" s="13">
        <v>291238567</v>
      </c>
      <c r="K82" s="1">
        <f t="shared" si="4"/>
        <v>-5014049</v>
      </c>
      <c r="L82" s="1">
        <f t="shared" si="5"/>
        <v>-1.6924910462225253</v>
      </c>
      <c r="M82" s="13">
        <v>347542647</v>
      </c>
      <c r="N82" s="1">
        <f t="shared" si="6"/>
        <v>56304080</v>
      </c>
      <c r="O82" s="1">
        <f t="shared" si="7"/>
        <v>19.332631862592567</v>
      </c>
      <c r="P82" s="13">
        <v>418262589</v>
      </c>
      <c r="Q82" s="1">
        <f t="shared" si="8"/>
        <v>70719942</v>
      </c>
      <c r="R82" s="1">
        <f t="shared" si="9"/>
        <v>20.34856516472351</v>
      </c>
      <c r="S82" s="13">
        <v>585937895</v>
      </c>
      <c r="T82" s="1">
        <f t="shared" si="10"/>
        <v>167675306</v>
      </c>
      <c r="U82" s="1">
        <f t="shared" si="11"/>
        <v>40.088525823188078</v>
      </c>
      <c r="V82" s="13">
        <v>693201146</v>
      </c>
      <c r="W82" s="1">
        <f t="shared" si="12"/>
        <v>107263251</v>
      </c>
      <c r="X82" s="1">
        <f t="shared" si="13"/>
        <v>18.306249163147232</v>
      </c>
      <c r="Y82" s="13">
        <v>1064333553</v>
      </c>
      <c r="Z82" s="1">
        <f t="shared" si="14"/>
        <v>371132407</v>
      </c>
      <c r="AA82" s="1">
        <f t="shared" si="15"/>
        <v>53.53892000057369</v>
      </c>
      <c r="AB82" s="13">
        <v>915331981</v>
      </c>
      <c r="AC82" s="1">
        <f t="shared" si="16"/>
        <v>-149001572</v>
      </c>
      <c r="AD82" s="1">
        <f t="shared" si="17"/>
        <v>-13.999518438558518</v>
      </c>
      <c r="AE82" s="1">
        <v>1328932354.5062599</v>
      </c>
      <c r="AF82" s="1">
        <f t="shared" si="18"/>
        <v>413600373.50625992</v>
      </c>
      <c r="AG82" s="1">
        <f t="shared" si="19"/>
        <v>45.185832254479038</v>
      </c>
      <c r="AH82" s="41">
        <v>0</v>
      </c>
      <c r="AI82" s="41">
        <f t="shared" si="24"/>
        <v>-1328932354.5062599</v>
      </c>
      <c r="AJ82" s="41">
        <f t="shared" si="25"/>
        <v>-100</v>
      </c>
      <c r="AK82" s="41">
        <v>0</v>
      </c>
      <c r="AL82" s="41">
        <f t="shared" si="26"/>
        <v>0</v>
      </c>
      <c r="AM82" s="41">
        <f t="shared" si="27"/>
        <v>0</v>
      </c>
    </row>
    <row r="83" spans="1:39" ht="30">
      <c r="A83" s="25" t="s">
        <v>253</v>
      </c>
      <c r="B83" s="23" t="s">
        <v>121</v>
      </c>
      <c r="C83" s="13">
        <v>7339605127</v>
      </c>
      <c r="D83" s="13">
        <v>7729360153</v>
      </c>
      <c r="E83" s="10">
        <f t="shared" si="0"/>
        <v>389755026</v>
      </c>
      <c r="F83" s="1">
        <f t="shared" si="1"/>
        <v>5.3102996585772591</v>
      </c>
      <c r="G83" s="13">
        <v>6972618011</v>
      </c>
      <c r="H83" s="1">
        <f t="shared" si="2"/>
        <v>-756742142</v>
      </c>
      <c r="I83" s="1">
        <f t="shared" si="3"/>
        <v>-9.7904888246963786</v>
      </c>
      <c r="J83" s="13">
        <v>9114731695</v>
      </c>
      <c r="K83" s="1">
        <f t="shared" si="4"/>
        <v>2142113684</v>
      </c>
      <c r="L83" s="1">
        <f t="shared" si="5"/>
        <v>30.721798908539117</v>
      </c>
      <c r="M83" s="13">
        <v>8804864570</v>
      </c>
      <c r="N83" s="1">
        <f t="shared" si="6"/>
        <v>-309867125</v>
      </c>
      <c r="O83" s="1">
        <f t="shared" si="7"/>
        <v>-3.3996296914585153</v>
      </c>
      <c r="P83" s="13">
        <v>6845583873</v>
      </c>
      <c r="Q83" s="1">
        <f t="shared" si="8"/>
        <v>-1959280697</v>
      </c>
      <c r="R83" s="1">
        <f t="shared" si="9"/>
        <v>-22.252252506820781</v>
      </c>
      <c r="S83" s="13">
        <v>7655115681</v>
      </c>
      <c r="T83" s="1">
        <f t="shared" si="10"/>
        <v>809531808</v>
      </c>
      <c r="U83" s="1">
        <f t="shared" si="11"/>
        <v>11.825606449625338</v>
      </c>
      <c r="V83" s="13">
        <v>9377045632</v>
      </c>
      <c r="W83" s="1">
        <f t="shared" si="12"/>
        <v>1721929951</v>
      </c>
      <c r="X83" s="1">
        <f t="shared" si="13"/>
        <v>22.49384624289651</v>
      </c>
      <c r="Y83" s="13">
        <v>9305947491</v>
      </c>
      <c r="Z83" s="1">
        <f t="shared" si="14"/>
        <v>-71098141</v>
      </c>
      <c r="AA83" s="1">
        <f t="shared" si="15"/>
        <v>-0.75821472764696041</v>
      </c>
      <c r="AB83" s="13">
        <v>9827090770</v>
      </c>
      <c r="AC83" s="1">
        <f t="shared" si="16"/>
        <v>521143279</v>
      </c>
      <c r="AD83" s="1">
        <f t="shared" si="17"/>
        <v>5.6001098169102059</v>
      </c>
      <c r="AE83" s="1">
        <v>10895390882.381699</v>
      </c>
      <c r="AF83" s="1">
        <f t="shared" si="18"/>
        <v>1068300112.3816986</v>
      </c>
      <c r="AG83" s="1">
        <f t="shared" si="19"/>
        <v>10.870970233051979</v>
      </c>
      <c r="AH83" s="41">
        <v>0</v>
      </c>
      <c r="AI83" s="41">
        <f t="shared" si="24"/>
        <v>-10895390882.381699</v>
      </c>
      <c r="AJ83" s="41">
        <f t="shared" si="25"/>
        <v>-100</v>
      </c>
      <c r="AK83" s="41">
        <v>0</v>
      </c>
      <c r="AL83" s="41">
        <f t="shared" si="26"/>
        <v>0</v>
      </c>
      <c r="AM83" s="41">
        <f t="shared" si="27"/>
        <v>0</v>
      </c>
    </row>
    <row r="84" spans="1:39" ht="30">
      <c r="A84" s="25" t="s">
        <v>254</v>
      </c>
      <c r="B84" s="23" t="s">
        <v>120</v>
      </c>
      <c r="C84" s="13">
        <v>741907654</v>
      </c>
      <c r="D84" s="13">
        <v>764860425</v>
      </c>
      <c r="E84" s="10">
        <f t="shared" si="0"/>
        <v>22952771</v>
      </c>
      <c r="F84" s="1">
        <f t="shared" si="1"/>
        <v>3.0937503982133063</v>
      </c>
      <c r="G84" s="13">
        <v>895255634</v>
      </c>
      <c r="H84" s="1">
        <f t="shared" si="2"/>
        <v>130395209</v>
      </c>
      <c r="I84" s="1">
        <f t="shared" si="3"/>
        <v>17.048235826817685</v>
      </c>
      <c r="J84" s="13">
        <v>993766201</v>
      </c>
      <c r="K84" s="1">
        <f t="shared" si="4"/>
        <v>98510567</v>
      </c>
      <c r="L84" s="1">
        <f t="shared" si="5"/>
        <v>11.003624356973329</v>
      </c>
      <c r="M84" s="13">
        <v>1118967797</v>
      </c>
      <c r="N84" s="1">
        <f t="shared" si="6"/>
        <v>125201596</v>
      </c>
      <c r="O84" s="1">
        <f t="shared" si="7"/>
        <v>12.598697346922549</v>
      </c>
      <c r="P84" s="13">
        <v>1150100659</v>
      </c>
      <c r="Q84" s="1">
        <f t="shared" si="8"/>
        <v>31132862</v>
      </c>
      <c r="R84" s="1">
        <f t="shared" si="9"/>
        <v>2.7822840016905328</v>
      </c>
      <c r="S84" s="13">
        <v>1149047706</v>
      </c>
      <c r="T84" s="1">
        <f t="shared" si="10"/>
        <v>-1052953</v>
      </c>
      <c r="U84" s="1">
        <f t="shared" si="11"/>
        <v>-9.155311683027216E-2</v>
      </c>
      <c r="V84" s="13">
        <v>1336170638</v>
      </c>
      <c r="W84" s="1">
        <f t="shared" si="12"/>
        <v>187122932</v>
      </c>
      <c r="X84" s="1">
        <f t="shared" si="13"/>
        <v>16.285044652445439</v>
      </c>
      <c r="Y84" s="13">
        <v>1297554668</v>
      </c>
      <c r="Z84" s="1">
        <f t="shared" si="14"/>
        <v>-38615970</v>
      </c>
      <c r="AA84" s="1">
        <f t="shared" si="15"/>
        <v>-2.8900477904379756</v>
      </c>
      <c r="AB84" s="13">
        <v>1371811588</v>
      </c>
      <c r="AC84" s="1">
        <f t="shared" si="16"/>
        <v>74256920</v>
      </c>
      <c r="AD84" s="1">
        <f t="shared" si="17"/>
        <v>5.7228355637960675</v>
      </c>
      <c r="AE84" s="1">
        <v>1257966821.25649</v>
      </c>
      <c r="AF84" s="1">
        <f t="shared" si="18"/>
        <v>-113844766.74351001</v>
      </c>
      <c r="AG84" s="1">
        <f t="shared" si="19"/>
        <v>-8.2988631776676627</v>
      </c>
      <c r="AH84" s="41">
        <v>0</v>
      </c>
      <c r="AI84" s="41">
        <f t="shared" si="24"/>
        <v>-1257966821.25649</v>
      </c>
      <c r="AJ84" s="41">
        <f t="shared" si="25"/>
        <v>-100</v>
      </c>
      <c r="AK84" s="41">
        <v>0</v>
      </c>
      <c r="AL84" s="41">
        <f t="shared" si="26"/>
        <v>0</v>
      </c>
      <c r="AM84" s="41">
        <f t="shared" si="27"/>
        <v>0</v>
      </c>
    </row>
    <row r="85" spans="1:39" ht="30">
      <c r="A85" s="25" t="s">
        <v>255</v>
      </c>
      <c r="B85" s="23" t="s">
        <v>194</v>
      </c>
      <c r="C85" s="13">
        <v>15866715</v>
      </c>
      <c r="D85" s="13">
        <v>180221085</v>
      </c>
      <c r="E85" s="10">
        <f t="shared" si="0"/>
        <v>164354370</v>
      </c>
      <c r="F85" s="1">
        <f t="shared" si="1"/>
        <v>1035.8437143416263</v>
      </c>
      <c r="G85" s="13">
        <v>177037532</v>
      </c>
      <c r="H85" s="1">
        <f t="shared" si="2"/>
        <v>-3183553</v>
      </c>
      <c r="I85" s="1">
        <f t="shared" si="3"/>
        <v>-1.7664708876877531</v>
      </c>
      <c r="J85" s="13">
        <v>190611038</v>
      </c>
      <c r="K85" s="1">
        <f t="shared" si="4"/>
        <v>13573506</v>
      </c>
      <c r="L85" s="1">
        <f t="shared" si="5"/>
        <v>7.6670217024941349</v>
      </c>
      <c r="M85" s="13">
        <v>239911532</v>
      </c>
      <c r="N85" s="1">
        <f t="shared" si="6"/>
        <v>49300494</v>
      </c>
      <c r="O85" s="1">
        <f t="shared" si="7"/>
        <v>25.864448626527075</v>
      </c>
      <c r="P85" s="13">
        <v>813965916</v>
      </c>
      <c r="Q85" s="1">
        <f t="shared" si="8"/>
        <v>574054384</v>
      </c>
      <c r="R85" s="1">
        <f t="shared" si="9"/>
        <v>239.27752835157588</v>
      </c>
      <c r="S85" s="13">
        <v>715654135</v>
      </c>
      <c r="T85" s="1">
        <f t="shared" si="10"/>
        <v>-98311781</v>
      </c>
      <c r="U85" s="1">
        <f t="shared" si="11"/>
        <v>-12.078120111358571</v>
      </c>
      <c r="V85" s="13">
        <v>912544008</v>
      </c>
      <c r="W85" s="1">
        <f t="shared" si="12"/>
        <v>196889873</v>
      </c>
      <c r="X85" s="1">
        <f t="shared" si="13"/>
        <v>27.511875271984561</v>
      </c>
      <c r="Y85" s="13">
        <v>1486894741</v>
      </c>
      <c r="Z85" s="1">
        <f t="shared" si="14"/>
        <v>574350733</v>
      </c>
      <c r="AA85" s="1">
        <f t="shared" si="15"/>
        <v>62.939510638921426</v>
      </c>
      <c r="AB85" s="13">
        <v>625364034</v>
      </c>
      <c r="AC85" s="1">
        <f t="shared" si="16"/>
        <v>-861530707</v>
      </c>
      <c r="AD85" s="1">
        <f t="shared" si="17"/>
        <v>-57.941606977544623</v>
      </c>
      <c r="AE85" s="1">
        <v>407468998.47452003</v>
      </c>
      <c r="AF85" s="1">
        <f t="shared" si="18"/>
        <v>-217895035.52547997</v>
      </c>
      <c r="AG85" s="1">
        <f t="shared" si="19"/>
        <v>-34.842911277094643</v>
      </c>
      <c r="AH85" s="41">
        <v>0</v>
      </c>
      <c r="AI85" s="41">
        <f t="shared" si="24"/>
        <v>-407468998.47452003</v>
      </c>
      <c r="AJ85" s="41">
        <f t="shared" si="25"/>
        <v>-100</v>
      </c>
      <c r="AK85" s="41">
        <v>0</v>
      </c>
      <c r="AL85" s="41">
        <f t="shared" si="26"/>
        <v>0</v>
      </c>
      <c r="AM85" s="41">
        <f t="shared" si="27"/>
        <v>0</v>
      </c>
    </row>
    <row r="86" spans="1:39" ht="30">
      <c r="A86" s="25" t="s">
        <v>499</v>
      </c>
      <c r="B86" s="23" t="s">
        <v>500</v>
      </c>
      <c r="C86" s="13"/>
      <c r="D86" s="13"/>
      <c r="E86" s="10"/>
      <c r="F86" s="1"/>
      <c r="G86" s="13"/>
      <c r="H86" s="1"/>
      <c r="I86" s="1"/>
      <c r="J86" s="13"/>
      <c r="K86" s="1"/>
      <c r="L86" s="1"/>
      <c r="M86" s="13"/>
      <c r="N86" s="1"/>
      <c r="O86" s="1"/>
      <c r="P86" s="13"/>
      <c r="Q86" s="1"/>
      <c r="R86" s="1"/>
      <c r="S86" s="13"/>
      <c r="T86" s="1"/>
      <c r="U86" s="1"/>
      <c r="V86" s="13"/>
      <c r="W86" s="1"/>
      <c r="X86" s="1"/>
      <c r="Y86" s="13"/>
      <c r="Z86" s="1"/>
      <c r="AA86" s="1"/>
      <c r="AB86" s="13"/>
      <c r="AC86" s="1"/>
      <c r="AD86" s="1"/>
      <c r="AE86" s="1"/>
      <c r="AF86" s="1"/>
      <c r="AG86" s="1"/>
      <c r="AH86" s="41">
        <v>801.73</v>
      </c>
      <c r="AI86" s="41">
        <f t="shared" si="24"/>
        <v>801.73</v>
      </c>
      <c r="AJ86" s="41">
        <f t="shared" si="25"/>
        <v>0</v>
      </c>
      <c r="AK86" s="41">
        <v>72623.577000000005</v>
      </c>
      <c r="AL86" s="41">
        <f t="shared" si="26"/>
        <v>71821.847000000009</v>
      </c>
      <c r="AM86" s="41">
        <f t="shared" si="27"/>
        <v>8958.3584249061423</v>
      </c>
    </row>
    <row r="87" spans="1:39" ht="60">
      <c r="A87" s="25" t="s">
        <v>256</v>
      </c>
      <c r="B87" s="23" t="s">
        <v>187</v>
      </c>
      <c r="C87" s="13">
        <v>0</v>
      </c>
      <c r="D87" s="13">
        <v>0</v>
      </c>
      <c r="E87" s="10">
        <f t="shared" si="0"/>
        <v>0</v>
      </c>
      <c r="F87" s="1">
        <f t="shared" si="1"/>
        <v>0</v>
      </c>
      <c r="G87" s="13">
        <v>0</v>
      </c>
      <c r="H87" s="1">
        <f t="shared" si="2"/>
        <v>0</v>
      </c>
      <c r="I87" s="1">
        <f t="shared" si="3"/>
        <v>0</v>
      </c>
      <c r="J87" s="13">
        <v>0</v>
      </c>
      <c r="K87" s="1">
        <f t="shared" si="4"/>
        <v>0</v>
      </c>
      <c r="L87" s="1">
        <f t="shared" si="5"/>
        <v>0</v>
      </c>
      <c r="M87" s="13">
        <v>0</v>
      </c>
      <c r="N87" s="1">
        <f t="shared" si="6"/>
        <v>0</v>
      </c>
      <c r="O87" s="1">
        <f t="shared" si="7"/>
        <v>0</v>
      </c>
      <c r="P87" s="13">
        <v>0</v>
      </c>
      <c r="Q87" s="1">
        <f t="shared" si="8"/>
        <v>0</v>
      </c>
      <c r="R87" s="1">
        <f t="shared" si="9"/>
        <v>0</v>
      </c>
      <c r="S87" s="13">
        <v>0</v>
      </c>
      <c r="T87" s="1">
        <f t="shared" si="10"/>
        <v>0</v>
      </c>
      <c r="U87" s="1">
        <f t="shared" si="11"/>
        <v>0</v>
      </c>
      <c r="V87" s="13">
        <v>0</v>
      </c>
      <c r="W87" s="1">
        <f t="shared" si="12"/>
        <v>0</v>
      </c>
      <c r="X87" s="1">
        <f t="shared" si="13"/>
        <v>0</v>
      </c>
      <c r="Y87" s="13">
        <v>0</v>
      </c>
      <c r="Z87" s="1">
        <f t="shared" si="14"/>
        <v>0</v>
      </c>
      <c r="AA87" s="1">
        <f t="shared" si="15"/>
        <v>0</v>
      </c>
      <c r="AB87" s="13">
        <v>102382</v>
      </c>
      <c r="AC87" s="1">
        <f t="shared" si="16"/>
        <v>102382</v>
      </c>
      <c r="AD87" s="1">
        <f t="shared" si="17"/>
        <v>0</v>
      </c>
      <c r="AE87" s="1">
        <v>167354.65100000001</v>
      </c>
      <c r="AF87" s="1">
        <f t="shared" si="18"/>
        <v>64972.651000000013</v>
      </c>
      <c r="AG87" s="1">
        <f t="shared" si="19"/>
        <v>63.461009747807239</v>
      </c>
      <c r="AH87" s="41">
        <v>0</v>
      </c>
      <c r="AI87" s="41">
        <f t="shared" si="24"/>
        <v>-167354.65100000001</v>
      </c>
      <c r="AJ87" s="41">
        <f t="shared" si="25"/>
        <v>-100</v>
      </c>
      <c r="AK87" s="41">
        <v>0</v>
      </c>
      <c r="AL87" s="41">
        <f t="shared" si="26"/>
        <v>0</v>
      </c>
      <c r="AM87" s="41">
        <f t="shared" si="27"/>
        <v>0</v>
      </c>
    </row>
    <row r="88" spans="1:39">
      <c r="A88" s="25" t="s">
        <v>257</v>
      </c>
      <c r="B88" s="23" t="s">
        <v>119</v>
      </c>
      <c r="C88" s="13">
        <v>3866945909</v>
      </c>
      <c r="D88" s="13">
        <v>4471232956</v>
      </c>
      <c r="E88" s="10">
        <f t="shared" si="0"/>
        <v>604287047</v>
      </c>
      <c r="F88" s="1">
        <f t="shared" si="1"/>
        <v>15.626984737323877</v>
      </c>
      <c r="G88" s="13">
        <v>4953351238</v>
      </c>
      <c r="H88" s="1">
        <f t="shared" si="2"/>
        <v>482118282</v>
      </c>
      <c r="I88" s="1">
        <f t="shared" si="3"/>
        <v>10.782669718719081</v>
      </c>
      <c r="J88" s="13">
        <v>5113128290</v>
      </c>
      <c r="K88" s="1">
        <f t="shared" si="4"/>
        <v>159777052</v>
      </c>
      <c r="L88" s="1">
        <f t="shared" si="5"/>
        <v>3.2256354197993984</v>
      </c>
      <c r="M88" s="13">
        <v>5208908777</v>
      </c>
      <c r="N88" s="1">
        <f t="shared" si="6"/>
        <v>95780487</v>
      </c>
      <c r="O88" s="1">
        <f t="shared" si="7"/>
        <v>1.8732267521494164</v>
      </c>
      <c r="P88" s="13">
        <v>5211799017</v>
      </c>
      <c r="Q88" s="1">
        <f t="shared" si="8"/>
        <v>2890240</v>
      </c>
      <c r="R88" s="1">
        <f t="shared" si="9"/>
        <v>5.5486477566316569E-2</v>
      </c>
      <c r="S88" s="13">
        <v>5576898868</v>
      </c>
      <c r="T88" s="1">
        <f t="shared" si="10"/>
        <v>365099851</v>
      </c>
      <c r="U88" s="1">
        <f t="shared" si="11"/>
        <v>7.0052557631080274</v>
      </c>
      <c r="V88" s="13">
        <v>7005846159</v>
      </c>
      <c r="W88" s="1">
        <f t="shared" si="12"/>
        <v>1428947291</v>
      </c>
      <c r="X88" s="1">
        <f t="shared" si="13"/>
        <v>25.622614374437319</v>
      </c>
      <c r="Y88" s="13">
        <v>7988558044</v>
      </c>
      <c r="Z88" s="1">
        <f t="shared" si="14"/>
        <v>982711885</v>
      </c>
      <c r="AA88" s="1">
        <f t="shared" si="15"/>
        <v>14.027026324829695</v>
      </c>
      <c r="AB88" s="13">
        <v>8240195253</v>
      </c>
      <c r="AC88" s="1">
        <f t="shared" si="16"/>
        <v>251637209</v>
      </c>
      <c r="AD88" s="1">
        <f t="shared" si="17"/>
        <v>3.149970340254312</v>
      </c>
      <c r="AE88" s="1">
        <v>8094355395.9741507</v>
      </c>
      <c r="AF88" s="1">
        <f t="shared" si="18"/>
        <v>-145839857.02584934</v>
      </c>
      <c r="AG88" s="1">
        <f t="shared" si="19"/>
        <v>-1.7698592393518051</v>
      </c>
      <c r="AH88" s="41">
        <v>0</v>
      </c>
      <c r="AI88" s="41">
        <f t="shared" si="24"/>
        <v>-8094355395.9741507</v>
      </c>
      <c r="AJ88" s="41">
        <f t="shared" si="25"/>
        <v>-100</v>
      </c>
      <c r="AK88" s="41">
        <v>0</v>
      </c>
      <c r="AL88" s="41">
        <f t="shared" si="26"/>
        <v>0</v>
      </c>
      <c r="AM88" s="41">
        <f t="shared" si="27"/>
        <v>0</v>
      </c>
    </row>
    <row r="89" spans="1:39">
      <c r="A89" s="25" t="s">
        <v>258</v>
      </c>
      <c r="B89" s="23" t="s">
        <v>156</v>
      </c>
      <c r="C89" s="13">
        <v>1797496816</v>
      </c>
      <c r="D89" s="13">
        <v>1893406930</v>
      </c>
      <c r="E89" s="10">
        <f t="shared" si="0"/>
        <v>95910114</v>
      </c>
      <c r="F89" s="1">
        <f t="shared" si="1"/>
        <v>5.3357598826478254</v>
      </c>
      <c r="G89" s="13">
        <v>2005157908</v>
      </c>
      <c r="H89" s="1">
        <f t="shared" si="2"/>
        <v>111750978</v>
      </c>
      <c r="I89" s="1">
        <f t="shared" si="3"/>
        <v>5.9021109635423166</v>
      </c>
      <c r="J89" s="13">
        <v>1492674089</v>
      </c>
      <c r="K89" s="1">
        <f t="shared" si="4"/>
        <v>-512483819</v>
      </c>
      <c r="L89" s="1">
        <f t="shared" si="5"/>
        <v>-25.558277328450686</v>
      </c>
      <c r="M89" s="13">
        <v>1674740145</v>
      </c>
      <c r="N89" s="1">
        <f t="shared" si="6"/>
        <v>182066056</v>
      </c>
      <c r="O89" s="1">
        <f t="shared" si="7"/>
        <v>12.197307995208323</v>
      </c>
      <c r="P89" s="13">
        <v>2029249607</v>
      </c>
      <c r="Q89" s="1">
        <f t="shared" si="8"/>
        <v>354509462</v>
      </c>
      <c r="R89" s="1">
        <f t="shared" si="9"/>
        <v>21.168027950986986</v>
      </c>
      <c r="S89" s="13">
        <v>2093880429</v>
      </c>
      <c r="T89" s="1">
        <f t="shared" si="10"/>
        <v>64630822</v>
      </c>
      <c r="U89" s="1">
        <f t="shared" si="11"/>
        <v>3.1849616615448726</v>
      </c>
      <c r="V89" s="13">
        <v>2268930195</v>
      </c>
      <c r="W89" s="1">
        <f t="shared" si="12"/>
        <v>175049766</v>
      </c>
      <c r="X89" s="1">
        <f t="shared" si="13"/>
        <v>8.360065053170235</v>
      </c>
      <c r="Y89" s="13">
        <v>2716003393</v>
      </c>
      <c r="Z89" s="1">
        <f t="shared" si="14"/>
        <v>447073198</v>
      </c>
      <c r="AA89" s="1">
        <f t="shared" si="15"/>
        <v>19.704140699665729</v>
      </c>
      <c r="AB89" s="13">
        <v>3198963262</v>
      </c>
      <c r="AC89" s="1">
        <f t="shared" si="16"/>
        <v>482959869</v>
      </c>
      <c r="AD89" s="1">
        <f t="shared" si="17"/>
        <v>17.782005362907142</v>
      </c>
      <c r="AE89" s="1">
        <v>3207777323.99155</v>
      </c>
      <c r="AF89" s="1">
        <f t="shared" si="18"/>
        <v>8814061.9915499687</v>
      </c>
      <c r="AG89" s="1">
        <f t="shared" si="19"/>
        <v>0.27552870319740386</v>
      </c>
      <c r="AH89" s="41">
        <v>0</v>
      </c>
      <c r="AI89" s="41">
        <f t="shared" si="24"/>
        <v>-3207777323.99155</v>
      </c>
      <c r="AJ89" s="41">
        <f t="shared" si="25"/>
        <v>-100</v>
      </c>
      <c r="AK89" s="41">
        <v>0</v>
      </c>
      <c r="AL89" s="41">
        <f t="shared" si="26"/>
        <v>0</v>
      </c>
      <c r="AM89" s="41">
        <f t="shared" si="27"/>
        <v>0</v>
      </c>
    </row>
    <row r="90" spans="1:39" ht="30">
      <c r="A90" s="25" t="s">
        <v>259</v>
      </c>
      <c r="B90" s="23" t="s">
        <v>168</v>
      </c>
      <c r="C90" s="13">
        <v>19072956</v>
      </c>
      <c r="D90" s="13">
        <v>21220673</v>
      </c>
      <c r="E90" s="10">
        <f t="shared" si="0"/>
        <v>2147717</v>
      </c>
      <c r="F90" s="1">
        <f t="shared" si="1"/>
        <v>11.260535598152693</v>
      </c>
      <c r="G90" s="13">
        <v>17607771</v>
      </c>
      <c r="H90" s="1">
        <f t="shared" si="2"/>
        <v>-3612902</v>
      </c>
      <c r="I90" s="1">
        <f t="shared" si="3"/>
        <v>-17.025388403091647</v>
      </c>
      <c r="J90" s="13">
        <v>11121474</v>
      </c>
      <c r="K90" s="1">
        <f t="shared" si="4"/>
        <v>-6486297</v>
      </c>
      <c r="L90" s="1">
        <f t="shared" si="5"/>
        <v>-36.837695129042743</v>
      </c>
      <c r="M90" s="13">
        <v>11826830</v>
      </c>
      <c r="N90" s="1">
        <f t="shared" si="6"/>
        <v>705356</v>
      </c>
      <c r="O90" s="1">
        <f t="shared" si="7"/>
        <v>6.3422888009269274</v>
      </c>
      <c r="P90" s="13">
        <v>11033228</v>
      </c>
      <c r="Q90" s="1">
        <f t="shared" si="8"/>
        <v>-793602</v>
      </c>
      <c r="R90" s="1">
        <f t="shared" si="9"/>
        <v>-6.710183540306236</v>
      </c>
      <c r="S90" s="13">
        <v>10309080</v>
      </c>
      <c r="T90" s="1">
        <f t="shared" si="10"/>
        <v>-724148</v>
      </c>
      <c r="U90" s="1">
        <f t="shared" si="11"/>
        <v>-6.5633375835249668</v>
      </c>
      <c r="V90" s="13">
        <v>9384627</v>
      </c>
      <c r="W90" s="1">
        <f t="shared" si="12"/>
        <v>-924453</v>
      </c>
      <c r="X90" s="1">
        <f t="shared" si="13"/>
        <v>-8.9673666321340022</v>
      </c>
      <c r="Y90" s="13">
        <v>159412</v>
      </c>
      <c r="Z90" s="1">
        <f t="shared" si="14"/>
        <v>-9225215</v>
      </c>
      <c r="AA90" s="1">
        <f t="shared" si="15"/>
        <v>-98.301349643411513</v>
      </c>
      <c r="AB90" s="13">
        <v>136114</v>
      </c>
      <c r="AC90" s="1">
        <f t="shared" si="16"/>
        <v>-23298</v>
      </c>
      <c r="AD90" s="1">
        <f t="shared" si="17"/>
        <v>-14.614959977918851</v>
      </c>
      <c r="AE90" s="1">
        <v>130211.637</v>
      </c>
      <c r="AF90" s="1">
        <f t="shared" si="18"/>
        <v>-5902.3629999999976</v>
      </c>
      <c r="AG90" s="1">
        <f t="shared" si="19"/>
        <v>-4.3363379226236818</v>
      </c>
      <c r="AH90" s="41">
        <v>0</v>
      </c>
      <c r="AI90" s="41">
        <f t="shared" si="24"/>
        <v>-130211.637</v>
      </c>
      <c r="AJ90" s="41">
        <f t="shared" si="25"/>
        <v>-100</v>
      </c>
      <c r="AK90" s="41">
        <v>0</v>
      </c>
      <c r="AL90" s="41">
        <f t="shared" si="26"/>
        <v>0</v>
      </c>
      <c r="AM90" s="41">
        <f t="shared" si="27"/>
        <v>0</v>
      </c>
    </row>
    <row r="91" spans="1:39" ht="30">
      <c r="A91" s="25" t="s">
        <v>501</v>
      </c>
      <c r="B91" s="23" t="s">
        <v>502</v>
      </c>
      <c r="C91" s="13"/>
      <c r="D91" s="13"/>
      <c r="E91" s="10"/>
      <c r="F91" s="1"/>
      <c r="G91" s="13"/>
      <c r="H91" s="1"/>
      <c r="I91" s="1"/>
      <c r="J91" s="13"/>
      <c r="K91" s="1"/>
      <c r="L91" s="1"/>
      <c r="M91" s="13"/>
      <c r="N91" s="1"/>
      <c r="O91" s="1"/>
      <c r="P91" s="13"/>
      <c r="Q91" s="1"/>
      <c r="R91" s="1"/>
      <c r="S91" s="13"/>
      <c r="T91" s="1"/>
      <c r="U91" s="1"/>
      <c r="V91" s="13"/>
      <c r="W91" s="1"/>
      <c r="X91" s="1"/>
      <c r="Y91" s="13"/>
      <c r="Z91" s="1"/>
      <c r="AA91" s="1"/>
      <c r="AB91" s="13"/>
      <c r="AC91" s="1"/>
      <c r="AD91" s="1"/>
      <c r="AE91" s="1"/>
      <c r="AF91" s="1"/>
      <c r="AG91" s="1"/>
      <c r="AH91" s="41">
        <v>109178517.26252</v>
      </c>
      <c r="AI91" s="41">
        <f t="shared" si="24"/>
        <v>109178517.26252</v>
      </c>
      <c r="AJ91" s="41">
        <f t="shared" si="25"/>
        <v>0</v>
      </c>
      <c r="AK91" s="41">
        <v>108314650.19754</v>
      </c>
      <c r="AL91" s="41">
        <f t="shared" si="26"/>
        <v>-863867.06498000026</v>
      </c>
      <c r="AM91" s="41">
        <f t="shared" si="27"/>
        <v>-0.79124271572843397</v>
      </c>
    </row>
    <row r="92" spans="1:39">
      <c r="A92" s="25" t="s">
        <v>260</v>
      </c>
      <c r="B92" s="23" t="s">
        <v>118</v>
      </c>
      <c r="C92" s="13">
        <v>-2191800884</v>
      </c>
      <c r="D92" s="13">
        <v>-2274308637</v>
      </c>
      <c r="E92" s="10">
        <f t="shared" si="0"/>
        <v>-82507753</v>
      </c>
      <c r="F92" s="1">
        <f t="shared" si="1"/>
        <v>3.7643817740151984</v>
      </c>
      <c r="G92" s="13">
        <v>-2130902330</v>
      </c>
      <c r="H92" s="1">
        <f t="shared" si="2"/>
        <v>143406307</v>
      </c>
      <c r="I92" s="1">
        <f t="shared" si="3"/>
        <v>-6.3054901461907429</v>
      </c>
      <c r="J92" s="13">
        <v>-2317595640</v>
      </c>
      <c r="K92" s="1">
        <f t="shared" si="4"/>
        <v>-186693310</v>
      </c>
      <c r="L92" s="1">
        <f t="shared" si="5"/>
        <v>8.7612326182964946</v>
      </c>
      <c r="M92" s="13">
        <v>-2699515306</v>
      </c>
      <c r="N92" s="1">
        <f t="shared" si="6"/>
        <v>-381919666</v>
      </c>
      <c r="O92" s="1">
        <f t="shared" si="7"/>
        <v>16.479132917250396</v>
      </c>
      <c r="P92" s="13">
        <v>-2944494014</v>
      </c>
      <c r="Q92" s="1">
        <f t="shared" si="8"/>
        <v>-244978708</v>
      </c>
      <c r="R92" s="1">
        <f t="shared" si="9"/>
        <v>9.0749145765354662</v>
      </c>
      <c r="S92" s="13">
        <v>-3190525115</v>
      </c>
      <c r="T92" s="1">
        <f t="shared" si="10"/>
        <v>-246031101</v>
      </c>
      <c r="U92" s="1">
        <f t="shared" si="11"/>
        <v>8.3556325749079949</v>
      </c>
      <c r="V92" s="13">
        <v>-3524602448</v>
      </c>
      <c r="W92" s="1">
        <f t="shared" si="12"/>
        <v>-334077333</v>
      </c>
      <c r="X92" s="1">
        <f t="shared" si="13"/>
        <v>10.470920019697134</v>
      </c>
      <c r="Y92" s="13">
        <v>-3987173166</v>
      </c>
      <c r="Z92" s="1">
        <f t="shared" si="14"/>
        <v>-462570718</v>
      </c>
      <c r="AA92" s="1">
        <f t="shared" si="15"/>
        <v>13.124053700367854</v>
      </c>
      <c r="AB92" s="13">
        <v>-4521943881</v>
      </c>
      <c r="AC92" s="1">
        <f t="shared" si="16"/>
        <v>-534770715</v>
      </c>
      <c r="AD92" s="1">
        <f t="shared" si="17"/>
        <v>13.412277138103109</v>
      </c>
      <c r="AE92" s="1">
        <v>-4564401372.4260397</v>
      </c>
      <c r="AF92" s="1">
        <f t="shared" si="18"/>
        <v>-42457491.426039696</v>
      </c>
      <c r="AG92" s="1">
        <f t="shared" si="19"/>
        <v>0.93892123704663233</v>
      </c>
      <c r="AH92" s="41">
        <v>267637528.96689999</v>
      </c>
      <c r="AI92" s="41">
        <f t="shared" si="24"/>
        <v>4832038901.3929396</v>
      </c>
      <c r="AJ92" s="41">
        <f t="shared" si="25"/>
        <v>-105.86358444688327</v>
      </c>
      <c r="AK92" s="41">
        <v>301800226.81382</v>
      </c>
      <c r="AL92" s="41">
        <f t="shared" si="26"/>
        <v>34162697.846920013</v>
      </c>
      <c r="AM92" s="41">
        <f t="shared" si="27"/>
        <v>12.764539404765271</v>
      </c>
    </row>
    <row r="93" spans="1:39">
      <c r="A93" s="25" t="s">
        <v>261</v>
      </c>
      <c r="B93" s="23" t="s">
        <v>117</v>
      </c>
      <c r="C93" s="13">
        <v>857594741</v>
      </c>
      <c r="D93" s="13">
        <v>869876195</v>
      </c>
      <c r="E93" s="10">
        <f t="shared" si="0"/>
        <v>12281454</v>
      </c>
      <c r="F93" s="1">
        <f t="shared" si="1"/>
        <v>1.4320813098362972</v>
      </c>
      <c r="G93" s="13">
        <v>959820856</v>
      </c>
      <c r="H93" s="1">
        <f t="shared" si="2"/>
        <v>89944661</v>
      </c>
      <c r="I93" s="1">
        <f t="shared" si="3"/>
        <v>10.339938202355336</v>
      </c>
      <c r="J93" s="13">
        <v>1064195812</v>
      </c>
      <c r="K93" s="1">
        <f t="shared" si="4"/>
        <v>104374956</v>
      </c>
      <c r="L93" s="1">
        <f t="shared" si="5"/>
        <v>10.874420507486867</v>
      </c>
      <c r="M93" s="13">
        <v>1160148131</v>
      </c>
      <c r="N93" s="1">
        <f t="shared" si="6"/>
        <v>95952319</v>
      </c>
      <c r="O93" s="1">
        <f t="shared" si="7"/>
        <v>9.0164157684168735</v>
      </c>
      <c r="P93" s="13">
        <v>1303594342</v>
      </c>
      <c r="Q93" s="1">
        <f t="shared" si="8"/>
        <v>143446211</v>
      </c>
      <c r="R93" s="1">
        <f t="shared" si="9"/>
        <v>12.364473739776253</v>
      </c>
      <c r="S93" s="13">
        <v>1490416258</v>
      </c>
      <c r="T93" s="1">
        <f t="shared" si="10"/>
        <v>186821916</v>
      </c>
      <c r="U93" s="1">
        <f t="shared" si="11"/>
        <v>14.331292333884646</v>
      </c>
      <c r="V93" s="13">
        <v>1537610606</v>
      </c>
      <c r="W93" s="1">
        <f t="shared" si="12"/>
        <v>47194348</v>
      </c>
      <c r="X93" s="1">
        <f t="shared" si="13"/>
        <v>3.1665212820028161</v>
      </c>
      <c r="Y93" s="13">
        <v>1661708395</v>
      </c>
      <c r="Z93" s="1">
        <f t="shared" si="14"/>
        <v>124097789</v>
      </c>
      <c r="AA93" s="1">
        <f t="shared" si="15"/>
        <v>8.0708203049426679</v>
      </c>
      <c r="AB93" s="13">
        <v>1557488478</v>
      </c>
      <c r="AC93" s="1">
        <f t="shared" si="16"/>
        <v>-104219917</v>
      </c>
      <c r="AD93" s="1">
        <f t="shared" si="17"/>
        <v>-6.2718535522593903</v>
      </c>
      <c r="AE93" s="1">
        <v>1413584299.35185</v>
      </c>
      <c r="AF93" s="1">
        <f t="shared" si="18"/>
        <v>-143904178.64814997</v>
      </c>
      <c r="AG93" s="1">
        <f t="shared" si="19"/>
        <v>-9.2395019726206904</v>
      </c>
      <c r="AH93" s="41">
        <v>1868685082.2569699</v>
      </c>
      <c r="AI93" s="41">
        <f t="shared" si="24"/>
        <v>455100782.9051199</v>
      </c>
      <c r="AJ93" s="41">
        <f t="shared" si="25"/>
        <v>32.194810250353697</v>
      </c>
      <c r="AK93" s="41">
        <v>2239044670.8674197</v>
      </c>
      <c r="AL93" s="41">
        <f t="shared" si="26"/>
        <v>370359588.61044979</v>
      </c>
      <c r="AM93" s="41">
        <f t="shared" si="27"/>
        <v>19.819261796810355</v>
      </c>
    </row>
    <row r="94" spans="1:39">
      <c r="A94" s="25" t="s">
        <v>262</v>
      </c>
      <c r="B94" s="23" t="s">
        <v>116</v>
      </c>
      <c r="C94" s="13">
        <v>41839561</v>
      </c>
      <c r="D94" s="13">
        <v>34783956</v>
      </c>
      <c r="E94" s="10">
        <f t="shared" si="0"/>
        <v>-7055605</v>
      </c>
      <c r="F94" s="1">
        <f t="shared" si="1"/>
        <v>-16.863477606755961</v>
      </c>
      <c r="G94" s="13">
        <v>37331191</v>
      </c>
      <c r="H94" s="1">
        <f t="shared" si="2"/>
        <v>2547235</v>
      </c>
      <c r="I94" s="1">
        <f t="shared" si="3"/>
        <v>7.3230169679377468</v>
      </c>
      <c r="J94" s="13">
        <v>43201218</v>
      </c>
      <c r="K94" s="1">
        <f t="shared" si="4"/>
        <v>5870027</v>
      </c>
      <c r="L94" s="1">
        <f t="shared" si="5"/>
        <v>15.72418892287685</v>
      </c>
      <c r="M94" s="13">
        <v>49201304</v>
      </c>
      <c r="N94" s="1">
        <f t="shared" si="6"/>
        <v>6000086</v>
      </c>
      <c r="O94" s="1">
        <f t="shared" si="7"/>
        <v>13.888696378884502</v>
      </c>
      <c r="P94" s="13">
        <v>52078304</v>
      </c>
      <c r="Q94" s="1">
        <f t="shared" si="8"/>
        <v>2877000</v>
      </c>
      <c r="R94" s="1">
        <f t="shared" si="9"/>
        <v>5.8474059955809299</v>
      </c>
      <c r="S94" s="13">
        <v>53636121</v>
      </c>
      <c r="T94" s="1">
        <f t="shared" si="10"/>
        <v>1557817</v>
      </c>
      <c r="U94" s="1">
        <f t="shared" si="11"/>
        <v>2.9912974892577147</v>
      </c>
      <c r="V94" s="13">
        <v>45532312</v>
      </c>
      <c r="W94" s="1">
        <f t="shared" si="12"/>
        <v>-8103809</v>
      </c>
      <c r="X94" s="1">
        <f t="shared" si="13"/>
        <v>-15.108864789084953</v>
      </c>
      <c r="Y94" s="13">
        <v>87999120</v>
      </c>
      <c r="Z94" s="1">
        <f t="shared" si="14"/>
        <v>42466808</v>
      </c>
      <c r="AA94" s="1">
        <f t="shared" si="15"/>
        <v>93.267409746291818</v>
      </c>
      <c r="AB94" s="13">
        <v>61347644</v>
      </c>
      <c r="AC94" s="1">
        <f t="shared" si="16"/>
        <v>-26651476</v>
      </c>
      <c r="AD94" s="1">
        <f t="shared" si="17"/>
        <v>-30.286071042528604</v>
      </c>
      <c r="AE94" s="1">
        <v>60125507.718269996</v>
      </c>
      <c r="AF94" s="1">
        <f t="shared" si="18"/>
        <v>-1222136.2817300037</v>
      </c>
      <c r="AG94" s="1">
        <f t="shared" si="19"/>
        <v>-1.9921486825639199</v>
      </c>
      <c r="AH94" s="41">
        <v>67017197.149889998</v>
      </c>
      <c r="AI94" s="41">
        <f t="shared" si="24"/>
        <v>6891689.4316200018</v>
      </c>
      <c r="AJ94" s="41">
        <f t="shared" si="25"/>
        <v>11.462172534013984</v>
      </c>
      <c r="AK94" s="41">
        <v>78259637.314839989</v>
      </c>
      <c r="AL94" s="41">
        <f t="shared" si="26"/>
        <v>11242440.164949991</v>
      </c>
      <c r="AM94" s="41">
        <f t="shared" si="27"/>
        <v>16.775455618958908</v>
      </c>
    </row>
    <row r="95" spans="1:39">
      <c r="A95" s="25" t="s">
        <v>263</v>
      </c>
      <c r="B95" s="23" t="s">
        <v>115</v>
      </c>
      <c r="C95" s="13">
        <v>200514630</v>
      </c>
      <c r="D95" s="13">
        <v>215287670</v>
      </c>
      <c r="E95" s="10">
        <f t="shared" si="0"/>
        <v>14773040</v>
      </c>
      <c r="F95" s="1">
        <f t="shared" si="1"/>
        <v>7.3675621574345973</v>
      </c>
      <c r="G95" s="13">
        <v>203644963</v>
      </c>
      <c r="H95" s="1">
        <f t="shared" si="2"/>
        <v>-11642707</v>
      </c>
      <c r="I95" s="1">
        <f t="shared" si="3"/>
        <v>-5.4079766853345568</v>
      </c>
      <c r="J95" s="13">
        <v>258223969</v>
      </c>
      <c r="K95" s="1">
        <f t="shared" si="4"/>
        <v>54579006</v>
      </c>
      <c r="L95" s="1">
        <f t="shared" si="5"/>
        <v>26.801058664043659</v>
      </c>
      <c r="M95" s="13">
        <v>295376712</v>
      </c>
      <c r="N95" s="1">
        <f t="shared" si="6"/>
        <v>37152743</v>
      </c>
      <c r="O95" s="1">
        <f t="shared" si="7"/>
        <v>14.387797981681553</v>
      </c>
      <c r="P95" s="13">
        <v>354489997</v>
      </c>
      <c r="Q95" s="1">
        <f t="shared" si="8"/>
        <v>59113285</v>
      </c>
      <c r="R95" s="1">
        <f t="shared" si="9"/>
        <v>20.012845494738933</v>
      </c>
      <c r="S95" s="13">
        <v>465211718</v>
      </c>
      <c r="T95" s="1">
        <f t="shared" si="10"/>
        <v>110721721</v>
      </c>
      <c r="U95" s="1">
        <f t="shared" si="11"/>
        <v>31.234088955125017</v>
      </c>
      <c r="V95" s="13">
        <v>535956017</v>
      </c>
      <c r="W95" s="1">
        <f t="shared" si="12"/>
        <v>70744299</v>
      </c>
      <c r="X95" s="1">
        <f t="shared" si="13"/>
        <v>15.206903924118265</v>
      </c>
      <c r="Y95" s="13">
        <v>642748034</v>
      </c>
      <c r="Z95" s="1">
        <f t="shared" si="14"/>
        <v>106792017</v>
      </c>
      <c r="AA95" s="1">
        <f t="shared" si="15"/>
        <v>19.925518813608171</v>
      </c>
      <c r="AB95" s="13">
        <v>551547548</v>
      </c>
      <c r="AC95" s="1">
        <f t="shared" si="16"/>
        <v>-91200486</v>
      </c>
      <c r="AD95" s="1">
        <f t="shared" si="17"/>
        <v>-14.189150518661876</v>
      </c>
      <c r="AE95" s="1">
        <v>401720237.40608001</v>
      </c>
      <c r="AF95" s="1">
        <f t="shared" si="18"/>
        <v>-149827310.59391999</v>
      </c>
      <c r="AG95" s="1">
        <f t="shared" si="19"/>
        <v>-27.164894692618596</v>
      </c>
      <c r="AH95" s="41">
        <v>387069763.00040001</v>
      </c>
      <c r="AI95" s="41">
        <f t="shared" si="24"/>
        <v>-14650474.405680001</v>
      </c>
      <c r="AJ95" s="41">
        <f t="shared" si="25"/>
        <v>-3.646934618051251</v>
      </c>
      <c r="AK95" s="41">
        <v>482824956.76683003</v>
      </c>
      <c r="AL95" s="41">
        <f t="shared" si="26"/>
        <v>95755193.76643002</v>
      </c>
      <c r="AM95" s="41">
        <f t="shared" si="27"/>
        <v>24.738484614291885</v>
      </c>
    </row>
    <row r="96" spans="1:39">
      <c r="A96" s="25" t="s">
        <v>504</v>
      </c>
      <c r="B96" s="23" t="s">
        <v>505</v>
      </c>
      <c r="C96" s="13"/>
      <c r="D96" s="13"/>
      <c r="E96" s="10"/>
      <c r="F96" s="1"/>
      <c r="G96" s="13"/>
      <c r="H96" s="1"/>
      <c r="I96" s="1"/>
      <c r="J96" s="13"/>
      <c r="K96" s="1"/>
      <c r="L96" s="1"/>
      <c r="M96" s="13"/>
      <c r="N96" s="1"/>
      <c r="O96" s="1"/>
      <c r="P96" s="13"/>
      <c r="Q96" s="1"/>
      <c r="R96" s="1"/>
      <c r="S96" s="13"/>
      <c r="T96" s="1"/>
      <c r="U96" s="1"/>
      <c r="V96" s="13"/>
      <c r="W96" s="1"/>
      <c r="X96" s="1"/>
      <c r="Y96" s="13"/>
      <c r="Z96" s="1"/>
      <c r="AA96" s="1"/>
      <c r="AB96" s="13"/>
      <c r="AC96" s="1"/>
      <c r="AD96" s="1"/>
      <c r="AE96" s="1"/>
      <c r="AF96" s="1"/>
      <c r="AG96" s="1"/>
      <c r="AH96" s="41">
        <v>24763606.023639999</v>
      </c>
      <c r="AI96" s="41">
        <f t="shared" si="24"/>
        <v>24763606.023639999</v>
      </c>
      <c r="AJ96" s="41">
        <f t="shared" si="25"/>
        <v>0</v>
      </c>
      <c r="AK96" s="41">
        <v>12764372.150540002</v>
      </c>
      <c r="AL96" s="41">
        <f t="shared" si="26"/>
        <v>-11999233.873099998</v>
      </c>
      <c r="AM96" s="41">
        <f t="shared" si="27"/>
        <v>-48.455115388466481</v>
      </c>
    </row>
    <row r="97" spans="1:39">
      <c r="A97" s="25" t="s">
        <v>264</v>
      </c>
      <c r="B97" s="23" t="s">
        <v>114</v>
      </c>
      <c r="C97" s="13">
        <v>8704798</v>
      </c>
      <c r="D97" s="13">
        <v>8568777</v>
      </c>
      <c r="E97" s="10">
        <f t="shared" si="0"/>
        <v>-136021</v>
      </c>
      <c r="F97" s="1">
        <f t="shared" si="1"/>
        <v>-1.5625980062949192</v>
      </c>
      <c r="G97" s="13">
        <v>14498227</v>
      </c>
      <c r="H97" s="1">
        <f t="shared" si="2"/>
        <v>5929450</v>
      </c>
      <c r="I97" s="1">
        <f t="shared" si="3"/>
        <v>69.198323167938668</v>
      </c>
      <c r="J97" s="13">
        <v>28902968</v>
      </c>
      <c r="K97" s="1">
        <f t="shared" si="4"/>
        <v>14404741</v>
      </c>
      <c r="L97" s="1">
        <f t="shared" si="5"/>
        <v>99.355190120833399</v>
      </c>
      <c r="M97" s="13">
        <v>14896457</v>
      </c>
      <c r="N97" s="1">
        <f t="shared" si="6"/>
        <v>-14006511</v>
      </c>
      <c r="O97" s="1">
        <f t="shared" si="7"/>
        <v>-48.460459147309713</v>
      </c>
      <c r="P97" s="13">
        <v>19344118</v>
      </c>
      <c r="Q97" s="1">
        <f t="shared" si="8"/>
        <v>4447661</v>
      </c>
      <c r="R97" s="1">
        <f t="shared" si="9"/>
        <v>29.857173420498579</v>
      </c>
      <c r="S97" s="13">
        <v>20367635</v>
      </c>
      <c r="T97" s="1">
        <f t="shared" si="10"/>
        <v>1023517</v>
      </c>
      <c r="U97" s="1">
        <f t="shared" si="11"/>
        <v>5.2911019256602962</v>
      </c>
      <c r="V97" s="13">
        <v>22856130</v>
      </c>
      <c r="W97" s="1">
        <f t="shared" si="12"/>
        <v>2488495</v>
      </c>
      <c r="X97" s="1">
        <f t="shared" si="13"/>
        <v>12.217888822143562</v>
      </c>
      <c r="Y97" s="13">
        <v>26184840</v>
      </c>
      <c r="Z97" s="1">
        <f t="shared" si="14"/>
        <v>3328710</v>
      </c>
      <c r="AA97" s="1">
        <f t="shared" si="15"/>
        <v>14.563751606243052</v>
      </c>
      <c r="AB97" s="13">
        <v>19718862</v>
      </c>
      <c r="AC97" s="1">
        <f t="shared" si="16"/>
        <v>-6465978</v>
      </c>
      <c r="AD97" s="1">
        <f t="shared" si="17"/>
        <v>-24.693593697727387</v>
      </c>
      <c r="AE97" s="1">
        <v>19150515.341220003</v>
      </c>
      <c r="AF97" s="1">
        <f t="shared" si="18"/>
        <v>-568346.65877999738</v>
      </c>
      <c r="AG97" s="1">
        <f t="shared" si="19"/>
        <v>-2.8822487767295972</v>
      </c>
      <c r="AH97" s="41">
        <v>21134731.26684</v>
      </c>
      <c r="AI97" s="41">
        <f t="shared" si="24"/>
        <v>1984215.9256199971</v>
      </c>
      <c r="AJ97" s="41">
        <f t="shared" si="25"/>
        <v>10.361162038021639</v>
      </c>
      <c r="AK97" s="41">
        <v>29123465.182560001</v>
      </c>
      <c r="AL97" s="41">
        <f t="shared" si="26"/>
        <v>7988733.9157200009</v>
      </c>
      <c r="AM97" s="41">
        <f t="shared" si="27"/>
        <v>37.799079698989004</v>
      </c>
    </row>
    <row r="98" spans="1:39">
      <c r="A98" s="25" t="s">
        <v>506</v>
      </c>
      <c r="B98" s="23" t="s">
        <v>507</v>
      </c>
      <c r="C98" s="13"/>
      <c r="D98" s="13"/>
      <c r="E98" s="10"/>
      <c r="F98" s="1"/>
      <c r="G98" s="13"/>
      <c r="H98" s="1"/>
      <c r="I98" s="1"/>
      <c r="J98" s="13"/>
      <c r="K98" s="1"/>
      <c r="L98" s="1"/>
      <c r="M98" s="13"/>
      <c r="N98" s="1"/>
      <c r="O98" s="1"/>
      <c r="P98" s="13"/>
      <c r="Q98" s="1"/>
      <c r="R98" s="1"/>
      <c r="S98" s="13"/>
      <c r="T98" s="1"/>
      <c r="U98" s="1"/>
      <c r="V98" s="13"/>
      <c r="W98" s="1"/>
      <c r="X98" s="1"/>
      <c r="Y98" s="13"/>
      <c r="Z98" s="1"/>
      <c r="AA98" s="1"/>
      <c r="AB98" s="13"/>
      <c r="AC98" s="1"/>
      <c r="AD98" s="1"/>
      <c r="AE98" s="1"/>
      <c r="AF98" s="1"/>
      <c r="AG98" s="1"/>
      <c r="AH98" s="41">
        <v>916578194.24751997</v>
      </c>
      <c r="AI98" s="41">
        <f t="shared" si="24"/>
        <v>916578194.24751997</v>
      </c>
      <c r="AJ98" s="41">
        <f t="shared" si="25"/>
        <v>0</v>
      </c>
      <c r="AK98" s="41">
        <v>965754808.08706009</v>
      </c>
      <c r="AL98" s="41">
        <f t="shared" si="26"/>
        <v>49176613.839540124</v>
      </c>
      <c r="AM98" s="41">
        <f t="shared" si="27"/>
        <v>5.3652393378082133</v>
      </c>
    </row>
    <row r="99" spans="1:39">
      <c r="A99" s="25" t="s">
        <v>265</v>
      </c>
      <c r="B99" s="23" t="s">
        <v>113</v>
      </c>
      <c r="C99" s="13">
        <v>13743592</v>
      </c>
      <c r="D99" s="13">
        <v>19904633</v>
      </c>
      <c r="E99" s="10">
        <f t="shared" si="0"/>
        <v>6161041</v>
      </c>
      <c r="F99" s="1">
        <f t="shared" si="1"/>
        <v>44.82846260278972</v>
      </c>
      <c r="G99" s="13">
        <v>17865066</v>
      </c>
      <c r="H99" s="1">
        <f t="shared" si="2"/>
        <v>-2039567</v>
      </c>
      <c r="I99" s="1">
        <f t="shared" si="3"/>
        <v>-10.24669482727966</v>
      </c>
      <c r="J99" s="13">
        <v>23120729</v>
      </c>
      <c r="K99" s="1">
        <f t="shared" si="4"/>
        <v>5255663</v>
      </c>
      <c r="L99" s="1">
        <f t="shared" si="5"/>
        <v>29.418659858295516</v>
      </c>
      <c r="M99" s="13">
        <v>37668765</v>
      </c>
      <c r="N99" s="1">
        <f t="shared" si="6"/>
        <v>14548036</v>
      </c>
      <c r="O99" s="1">
        <f t="shared" si="7"/>
        <v>62.922047137873548</v>
      </c>
      <c r="P99" s="13">
        <v>33964463</v>
      </c>
      <c r="Q99" s="1">
        <f t="shared" si="8"/>
        <v>-3704302</v>
      </c>
      <c r="R99" s="1">
        <f t="shared" si="9"/>
        <v>-9.8338822629305742</v>
      </c>
      <c r="S99" s="13">
        <v>25793575</v>
      </c>
      <c r="T99" s="1">
        <f t="shared" si="10"/>
        <v>-8170888</v>
      </c>
      <c r="U99" s="1">
        <f t="shared" si="11"/>
        <v>-24.057168223151358</v>
      </c>
      <c r="V99" s="13">
        <v>24651174</v>
      </c>
      <c r="W99" s="1">
        <f t="shared" si="12"/>
        <v>-1142401</v>
      </c>
      <c r="X99" s="1">
        <f t="shared" si="13"/>
        <v>-4.4290138144867468</v>
      </c>
      <c r="Y99" s="13">
        <v>31000545</v>
      </c>
      <c r="Z99" s="1">
        <f t="shared" si="14"/>
        <v>6349371</v>
      </c>
      <c r="AA99" s="1">
        <f t="shared" si="15"/>
        <v>25.756870646404099</v>
      </c>
      <c r="AB99" s="13">
        <v>29124098</v>
      </c>
      <c r="AC99" s="1">
        <f t="shared" si="16"/>
        <v>-1876447</v>
      </c>
      <c r="AD99" s="1">
        <f t="shared" si="17"/>
        <v>-6.0529484239712561</v>
      </c>
      <c r="AE99" s="1">
        <v>39441213.333999999</v>
      </c>
      <c r="AF99" s="1">
        <f t="shared" si="18"/>
        <v>10317115.333999999</v>
      </c>
      <c r="AG99" s="1">
        <f t="shared" si="19"/>
        <v>35.424669062712255</v>
      </c>
      <c r="AH99" s="41">
        <v>0</v>
      </c>
      <c r="AI99" s="41">
        <f t="shared" si="24"/>
        <v>-39441213.333999999</v>
      </c>
      <c r="AJ99" s="41">
        <f t="shared" si="25"/>
        <v>-100</v>
      </c>
      <c r="AK99" s="41">
        <v>0</v>
      </c>
      <c r="AL99" s="41">
        <f t="shared" si="26"/>
        <v>0</v>
      </c>
      <c r="AM99" s="41">
        <f t="shared" si="27"/>
        <v>0</v>
      </c>
    </row>
    <row r="100" spans="1:39" ht="30">
      <c r="A100" s="25" t="s">
        <v>266</v>
      </c>
      <c r="B100" s="23" t="s">
        <v>112</v>
      </c>
      <c r="C100" s="13">
        <v>1691033</v>
      </c>
      <c r="D100" s="13">
        <v>1444388</v>
      </c>
      <c r="E100" s="10">
        <f t="shared" si="0"/>
        <v>-246645</v>
      </c>
      <c r="F100" s="1">
        <f t="shared" si="1"/>
        <v>-14.585463441576834</v>
      </c>
      <c r="G100" s="13">
        <v>1501046</v>
      </c>
      <c r="H100" s="1">
        <f t="shared" si="2"/>
        <v>56658</v>
      </c>
      <c r="I100" s="1">
        <f t="shared" si="3"/>
        <v>3.9226302073957968</v>
      </c>
      <c r="J100" s="13">
        <v>1919854</v>
      </c>
      <c r="K100" s="1">
        <f t="shared" si="4"/>
        <v>418808</v>
      </c>
      <c r="L100" s="1">
        <f t="shared" si="5"/>
        <v>27.901076982317662</v>
      </c>
      <c r="M100" s="13">
        <v>3583232</v>
      </c>
      <c r="N100" s="1">
        <f t="shared" si="6"/>
        <v>1663378</v>
      </c>
      <c r="O100" s="1">
        <f t="shared" si="7"/>
        <v>86.640859148664433</v>
      </c>
      <c r="P100" s="13">
        <v>3692801</v>
      </c>
      <c r="Q100" s="1">
        <f t="shared" si="8"/>
        <v>109569</v>
      </c>
      <c r="R100" s="1">
        <f t="shared" si="9"/>
        <v>3.0578260073587198</v>
      </c>
      <c r="S100" s="13">
        <v>3988361</v>
      </c>
      <c r="T100" s="1">
        <f t="shared" si="10"/>
        <v>295560</v>
      </c>
      <c r="U100" s="1">
        <f t="shared" si="11"/>
        <v>8.0036806749131628</v>
      </c>
      <c r="V100" s="13">
        <v>3633619</v>
      </c>
      <c r="W100" s="1">
        <f t="shared" si="12"/>
        <v>-354742</v>
      </c>
      <c r="X100" s="1">
        <f t="shared" si="13"/>
        <v>-8.8944305693491632</v>
      </c>
      <c r="Y100" s="13">
        <v>3943725</v>
      </c>
      <c r="Z100" s="1">
        <f t="shared" si="14"/>
        <v>310106</v>
      </c>
      <c r="AA100" s="1">
        <f t="shared" si="15"/>
        <v>8.5343565189415838</v>
      </c>
      <c r="AB100" s="13">
        <v>4408256</v>
      </c>
      <c r="AC100" s="1">
        <f t="shared" si="16"/>
        <v>464531</v>
      </c>
      <c r="AD100" s="1">
        <f t="shared" si="17"/>
        <v>11.778990675059747</v>
      </c>
      <c r="AE100" s="1">
        <v>2123383.0499999998</v>
      </c>
      <c r="AF100" s="1">
        <f t="shared" si="18"/>
        <v>-2284872.9500000002</v>
      </c>
      <c r="AG100" s="1">
        <f t="shared" si="19"/>
        <v>-51.831675610490869</v>
      </c>
      <c r="AH100" s="41">
        <v>0</v>
      </c>
      <c r="AI100" s="41">
        <f t="shared" si="24"/>
        <v>-2123383.0499999998</v>
      </c>
      <c r="AJ100" s="41">
        <f t="shared" si="25"/>
        <v>-100</v>
      </c>
      <c r="AK100" s="41">
        <v>0</v>
      </c>
      <c r="AL100" s="41">
        <f t="shared" si="26"/>
        <v>0</v>
      </c>
      <c r="AM100" s="41">
        <f t="shared" si="27"/>
        <v>0</v>
      </c>
    </row>
    <row r="101" spans="1:39" ht="30">
      <c r="A101" s="25" t="s">
        <v>267</v>
      </c>
      <c r="B101" s="23" t="s">
        <v>111</v>
      </c>
      <c r="C101" s="13">
        <v>399660468</v>
      </c>
      <c r="D101" s="13">
        <v>397182844</v>
      </c>
      <c r="E101" s="10">
        <f t="shared" si="0"/>
        <v>-2477624</v>
      </c>
      <c r="F101" s="1">
        <f t="shared" si="1"/>
        <v>-0.6199322170638103</v>
      </c>
      <c r="G101" s="13">
        <v>477253838</v>
      </c>
      <c r="H101" s="1">
        <f t="shared" si="2"/>
        <v>80070994</v>
      </c>
      <c r="I101" s="1">
        <f t="shared" si="3"/>
        <v>20.159731269762499</v>
      </c>
      <c r="J101" s="13">
        <v>468315287</v>
      </c>
      <c r="K101" s="1">
        <f t="shared" si="4"/>
        <v>-8938551</v>
      </c>
      <c r="L101" s="1">
        <f t="shared" si="5"/>
        <v>-1.8729133824168429</v>
      </c>
      <c r="M101" s="13">
        <v>505681260</v>
      </c>
      <c r="N101" s="1">
        <f t="shared" si="6"/>
        <v>37365973</v>
      </c>
      <c r="O101" s="1">
        <f t="shared" si="7"/>
        <v>7.9788070210913276</v>
      </c>
      <c r="P101" s="13">
        <v>563064739</v>
      </c>
      <c r="Q101" s="1">
        <f t="shared" si="8"/>
        <v>57383479</v>
      </c>
      <c r="R101" s="1">
        <f t="shared" si="9"/>
        <v>11.347756687681091</v>
      </c>
      <c r="S101" s="13">
        <v>665787839</v>
      </c>
      <c r="T101" s="1">
        <f t="shared" si="10"/>
        <v>102723100</v>
      </c>
      <c r="U101" s="1">
        <f t="shared" si="11"/>
        <v>18.243568258675847</v>
      </c>
      <c r="V101" s="13">
        <v>622795748</v>
      </c>
      <c r="W101" s="1">
        <f t="shared" si="12"/>
        <v>-42992091</v>
      </c>
      <c r="X101" s="1">
        <f t="shared" si="13"/>
        <v>-6.4573259650661781</v>
      </c>
      <c r="Y101" s="13">
        <v>595955684</v>
      </c>
      <c r="Z101" s="1">
        <f t="shared" si="14"/>
        <v>-26840064</v>
      </c>
      <c r="AA101" s="1">
        <f t="shared" si="15"/>
        <v>-4.309609384166829</v>
      </c>
      <c r="AB101" s="13">
        <v>622729003</v>
      </c>
      <c r="AC101" s="1">
        <f t="shared" si="16"/>
        <v>26773319</v>
      </c>
      <c r="AD101" s="1">
        <f t="shared" si="17"/>
        <v>4.4925016605764938</v>
      </c>
      <c r="AE101" s="1">
        <v>643808027.58211994</v>
      </c>
      <c r="AF101" s="1">
        <f t="shared" si="18"/>
        <v>21079024.582119942</v>
      </c>
      <c r="AG101" s="1">
        <f t="shared" si="19"/>
        <v>3.384943447401942</v>
      </c>
      <c r="AH101" s="41">
        <v>0</v>
      </c>
      <c r="AI101" s="41">
        <f t="shared" si="24"/>
        <v>-643808027.58211994</v>
      </c>
      <c r="AJ101" s="41">
        <f t="shared" si="25"/>
        <v>-100</v>
      </c>
      <c r="AK101" s="41">
        <v>0</v>
      </c>
      <c r="AL101" s="41">
        <f t="shared" si="26"/>
        <v>0</v>
      </c>
      <c r="AM101" s="41">
        <f t="shared" si="27"/>
        <v>0</v>
      </c>
    </row>
    <row r="102" spans="1:39" ht="30">
      <c r="A102" s="25" t="s">
        <v>268</v>
      </c>
      <c r="B102" s="23" t="s">
        <v>195</v>
      </c>
      <c r="C102" s="13">
        <v>17465</v>
      </c>
      <c r="D102" s="13">
        <v>26367</v>
      </c>
      <c r="E102" s="10">
        <f t="shared" si="0"/>
        <v>8902</v>
      </c>
      <c r="F102" s="1">
        <f t="shared" si="1"/>
        <v>50.970512453478392</v>
      </c>
      <c r="G102" s="13">
        <v>12387</v>
      </c>
      <c r="H102" s="1">
        <f t="shared" si="2"/>
        <v>-13980</v>
      </c>
      <c r="I102" s="1">
        <f t="shared" si="3"/>
        <v>-53.020821481397192</v>
      </c>
      <c r="J102" s="13">
        <v>12327</v>
      </c>
      <c r="K102" s="1">
        <f t="shared" si="4"/>
        <v>-60</v>
      </c>
      <c r="L102" s="1">
        <f t="shared" si="5"/>
        <v>-0.48437878420925162</v>
      </c>
      <c r="M102" s="13">
        <v>143799</v>
      </c>
      <c r="N102" s="1">
        <f t="shared" si="6"/>
        <v>131472</v>
      </c>
      <c r="O102" s="1">
        <f t="shared" si="7"/>
        <v>1066.5368702847409</v>
      </c>
      <c r="P102" s="13">
        <v>470010</v>
      </c>
      <c r="Q102" s="1">
        <f t="shared" si="8"/>
        <v>326211</v>
      </c>
      <c r="R102" s="1">
        <f t="shared" si="9"/>
        <v>226.85206433980767</v>
      </c>
      <c r="S102" s="13">
        <v>679888</v>
      </c>
      <c r="T102" s="1">
        <f t="shared" si="10"/>
        <v>209878</v>
      </c>
      <c r="U102" s="1">
        <f t="shared" si="11"/>
        <v>44.653943533116319</v>
      </c>
      <c r="V102" s="13">
        <v>565967</v>
      </c>
      <c r="W102" s="1">
        <f t="shared" si="12"/>
        <v>-113921</v>
      </c>
      <c r="X102" s="1">
        <f t="shared" si="13"/>
        <v>-16.755848022027156</v>
      </c>
      <c r="Y102" s="13">
        <v>2145847</v>
      </c>
      <c r="Z102" s="1">
        <f t="shared" si="14"/>
        <v>1579880</v>
      </c>
      <c r="AA102" s="1">
        <f t="shared" si="15"/>
        <v>279.14701740560844</v>
      </c>
      <c r="AB102" s="13">
        <v>741961</v>
      </c>
      <c r="AC102" s="1">
        <f t="shared" si="16"/>
        <v>-1403886</v>
      </c>
      <c r="AD102" s="1">
        <f t="shared" si="17"/>
        <v>-65.423396915064302</v>
      </c>
      <c r="AE102" s="1">
        <v>910684.47927999997</v>
      </c>
      <c r="AF102" s="1">
        <f t="shared" si="18"/>
        <v>168723.47927999997</v>
      </c>
      <c r="AG102" s="1">
        <f t="shared" si="19"/>
        <v>22.740208620129625</v>
      </c>
      <c r="AH102" s="41">
        <v>0</v>
      </c>
      <c r="AI102" s="41">
        <f t="shared" si="24"/>
        <v>-910684.47927999997</v>
      </c>
      <c r="AJ102" s="41">
        <f t="shared" si="25"/>
        <v>-100</v>
      </c>
      <c r="AK102" s="41">
        <v>0</v>
      </c>
      <c r="AL102" s="41">
        <f t="shared" si="26"/>
        <v>0</v>
      </c>
      <c r="AM102" s="41">
        <f t="shared" si="27"/>
        <v>0</v>
      </c>
    </row>
    <row r="103" spans="1:39">
      <c r="A103" s="25" t="s">
        <v>269</v>
      </c>
      <c r="B103" s="23" t="s">
        <v>110</v>
      </c>
      <c r="C103" s="13">
        <v>185206107</v>
      </c>
      <c r="D103" s="13">
        <v>172751622</v>
      </c>
      <c r="E103" s="10">
        <f t="shared" si="0"/>
        <v>-12454485</v>
      </c>
      <c r="F103" s="1">
        <f t="shared" si="1"/>
        <v>-6.724662162463142</v>
      </c>
      <c r="G103" s="13">
        <v>194774335</v>
      </c>
      <c r="H103" s="1">
        <f t="shared" si="2"/>
        <v>22022713</v>
      </c>
      <c r="I103" s="1">
        <f t="shared" si="3"/>
        <v>12.748194630554613</v>
      </c>
      <c r="J103" s="13">
        <v>233673841</v>
      </c>
      <c r="K103" s="1">
        <f t="shared" si="4"/>
        <v>38899506</v>
      </c>
      <c r="L103" s="1">
        <f t="shared" si="5"/>
        <v>19.971576850718037</v>
      </c>
      <c r="M103" s="13">
        <v>245382837</v>
      </c>
      <c r="N103" s="1">
        <f t="shared" si="6"/>
        <v>11708996</v>
      </c>
      <c r="O103" s="1">
        <f t="shared" si="7"/>
        <v>5.0108287474078033</v>
      </c>
      <c r="P103" s="13">
        <v>257031558</v>
      </c>
      <c r="Q103" s="1">
        <f t="shared" si="8"/>
        <v>11648721</v>
      </c>
      <c r="R103" s="1">
        <f t="shared" si="9"/>
        <v>4.7471620845267193</v>
      </c>
      <c r="S103" s="13">
        <v>220357292</v>
      </c>
      <c r="T103" s="1">
        <f t="shared" si="10"/>
        <v>-36674266</v>
      </c>
      <c r="U103" s="1">
        <f t="shared" si="11"/>
        <v>-14.268390342947693</v>
      </c>
      <c r="V103" s="13">
        <v>262321263</v>
      </c>
      <c r="W103" s="1">
        <f t="shared" si="12"/>
        <v>41963971</v>
      </c>
      <c r="X103" s="1">
        <f t="shared" si="13"/>
        <v>19.043604420406474</v>
      </c>
      <c r="Y103" s="13">
        <v>265011113</v>
      </c>
      <c r="Z103" s="1">
        <f t="shared" si="14"/>
        <v>2689850</v>
      </c>
      <c r="AA103" s="1">
        <f t="shared" si="15"/>
        <v>1.0254029617111138</v>
      </c>
      <c r="AB103" s="13">
        <v>253943269</v>
      </c>
      <c r="AC103" s="1">
        <f t="shared" si="16"/>
        <v>-11067844</v>
      </c>
      <c r="AD103" s="1">
        <f t="shared" si="17"/>
        <v>-4.1763697660482633</v>
      </c>
      <c r="AE103" s="1">
        <v>237328977.41406</v>
      </c>
      <c r="AF103" s="1">
        <f t="shared" si="18"/>
        <v>-16614291.585940003</v>
      </c>
      <c r="AG103" s="1">
        <f t="shared" si="19"/>
        <v>-6.5425209541348393</v>
      </c>
      <c r="AH103" s="41">
        <v>459656014.44812</v>
      </c>
      <c r="AI103" s="41">
        <f t="shared" si="24"/>
        <v>222327037.03406</v>
      </c>
      <c r="AJ103" s="41">
        <f t="shared" si="25"/>
        <v>93.678841689092778</v>
      </c>
      <c r="AK103" s="41">
        <v>636205135.05787003</v>
      </c>
      <c r="AL103" s="41">
        <f t="shared" si="26"/>
        <v>176549120.60975003</v>
      </c>
      <c r="AM103" s="41">
        <f t="shared" si="27"/>
        <v>38.408965630901498</v>
      </c>
    </row>
    <row r="104" spans="1:39">
      <c r="A104" s="25" t="s">
        <v>270</v>
      </c>
      <c r="B104" s="23" t="s">
        <v>157</v>
      </c>
      <c r="C104" s="13">
        <v>5049718</v>
      </c>
      <c r="D104" s="13">
        <v>5316352</v>
      </c>
      <c r="E104" s="10">
        <f t="shared" si="0"/>
        <v>266634</v>
      </c>
      <c r="F104" s="1">
        <f t="shared" si="1"/>
        <v>5.280176041513605</v>
      </c>
      <c r="G104" s="13">
        <v>8344964</v>
      </c>
      <c r="H104" s="1">
        <f t="shared" si="2"/>
        <v>3028612</v>
      </c>
      <c r="I104" s="1">
        <f t="shared" si="3"/>
        <v>56.96786066836809</v>
      </c>
      <c r="J104" s="13">
        <v>5248770</v>
      </c>
      <c r="K104" s="1">
        <f t="shared" si="4"/>
        <v>-3096194</v>
      </c>
      <c r="L104" s="1">
        <f t="shared" si="5"/>
        <v>-37.102544720384657</v>
      </c>
      <c r="M104" s="13">
        <v>3793800</v>
      </c>
      <c r="N104" s="1">
        <f t="shared" si="6"/>
        <v>-1454970</v>
      </c>
      <c r="O104" s="1">
        <f t="shared" si="7"/>
        <v>-27.720208734617824</v>
      </c>
      <c r="P104" s="13">
        <v>11818762</v>
      </c>
      <c r="Q104" s="1">
        <f t="shared" si="8"/>
        <v>8024962</v>
      </c>
      <c r="R104" s="1">
        <f t="shared" si="9"/>
        <v>211.52833570562498</v>
      </c>
      <c r="S104" s="13">
        <v>27073955</v>
      </c>
      <c r="T104" s="1">
        <f t="shared" si="10"/>
        <v>15255193</v>
      </c>
      <c r="U104" s="1">
        <f t="shared" si="11"/>
        <v>129.07606566576092</v>
      </c>
      <c r="V104" s="13">
        <v>2554722</v>
      </c>
      <c r="W104" s="1">
        <f t="shared" si="12"/>
        <v>-24519233</v>
      </c>
      <c r="X104" s="1">
        <f t="shared" si="13"/>
        <v>-90.563912808453722</v>
      </c>
      <c r="Y104" s="13">
        <v>11400218</v>
      </c>
      <c r="Z104" s="1">
        <f t="shared" si="14"/>
        <v>8845496</v>
      </c>
      <c r="AA104" s="1">
        <f t="shared" si="15"/>
        <v>346.24103914241942</v>
      </c>
      <c r="AB104" s="13">
        <v>2398309</v>
      </c>
      <c r="AC104" s="1">
        <f t="shared" si="16"/>
        <v>-9001909</v>
      </c>
      <c r="AD104" s="1">
        <f t="shared" si="17"/>
        <v>-78.96260404844891</v>
      </c>
      <c r="AE104" s="1">
        <v>6734615.4326299997</v>
      </c>
      <c r="AF104" s="1">
        <f t="shared" si="18"/>
        <v>4336306.4326299997</v>
      </c>
      <c r="AG104" s="1">
        <f t="shared" si="19"/>
        <v>180.80682817059852</v>
      </c>
      <c r="AH104" s="41">
        <v>18863552.002040002</v>
      </c>
      <c r="AI104" s="41">
        <f t="shared" si="24"/>
        <v>12128936.569410004</v>
      </c>
      <c r="AJ104" s="41">
        <f t="shared" si="25"/>
        <v>180.09842864440168</v>
      </c>
      <c r="AK104" s="41">
        <v>26352944.684349999</v>
      </c>
      <c r="AL104" s="41">
        <f t="shared" si="26"/>
        <v>7489392.6823099963</v>
      </c>
      <c r="AM104" s="41">
        <f t="shared" si="27"/>
        <v>39.702982139843307</v>
      </c>
    </row>
    <row r="105" spans="1:39">
      <c r="A105" s="25" t="s">
        <v>271</v>
      </c>
      <c r="B105" s="23" t="s">
        <v>109</v>
      </c>
      <c r="C105" s="13">
        <v>39084252</v>
      </c>
      <c r="D105" s="13">
        <v>46615932</v>
      </c>
      <c r="E105" s="10">
        <f t="shared" si="0"/>
        <v>7531680</v>
      </c>
      <c r="F105" s="1">
        <f t="shared" si="1"/>
        <v>19.27037007130135</v>
      </c>
      <c r="G105" s="13">
        <v>35843357</v>
      </c>
      <c r="H105" s="1">
        <f t="shared" si="2"/>
        <v>-10772575</v>
      </c>
      <c r="I105" s="1">
        <f t="shared" si="3"/>
        <v>-23.109212961783111</v>
      </c>
      <c r="J105" s="13">
        <v>39453484</v>
      </c>
      <c r="K105" s="1">
        <f t="shared" si="4"/>
        <v>3610127</v>
      </c>
      <c r="L105" s="1">
        <f t="shared" si="5"/>
        <v>10.071955592775533</v>
      </c>
      <c r="M105" s="13">
        <v>39318108</v>
      </c>
      <c r="N105" s="1">
        <f t="shared" si="6"/>
        <v>-135376</v>
      </c>
      <c r="O105" s="1">
        <f t="shared" si="7"/>
        <v>-0.34312812526265107</v>
      </c>
      <c r="P105" s="13">
        <v>41864742</v>
      </c>
      <c r="Q105" s="1">
        <f t="shared" si="8"/>
        <v>2546634</v>
      </c>
      <c r="R105" s="1">
        <f t="shared" si="9"/>
        <v>6.4770003683798834</v>
      </c>
      <c r="S105" s="13">
        <v>45425265</v>
      </c>
      <c r="T105" s="1">
        <f t="shared" si="10"/>
        <v>3560523</v>
      </c>
      <c r="U105" s="1">
        <f t="shared" si="11"/>
        <v>8.5048248953737726</v>
      </c>
      <c r="V105" s="13">
        <v>53506636</v>
      </c>
      <c r="W105" s="1">
        <f t="shared" si="12"/>
        <v>8081371</v>
      </c>
      <c r="X105" s="1">
        <f t="shared" si="13"/>
        <v>17.790476291112444</v>
      </c>
      <c r="Y105" s="13">
        <v>38643440</v>
      </c>
      <c r="Z105" s="1">
        <f t="shared" si="14"/>
        <v>-14863196</v>
      </c>
      <c r="AA105" s="1">
        <f t="shared" si="15"/>
        <v>-27.778229227492456</v>
      </c>
      <c r="AB105" s="13">
        <v>54729667</v>
      </c>
      <c r="AC105" s="1">
        <f t="shared" si="16"/>
        <v>16086227</v>
      </c>
      <c r="AD105" s="1">
        <f t="shared" si="17"/>
        <v>41.627316305173665</v>
      </c>
      <c r="AE105" s="1">
        <v>48498215.700370006</v>
      </c>
      <c r="AF105" s="1">
        <f t="shared" si="18"/>
        <v>-6231451.2996299937</v>
      </c>
      <c r="AG105" s="1">
        <f t="shared" si="19"/>
        <v>-11.385874684072157</v>
      </c>
      <c r="AH105" s="41">
        <v>40287906.075800002</v>
      </c>
      <c r="AI105" s="41">
        <f t="shared" si="24"/>
        <v>-8210309.6245700046</v>
      </c>
      <c r="AJ105" s="41">
        <f t="shared" si="25"/>
        <v>-16.929096268808433</v>
      </c>
      <c r="AK105" s="41">
        <v>35844628.052819997</v>
      </c>
      <c r="AL105" s="41">
        <f t="shared" si="26"/>
        <v>-4443278.0229800045</v>
      </c>
      <c r="AM105" s="41">
        <f t="shared" si="27"/>
        <v>-11.028813497083128</v>
      </c>
    </row>
    <row r="106" spans="1:39" ht="30">
      <c r="A106" s="25" t="s">
        <v>272</v>
      </c>
      <c r="B106" s="23" t="s">
        <v>108</v>
      </c>
      <c r="C106" s="13">
        <v>-37916883</v>
      </c>
      <c r="D106" s="13">
        <v>-32006346</v>
      </c>
      <c r="E106" s="10">
        <f t="shared" si="0"/>
        <v>5910537</v>
      </c>
      <c r="F106" s="1">
        <f t="shared" si="1"/>
        <v>-15.588140512499404</v>
      </c>
      <c r="G106" s="13">
        <v>-31248518</v>
      </c>
      <c r="H106" s="1">
        <f t="shared" si="2"/>
        <v>757828</v>
      </c>
      <c r="I106" s="1">
        <f t="shared" si="3"/>
        <v>-2.3677429469768274</v>
      </c>
      <c r="J106" s="13">
        <v>-37876635</v>
      </c>
      <c r="K106" s="1">
        <f t="shared" si="4"/>
        <v>-6628117</v>
      </c>
      <c r="L106" s="1">
        <f t="shared" si="5"/>
        <v>21.2109803095302</v>
      </c>
      <c r="M106" s="13">
        <v>34898143</v>
      </c>
      <c r="N106" s="1">
        <f t="shared" si="6"/>
        <v>72774778</v>
      </c>
      <c r="O106" s="1">
        <f t="shared" si="7"/>
        <v>-192.13633418068949</v>
      </c>
      <c r="P106" s="13">
        <v>-34225152</v>
      </c>
      <c r="Q106" s="1">
        <f t="shared" si="8"/>
        <v>-69123295</v>
      </c>
      <c r="R106" s="1">
        <f t="shared" si="9"/>
        <v>-198.07155641490723</v>
      </c>
      <c r="S106" s="13">
        <v>-37905391</v>
      </c>
      <c r="T106" s="1">
        <f t="shared" si="10"/>
        <v>-3680239</v>
      </c>
      <c r="U106" s="1">
        <f t="shared" si="11"/>
        <v>10.753024559248123</v>
      </c>
      <c r="V106" s="13">
        <v>-36762982</v>
      </c>
      <c r="W106" s="1">
        <f t="shared" si="12"/>
        <v>1142409</v>
      </c>
      <c r="X106" s="1">
        <f t="shared" si="13"/>
        <v>-3.013843070501502</v>
      </c>
      <c r="Y106" s="13">
        <v>-43324171</v>
      </c>
      <c r="Z106" s="1">
        <f t="shared" si="14"/>
        <v>-6561189</v>
      </c>
      <c r="AA106" s="1">
        <f t="shared" si="15"/>
        <v>17.847270931395066</v>
      </c>
      <c r="AB106" s="13">
        <v>-43200139</v>
      </c>
      <c r="AC106" s="1">
        <f t="shared" si="16"/>
        <v>124032</v>
      </c>
      <c r="AD106" s="1">
        <f t="shared" si="17"/>
        <v>-0.28628822464946879</v>
      </c>
      <c r="AE106" s="1">
        <v>-46257078.106179997</v>
      </c>
      <c r="AF106" s="1">
        <f t="shared" si="18"/>
        <v>-3056939.1061799973</v>
      </c>
      <c r="AG106" s="1">
        <f t="shared" si="19"/>
        <v>7.0762251625625492</v>
      </c>
      <c r="AH106" s="41">
        <v>66685881.957279995</v>
      </c>
      <c r="AI106" s="41">
        <f t="shared" si="24"/>
        <v>112942960.06345999</v>
      </c>
      <c r="AJ106" s="41">
        <f t="shared" si="25"/>
        <v>-244.16362789756641</v>
      </c>
      <c r="AK106" s="41">
        <v>28085276.429450002</v>
      </c>
      <c r="AL106" s="41">
        <f t="shared" si="26"/>
        <v>-38600605.52782999</v>
      </c>
      <c r="AM106" s="41">
        <f t="shared" si="27"/>
        <v>-57.884224358850247</v>
      </c>
    </row>
    <row r="107" spans="1:39">
      <c r="A107" s="25" t="s">
        <v>273</v>
      </c>
      <c r="B107" s="23" t="s">
        <v>196</v>
      </c>
      <c r="C107" s="13">
        <v>48440262121</v>
      </c>
      <c r="D107" s="13">
        <v>50021994426</v>
      </c>
      <c r="E107" s="10">
        <f t="shared" si="0"/>
        <v>1581732305</v>
      </c>
      <c r="F107" s="1">
        <f t="shared" si="1"/>
        <v>3.2653256521382068</v>
      </c>
      <c r="G107" s="13">
        <v>55649008730</v>
      </c>
      <c r="H107" s="1">
        <f t="shared" si="2"/>
        <v>5627014304</v>
      </c>
      <c r="I107" s="1">
        <f t="shared" si="3"/>
        <v>11.249080266730106</v>
      </c>
      <c r="J107" s="13">
        <v>58788189144</v>
      </c>
      <c r="K107" s="1">
        <f t="shared" si="4"/>
        <v>3139180414</v>
      </c>
      <c r="L107" s="1">
        <f t="shared" si="5"/>
        <v>5.6410356368265173</v>
      </c>
      <c r="M107" s="13">
        <v>65863637715</v>
      </c>
      <c r="N107" s="1">
        <f t="shared" si="6"/>
        <v>7075448571</v>
      </c>
      <c r="O107" s="1">
        <f t="shared" si="7"/>
        <v>12.035493309155839</v>
      </c>
      <c r="P107" s="13">
        <v>69216474458</v>
      </c>
      <c r="Q107" s="1">
        <f t="shared" si="8"/>
        <v>3352836743</v>
      </c>
      <c r="R107" s="1">
        <f t="shared" si="9"/>
        <v>5.0905732803707773</v>
      </c>
      <c r="S107" s="13">
        <v>73318827618</v>
      </c>
      <c r="T107" s="1">
        <f t="shared" si="10"/>
        <v>4102353160</v>
      </c>
      <c r="U107" s="1">
        <f t="shared" si="11"/>
        <v>5.9268450063709546</v>
      </c>
      <c r="V107" s="13">
        <v>78032720022</v>
      </c>
      <c r="W107" s="1">
        <f t="shared" si="12"/>
        <v>4713892404</v>
      </c>
      <c r="X107" s="1">
        <f t="shared" si="13"/>
        <v>6.4293068467487666</v>
      </c>
      <c r="Y107" s="13">
        <v>101578811770</v>
      </c>
      <c r="Z107" s="1">
        <f t="shared" si="14"/>
        <v>23546091748</v>
      </c>
      <c r="AA107" s="1">
        <f t="shared" si="15"/>
        <v>30.174639230007077</v>
      </c>
      <c r="AB107" s="13">
        <v>113273307979</v>
      </c>
      <c r="AC107" s="1">
        <f t="shared" si="16"/>
        <v>11694496209</v>
      </c>
      <c r="AD107" s="1">
        <f t="shared" si="17"/>
        <v>11.512731843604632</v>
      </c>
      <c r="AE107" s="1">
        <v>122781735201.686</v>
      </c>
      <c r="AF107" s="1">
        <f t="shared" si="18"/>
        <v>9508427222.6860046</v>
      </c>
      <c r="AG107" s="1">
        <f t="shared" si="19"/>
        <v>8.3942346103715746</v>
      </c>
      <c r="AH107" s="41">
        <v>164902652404.55499</v>
      </c>
      <c r="AI107" s="41">
        <f t="shared" si="24"/>
        <v>42120917202.868988</v>
      </c>
      <c r="AJ107" s="41">
        <f t="shared" si="25"/>
        <v>34.305523646232515</v>
      </c>
      <c r="AK107" s="41">
        <v>177176826362.828</v>
      </c>
      <c r="AL107" s="41">
        <f t="shared" si="26"/>
        <v>12274173958.27301</v>
      </c>
      <c r="AM107" s="41">
        <f t="shared" si="27"/>
        <v>7.4432847375679749</v>
      </c>
    </row>
    <row r="108" spans="1:39">
      <c r="A108" s="25" t="s">
        <v>274</v>
      </c>
      <c r="B108" s="23" t="s">
        <v>107</v>
      </c>
      <c r="C108" s="13">
        <v>9973326727</v>
      </c>
      <c r="D108" s="13">
        <v>10246314357</v>
      </c>
      <c r="E108" s="10">
        <f t="shared" si="0"/>
        <v>272987630</v>
      </c>
      <c r="F108" s="1">
        <f t="shared" si="1"/>
        <v>2.7371772475974554</v>
      </c>
      <c r="G108" s="13">
        <v>10751763119</v>
      </c>
      <c r="H108" s="1">
        <f t="shared" si="2"/>
        <v>505448762</v>
      </c>
      <c r="I108" s="1">
        <f t="shared" si="3"/>
        <v>4.9329812105041588</v>
      </c>
      <c r="J108" s="13">
        <v>11662910284</v>
      </c>
      <c r="K108" s="1">
        <f t="shared" si="4"/>
        <v>911147165</v>
      </c>
      <c r="L108" s="1">
        <f t="shared" si="5"/>
        <v>8.4743976863651724</v>
      </c>
      <c r="M108" s="13">
        <v>12067562023</v>
      </c>
      <c r="N108" s="1">
        <f t="shared" si="6"/>
        <v>404651739</v>
      </c>
      <c r="O108" s="1">
        <f t="shared" si="7"/>
        <v>3.4695605911942042</v>
      </c>
      <c r="P108" s="13">
        <v>12895921151</v>
      </c>
      <c r="Q108" s="1">
        <f t="shared" si="8"/>
        <v>828359128</v>
      </c>
      <c r="R108" s="1">
        <f t="shared" si="9"/>
        <v>6.8643453120124889</v>
      </c>
      <c r="S108" s="13">
        <v>13383614560</v>
      </c>
      <c r="T108" s="1">
        <f t="shared" si="10"/>
        <v>487693409</v>
      </c>
      <c r="U108" s="1">
        <f t="shared" si="11"/>
        <v>3.7817648176468759</v>
      </c>
      <c r="V108" s="13">
        <v>13897036155</v>
      </c>
      <c r="W108" s="1">
        <f t="shared" si="12"/>
        <v>513421595</v>
      </c>
      <c r="X108" s="1">
        <f t="shared" si="13"/>
        <v>3.8361953170295124</v>
      </c>
      <c r="Y108" s="13">
        <v>16154683700</v>
      </c>
      <c r="Z108" s="1">
        <f t="shared" si="14"/>
        <v>2257647545</v>
      </c>
      <c r="AA108" s="1">
        <f t="shared" si="15"/>
        <v>16.245532643215608</v>
      </c>
      <c r="AB108" s="13">
        <v>18651686370</v>
      </c>
      <c r="AC108" s="1">
        <f t="shared" si="16"/>
        <v>2497002670</v>
      </c>
      <c r="AD108" s="1">
        <f t="shared" si="17"/>
        <v>15.456834168780414</v>
      </c>
      <c r="AE108" s="1">
        <v>21548339445.931301</v>
      </c>
      <c r="AF108" s="1">
        <f t="shared" si="18"/>
        <v>2896653075.9313011</v>
      </c>
      <c r="AG108" s="1">
        <f t="shared" si="19"/>
        <v>15.530247605869974</v>
      </c>
      <c r="AH108" s="41">
        <v>41233271793.151398</v>
      </c>
      <c r="AI108" s="41">
        <f t="shared" si="24"/>
        <v>19684932347.220097</v>
      </c>
      <c r="AJ108" s="41">
        <f t="shared" si="25"/>
        <v>91.3524329640953</v>
      </c>
      <c r="AK108" s="41">
        <v>44955639018.065704</v>
      </c>
      <c r="AL108" s="41">
        <f t="shared" si="26"/>
        <v>3722367224.9143066</v>
      </c>
      <c r="AM108" s="41">
        <f t="shared" si="27"/>
        <v>9.027581521029262</v>
      </c>
    </row>
    <row r="109" spans="1:39">
      <c r="A109" s="25" t="s">
        <v>275</v>
      </c>
      <c r="B109" s="23" t="s">
        <v>106</v>
      </c>
      <c r="C109" s="13">
        <v>12115349</v>
      </c>
      <c r="D109" s="13">
        <v>9959154</v>
      </c>
      <c r="E109" s="10">
        <f t="shared" si="0"/>
        <v>-2156195</v>
      </c>
      <c r="F109" s="1">
        <f t="shared" si="1"/>
        <v>-17.797217397534318</v>
      </c>
      <c r="G109" s="13">
        <v>10753237</v>
      </c>
      <c r="H109" s="1">
        <f t="shared" si="2"/>
        <v>794083</v>
      </c>
      <c r="I109" s="1">
        <f t="shared" si="3"/>
        <v>7.973398142051022</v>
      </c>
      <c r="J109" s="13">
        <v>11091840</v>
      </c>
      <c r="K109" s="1">
        <f t="shared" si="4"/>
        <v>338603</v>
      </c>
      <c r="L109" s="1">
        <f t="shared" si="5"/>
        <v>3.1488471796911015</v>
      </c>
      <c r="M109" s="13">
        <v>10998895</v>
      </c>
      <c r="N109" s="1">
        <f t="shared" si="6"/>
        <v>-92945</v>
      </c>
      <c r="O109" s="1">
        <f t="shared" si="7"/>
        <v>-0.83795835497086146</v>
      </c>
      <c r="P109" s="13">
        <v>11888843</v>
      </c>
      <c r="Q109" s="1">
        <f t="shared" si="8"/>
        <v>889948</v>
      </c>
      <c r="R109" s="1">
        <f t="shared" si="9"/>
        <v>8.0912491663935331</v>
      </c>
      <c r="S109" s="13">
        <v>12887946</v>
      </c>
      <c r="T109" s="1">
        <f t="shared" si="10"/>
        <v>999103</v>
      </c>
      <c r="U109" s="1">
        <f t="shared" si="11"/>
        <v>8.4037025301789257</v>
      </c>
      <c r="V109" s="13">
        <v>11349103</v>
      </c>
      <c r="W109" s="1">
        <f t="shared" si="12"/>
        <v>-1538843</v>
      </c>
      <c r="X109" s="1">
        <f t="shared" si="13"/>
        <v>-11.940172623317943</v>
      </c>
      <c r="Y109" s="13">
        <v>10733522</v>
      </c>
      <c r="Z109" s="1">
        <f t="shared" si="14"/>
        <v>-615581</v>
      </c>
      <c r="AA109" s="1">
        <f t="shared" si="15"/>
        <v>-5.4240498125710905</v>
      </c>
      <c r="AB109" s="13">
        <v>10840720</v>
      </c>
      <c r="AC109" s="1">
        <f t="shared" si="16"/>
        <v>107198</v>
      </c>
      <c r="AD109" s="1">
        <f t="shared" si="17"/>
        <v>0.99872157526672056</v>
      </c>
      <c r="AE109" s="1">
        <v>11451706.86799</v>
      </c>
      <c r="AF109" s="1">
        <f t="shared" si="18"/>
        <v>610986.86799000017</v>
      </c>
      <c r="AG109" s="1">
        <f t="shared" si="19"/>
        <v>5.6360358720638501</v>
      </c>
      <c r="AH109" s="41">
        <v>17525289.846999999</v>
      </c>
      <c r="AI109" s="41">
        <f t="shared" si="24"/>
        <v>6073582.979009999</v>
      </c>
      <c r="AJ109" s="41">
        <f t="shared" si="25"/>
        <v>53.036486604341739</v>
      </c>
      <c r="AK109" s="41">
        <v>17011285.556959998</v>
      </c>
      <c r="AL109" s="41">
        <f t="shared" si="26"/>
        <v>-514004.29004000127</v>
      </c>
      <c r="AM109" s="41">
        <f t="shared" si="27"/>
        <v>-2.9329288960546873</v>
      </c>
    </row>
    <row r="110" spans="1:39">
      <c r="A110" s="25" t="s">
        <v>276</v>
      </c>
      <c r="B110" s="23" t="s">
        <v>105</v>
      </c>
      <c r="C110" s="13">
        <v>33566546</v>
      </c>
      <c r="D110" s="13">
        <v>44723373</v>
      </c>
      <c r="E110" s="10">
        <f t="shared" si="0"/>
        <v>11156827</v>
      </c>
      <c r="F110" s="1">
        <f t="shared" si="1"/>
        <v>33.237935770930974</v>
      </c>
      <c r="G110" s="13">
        <v>53938951</v>
      </c>
      <c r="H110" s="1">
        <f t="shared" si="2"/>
        <v>9215578</v>
      </c>
      <c r="I110" s="1">
        <f t="shared" si="3"/>
        <v>20.605731146441034</v>
      </c>
      <c r="J110" s="13">
        <v>60303904</v>
      </c>
      <c r="K110" s="1">
        <f t="shared" si="4"/>
        <v>6364953</v>
      </c>
      <c r="L110" s="1">
        <f t="shared" si="5"/>
        <v>11.800290665645315</v>
      </c>
      <c r="M110" s="13">
        <v>65026669</v>
      </c>
      <c r="N110" s="1">
        <f t="shared" si="6"/>
        <v>4722765</v>
      </c>
      <c r="O110" s="1">
        <f t="shared" si="7"/>
        <v>7.8316073864803188</v>
      </c>
      <c r="P110" s="13">
        <v>67645650</v>
      </c>
      <c r="Q110" s="1">
        <f t="shared" si="8"/>
        <v>2618981</v>
      </c>
      <c r="R110" s="1">
        <f t="shared" si="9"/>
        <v>4.0275490660608799</v>
      </c>
      <c r="S110" s="13">
        <v>70459496</v>
      </c>
      <c r="T110" s="1">
        <f t="shared" si="10"/>
        <v>2813846</v>
      </c>
      <c r="U110" s="1">
        <f t="shared" si="11"/>
        <v>4.1596850647454788</v>
      </c>
      <c r="V110" s="13">
        <v>1297929</v>
      </c>
      <c r="W110" s="1">
        <f t="shared" si="12"/>
        <v>-69161567</v>
      </c>
      <c r="X110" s="1">
        <f t="shared" si="13"/>
        <v>-98.157907629654346</v>
      </c>
      <c r="Y110" s="13">
        <v>1354934</v>
      </c>
      <c r="Z110" s="1">
        <f t="shared" si="14"/>
        <v>57005</v>
      </c>
      <c r="AA110" s="1">
        <f t="shared" si="15"/>
        <v>4.3919967887303537</v>
      </c>
      <c r="AB110" s="13">
        <v>1479373</v>
      </c>
      <c r="AC110" s="1">
        <f t="shared" si="16"/>
        <v>124439</v>
      </c>
      <c r="AD110" s="1">
        <f t="shared" si="17"/>
        <v>9.1841373823374433</v>
      </c>
      <c r="AE110" s="1">
        <v>2672586.645</v>
      </c>
      <c r="AF110" s="1">
        <f t="shared" si="18"/>
        <v>1193213.645</v>
      </c>
      <c r="AG110" s="1">
        <f t="shared" si="19"/>
        <v>80.656713688839801</v>
      </c>
      <c r="AH110" s="41">
        <v>5158838.7359999996</v>
      </c>
      <c r="AI110" s="41">
        <f t="shared" si="24"/>
        <v>2486252.0909999995</v>
      </c>
      <c r="AJ110" s="41">
        <f t="shared" si="25"/>
        <v>93.027932158959032</v>
      </c>
      <c r="AK110" s="41">
        <v>5111215.5120000001</v>
      </c>
      <c r="AL110" s="41">
        <f t="shared" si="26"/>
        <v>-47623.223999999464</v>
      </c>
      <c r="AM110" s="41">
        <f t="shared" si="27"/>
        <v>-0.92313845105623538</v>
      </c>
    </row>
    <row r="111" spans="1:39">
      <c r="A111" s="25" t="s">
        <v>277</v>
      </c>
      <c r="B111" s="23" t="s">
        <v>104</v>
      </c>
      <c r="C111" s="13">
        <v>4540843566</v>
      </c>
      <c r="D111" s="13">
        <v>5638910498</v>
      </c>
      <c r="E111" s="10">
        <f t="shared" si="0"/>
        <v>1098066932</v>
      </c>
      <c r="F111" s="1">
        <f t="shared" si="1"/>
        <v>24.182003102284366</v>
      </c>
      <c r="G111" s="13">
        <v>7487084355</v>
      </c>
      <c r="H111" s="1">
        <f t="shared" si="2"/>
        <v>1848173857</v>
      </c>
      <c r="I111" s="1">
        <f t="shared" si="3"/>
        <v>32.775371371038915</v>
      </c>
      <c r="J111" s="13">
        <v>8343860054</v>
      </c>
      <c r="K111" s="1">
        <f t="shared" si="4"/>
        <v>856775699</v>
      </c>
      <c r="L111" s="1">
        <f t="shared" si="5"/>
        <v>11.443382475420233</v>
      </c>
      <c r="M111" s="13">
        <v>6606470692</v>
      </c>
      <c r="N111" s="1">
        <f t="shared" si="6"/>
        <v>-1737389362</v>
      </c>
      <c r="O111" s="1">
        <f t="shared" si="7"/>
        <v>-20.822369392055002</v>
      </c>
      <c r="P111" s="13">
        <v>7217087841</v>
      </c>
      <c r="Q111" s="1">
        <f t="shared" si="8"/>
        <v>610617149</v>
      </c>
      <c r="R111" s="1">
        <f t="shared" si="9"/>
        <v>9.242713355853029</v>
      </c>
      <c r="S111" s="13">
        <v>8303153531</v>
      </c>
      <c r="T111" s="1">
        <f t="shared" si="10"/>
        <v>1086065690</v>
      </c>
      <c r="U111" s="1">
        <f t="shared" si="11"/>
        <v>15.048530846889548</v>
      </c>
      <c r="V111" s="13">
        <v>10741799470</v>
      </c>
      <c r="W111" s="1">
        <f t="shared" si="12"/>
        <v>2438645939</v>
      </c>
      <c r="X111" s="1">
        <f t="shared" si="13"/>
        <v>29.370117388474913</v>
      </c>
      <c r="Y111" s="13">
        <v>15772405356</v>
      </c>
      <c r="Z111" s="1">
        <f t="shared" si="14"/>
        <v>5030605886</v>
      </c>
      <c r="AA111" s="1">
        <f t="shared" si="15"/>
        <v>46.832059191289297</v>
      </c>
      <c r="AB111" s="13">
        <v>18323107714</v>
      </c>
      <c r="AC111" s="1">
        <f t="shared" si="16"/>
        <v>2550702358</v>
      </c>
      <c r="AD111" s="1">
        <f t="shared" si="17"/>
        <v>16.171930028603303</v>
      </c>
      <c r="AE111" s="1">
        <v>20179822028.791897</v>
      </c>
      <c r="AF111" s="1">
        <f t="shared" si="18"/>
        <v>1856714314.7918968</v>
      </c>
      <c r="AG111" s="1">
        <f t="shared" si="19"/>
        <v>10.133184521822415</v>
      </c>
      <c r="AH111" s="41">
        <v>21211140841.592499</v>
      </c>
      <c r="AI111" s="41">
        <f t="shared" si="24"/>
        <v>1031318812.800602</v>
      </c>
      <c r="AJ111" s="41">
        <f t="shared" si="25"/>
        <v>5.1106437476462911</v>
      </c>
      <c r="AK111" s="41">
        <v>24783561815.465103</v>
      </c>
      <c r="AL111" s="41">
        <f t="shared" si="26"/>
        <v>3572420973.8726044</v>
      </c>
      <c r="AM111" s="41">
        <f t="shared" si="27"/>
        <v>16.842191565988358</v>
      </c>
    </row>
    <row r="112" spans="1:39" ht="30">
      <c r="A112" s="25" t="s">
        <v>278</v>
      </c>
      <c r="B112" s="23" t="s">
        <v>103</v>
      </c>
      <c r="C112" s="13">
        <v>475193421</v>
      </c>
      <c r="D112" s="13">
        <v>664032209</v>
      </c>
      <c r="E112" s="10">
        <f t="shared" si="0"/>
        <v>188838788</v>
      </c>
      <c r="F112" s="1">
        <f t="shared" si="1"/>
        <v>39.739352367843495</v>
      </c>
      <c r="G112" s="13">
        <v>741981912</v>
      </c>
      <c r="H112" s="1">
        <f t="shared" si="2"/>
        <v>77949703</v>
      </c>
      <c r="I112" s="1">
        <f t="shared" si="3"/>
        <v>11.738843680096247</v>
      </c>
      <c r="J112" s="13">
        <v>947678243</v>
      </c>
      <c r="K112" s="1">
        <f t="shared" si="4"/>
        <v>205696331</v>
      </c>
      <c r="L112" s="1">
        <f t="shared" si="5"/>
        <v>27.722553295881426</v>
      </c>
      <c r="M112" s="13">
        <v>1230963449</v>
      </c>
      <c r="N112" s="1">
        <f t="shared" si="6"/>
        <v>283285206</v>
      </c>
      <c r="O112" s="1">
        <f t="shared" si="7"/>
        <v>29.892551411038355</v>
      </c>
      <c r="P112" s="13">
        <v>1088921797</v>
      </c>
      <c r="Q112" s="1">
        <f t="shared" si="8"/>
        <v>-142041652</v>
      </c>
      <c r="R112" s="1">
        <f t="shared" si="9"/>
        <v>-11.539063334121792</v>
      </c>
      <c r="S112" s="13">
        <v>1284414489</v>
      </c>
      <c r="T112" s="1">
        <f t="shared" si="10"/>
        <v>195492692</v>
      </c>
      <c r="U112" s="1">
        <f t="shared" si="11"/>
        <v>17.952867922984556</v>
      </c>
      <c r="V112" s="13">
        <v>1550808078</v>
      </c>
      <c r="W112" s="1">
        <f t="shared" si="12"/>
        <v>266393589</v>
      </c>
      <c r="X112" s="1">
        <f t="shared" si="13"/>
        <v>20.74046900602972</v>
      </c>
      <c r="Y112" s="13">
        <v>1920204179</v>
      </c>
      <c r="Z112" s="1">
        <f t="shared" si="14"/>
        <v>369396101</v>
      </c>
      <c r="AA112" s="1">
        <f t="shared" si="15"/>
        <v>23.819588396546902</v>
      </c>
      <c r="AB112" s="13">
        <v>1233655650</v>
      </c>
      <c r="AC112" s="1">
        <f t="shared" si="16"/>
        <v>-686548529</v>
      </c>
      <c r="AD112" s="1">
        <f t="shared" si="17"/>
        <v>-35.753933696651949</v>
      </c>
      <c r="AE112" s="1">
        <v>1062680138.1723499</v>
      </c>
      <c r="AF112" s="1">
        <f t="shared" si="18"/>
        <v>-170975511.82765007</v>
      </c>
      <c r="AG112" s="1">
        <f t="shared" si="19"/>
        <v>-13.85925738901695</v>
      </c>
      <c r="AH112" s="41">
        <v>988245876.77429008</v>
      </c>
      <c r="AI112" s="41">
        <f t="shared" si="24"/>
        <v>-74434261.398059845</v>
      </c>
      <c r="AJ112" s="41">
        <f t="shared" si="25"/>
        <v>-7.0043900063922884</v>
      </c>
      <c r="AK112" s="41">
        <v>1109693112.3758202</v>
      </c>
      <c r="AL112" s="41">
        <f t="shared" si="26"/>
        <v>121447235.60153008</v>
      </c>
      <c r="AM112" s="41">
        <f t="shared" si="27"/>
        <v>12.289172002208916</v>
      </c>
    </row>
    <row r="113" spans="1:39" ht="30">
      <c r="A113" s="25" t="s">
        <v>279</v>
      </c>
      <c r="B113" s="23" t="s">
        <v>197</v>
      </c>
      <c r="C113" s="13">
        <v>55179259</v>
      </c>
      <c r="D113" s="13">
        <v>148749431</v>
      </c>
      <c r="E113" s="10">
        <f t="shared" ref="E113:E210" si="28">D113-C113</f>
        <v>93570172</v>
      </c>
      <c r="F113" s="1">
        <f t="shared" ref="F113:F210" si="29">IFERROR(E113/C113*100,0)</f>
        <v>169.57489769842687</v>
      </c>
      <c r="G113" s="13">
        <v>63142826</v>
      </c>
      <c r="H113" s="1">
        <f t="shared" ref="H113:H210" si="30">G113-D113</f>
        <v>-85606605</v>
      </c>
      <c r="I113" s="1">
        <f t="shared" ref="I113:I210" si="31">IFERROR(H113/D113*100,0)</f>
        <v>-57.55087896773199</v>
      </c>
      <c r="J113" s="13">
        <v>73571755</v>
      </c>
      <c r="K113" s="1">
        <f t="shared" ref="K113:K210" si="32">J113-G113</f>
        <v>10428929</v>
      </c>
      <c r="L113" s="1">
        <f t="shared" ref="L113:L210" si="33">IFERROR(K113/G113*100,0)</f>
        <v>16.516411539768587</v>
      </c>
      <c r="M113" s="13">
        <v>92248476</v>
      </c>
      <c r="N113" s="1">
        <f t="shared" ref="N113:N210" si="34">M113-J113</f>
        <v>18676721</v>
      </c>
      <c r="O113" s="1">
        <f t="shared" ref="O113:O210" si="35">IFERROR(N113/J113*100,0)</f>
        <v>25.385721735195798</v>
      </c>
      <c r="P113" s="13">
        <v>89577833</v>
      </c>
      <c r="Q113" s="1">
        <f t="shared" ref="Q113:Q210" si="36">P113-M113</f>
        <v>-2670643</v>
      </c>
      <c r="R113" s="1">
        <f t="shared" ref="R113:R210" si="37">IFERROR(Q113/M113*100,0)</f>
        <v>-2.8950537892897006</v>
      </c>
      <c r="S113" s="13">
        <v>92872407</v>
      </c>
      <c r="T113" s="1">
        <f t="shared" ref="T113:T210" si="38">S113-P113</f>
        <v>3294574</v>
      </c>
      <c r="U113" s="1">
        <f t="shared" ref="U113:U210" si="39">IFERROR(T113/P113*100,0)</f>
        <v>3.6778898190135947</v>
      </c>
      <c r="V113" s="13">
        <v>159072735</v>
      </c>
      <c r="W113" s="1">
        <f t="shared" ref="W113:W210" si="40">V113-S113</f>
        <v>66200328</v>
      </c>
      <c r="X113" s="1">
        <f t="shared" ref="X113:X210" si="41">IFERROR(W113/S113*100,0)</f>
        <v>71.280943542251464</v>
      </c>
      <c r="Y113" s="13">
        <v>308462324</v>
      </c>
      <c r="Z113" s="1">
        <f t="shared" ref="Z113:Z210" si="42">Y113-V113</f>
        <v>149389589</v>
      </c>
      <c r="AA113" s="1">
        <f t="shared" ref="AA113:AA210" si="43">IFERROR(Z113/V113*100,0)</f>
        <v>93.912755696317163</v>
      </c>
      <c r="AB113" s="13">
        <v>155366638</v>
      </c>
      <c r="AC113" s="1">
        <f t="shared" ref="AC113:AC210" si="44">AB113-Y113</f>
        <v>-153095686</v>
      </c>
      <c r="AD113" s="1">
        <f t="shared" ref="AD113:AD210" si="45">IFERROR(AC113/Y113*100,0)</f>
        <v>-49.63189151100346</v>
      </c>
      <c r="AE113" s="1">
        <v>180857496.14638001</v>
      </c>
      <c r="AF113" s="1">
        <f t="shared" ref="AF113:AF210" si="46">(AE113-AB113)</f>
        <v>25490858.146380007</v>
      </c>
      <c r="AG113" s="1">
        <f t="shared" ref="AG113:AG210" si="47">IFERROR(AF113/AB113*100,0)</f>
        <v>16.40690593200582</v>
      </c>
      <c r="AH113" s="41">
        <v>139394737.66139001</v>
      </c>
      <c r="AI113" s="41">
        <f t="shared" si="24"/>
        <v>-41462758.484990001</v>
      </c>
      <c r="AJ113" s="41">
        <f t="shared" si="25"/>
        <v>-22.925651061447532</v>
      </c>
      <c r="AK113" s="41">
        <v>150272555.24720001</v>
      </c>
      <c r="AL113" s="41">
        <f t="shared" si="26"/>
        <v>10877817.585810006</v>
      </c>
      <c r="AM113" s="41">
        <f t="shared" si="27"/>
        <v>7.8036070574154666</v>
      </c>
    </row>
    <row r="114" spans="1:39">
      <c r="A114" s="25" t="s">
        <v>280</v>
      </c>
      <c r="B114" s="23" t="s">
        <v>102</v>
      </c>
      <c r="C114" s="13">
        <v>449585573</v>
      </c>
      <c r="D114" s="13">
        <v>442645851</v>
      </c>
      <c r="E114" s="10">
        <f t="shared" si="28"/>
        <v>-6939722</v>
      </c>
      <c r="F114" s="1">
        <f t="shared" si="29"/>
        <v>-1.5435820045764679</v>
      </c>
      <c r="G114" s="13">
        <v>449925777</v>
      </c>
      <c r="H114" s="1">
        <f t="shared" si="30"/>
        <v>7279926</v>
      </c>
      <c r="I114" s="1">
        <f t="shared" si="31"/>
        <v>1.6446389328068052</v>
      </c>
      <c r="J114" s="13">
        <v>480296259</v>
      </c>
      <c r="K114" s="1">
        <f t="shared" si="32"/>
        <v>30370482</v>
      </c>
      <c r="L114" s="1">
        <f t="shared" si="33"/>
        <v>6.75010936303834</v>
      </c>
      <c r="M114" s="13">
        <v>556196799</v>
      </c>
      <c r="N114" s="1">
        <f t="shared" si="34"/>
        <v>75900540</v>
      </c>
      <c r="O114" s="1">
        <f t="shared" si="35"/>
        <v>15.802858876733412</v>
      </c>
      <c r="P114" s="13">
        <v>591876948</v>
      </c>
      <c r="Q114" s="1">
        <f t="shared" si="36"/>
        <v>35680149</v>
      </c>
      <c r="R114" s="1">
        <f t="shared" si="37"/>
        <v>6.4150223561426856</v>
      </c>
      <c r="S114" s="13">
        <v>682579919</v>
      </c>
      <c r="T114" s="1">
        <f t="shared" si="38"/>
        <v>90702971</v>
      </c>
      <c r="U114" s="1">
        <f t="shared" si="39"/>
        <v>15.324633153308751</v>
      </c>
      <c r="V114" s="13">
        <v>754916248</v>
      </c>
      <c r="W114" s="1">
        <f t="shared" si="40"/>
        <v>72336329</v>
      </c>
      <c r="X114" s="1">
        <f t="shared" si="41"/>
        <v>10.597488585069261</v>
      </c>
      <c r="Y114" s="13">
        <v>920861944</v>
      </c>
      <c r="Z114" s="1">
        <f t="shared" si="42"/>
        <v>165945696</v>
      </c>
      <c r="AA114" s="1">
        <f t="shared" si="43"/>
        <v>21.982000843092202</v>
      </c>
      <c r="AB114" s="13">
        <v>856583129</v>
      </c>
      <c r="AC114" s="1">
        <f t="shared" si="44"/>
        <v>-64278815</v>
      </c>
      <c r="AD114" s="1">
        <f t="shared" si="45"/>
        <v>-6.9802879159918891</v>
      </c>
      <c r="AE114" s="1">
        <v>930920419.31215</v>
      </c>
      <c r="AF114" s="1">
        <f t="shared" si="46"/>
        <v>74337290.312150002</v>
      </c>
      <c r="AG114" s="1">
        <f t="shared" si="47"/>
        <v>8.6783509732363644</v>
      </c>
      <c r="AH114" s="41">
        <v>924763168.20543003</v>
      </c>
      <c r="AI114" s="41">
        <f t="shared" si="24"/>
        <v>-6157251.1067199707</v>
      </c>
      <c r="AJ114" s="41">
        <f t="shared" si="25"/>
        <v>-0.66141540984454039</v>
      </c>
      <c r="AK114" s="41">
        <v>898966604.69154</v>
      </c>
      <c r="AL114" s="41">
        <f t="shared" si="26"/>
        <v>-25796563.513890028</v>
      </c>
      <c r="AM114" s="41">
        <f t="shared" si="27"/>
        <v>-2.7895318932251736</v>
      </c>
    </row>
    <row r="115" spans="1:39" ht="30">
      <c r="A115" s="25" t="s">
        <v>281</v>
      </c>
      <c r="B115" s="23" t="s">
        <v>101</v>
      </c>
      <c r="C115" s="13">
        <v>67765244</v>
      </c>
      <c r="D115" s="13">
        <v>77611099</v>
      </c>
      <c r="E115" s="10">
        <f t="shared" si="28"/>
        <v>9845855</v>
      </c>
      <c r="F115" s="1">
        <f t="shared" si="29"/>
        <v>14.529358147076103</v>
      </c>
      <c r="G115" s="13">
        <v>86425223</v>
      </c>
      <c r="H115" s="1">
        <f t="shared" si="30"/>
        <v>8814124</v>
      </c>
      <c r="I115" s="1">
        <f t="shared" si="31"/>
        <v>11.356782874573133</v>
      </c>
      <c r="J115" s="13">
        <v>83326205</v>
      </c>
      <c r="K115" s="1">
        <f t="shared" si="32"/>
        <v>-3099018</v>
      </c>
      <c r="L115" s="1">
        <f t="shared" si="33"/>
        <v>-3.5857795819630112</v>
      </c>
      <c r="M115" s="13">
        <v>55738316</v>
      </c>
      <c r="N115" s="1">
        <f t="shared" si="34"/>
        <v>-27587889</v>
      </c>
      <c r="O115" s="1">
        <f t="shared" si="35"/>
        <v>-33.108298883886526</v>
      </c>
      <c r="P115" s="13">
        <v>63175205</v>
      </c>
      <c r="Q115" s="1">
        <f t="shared" si="36"/>
        <v>7436889</v>
      </c>
      <c r="R115" s="1">
        <f t="shared" si="37"/>
        <v>13.342507513144101</v>
      </c>
      <c r="S115" s="13">
        <v>42809465</v>
      </c>
      <c r="T115" s="1">
        <f t="shared" si="38"/>
        <v>-20365740</v>
      </c>
      <c r="U115" s="1">
        <f t="shared" si="39"/>
        <v>-32.236919531958783</v>
      </c>
      <c r="V115" s="13">
        <v>43945754</v>
      </c>
      <c r="W115" s="1">
        <f t="shared" si="40"/>
        <v>1136289</v>
      </c>
      <c r="X115" s="1">
        <f t="shared" si="41"/>
        <v>2.6542938576784363</v>
      </c>
      <c r="Y115" s="13">
        <v>57359403</v>
      </c>
      <c r="Z115" s="1">
        <f t="shared" si="42"/>
        <v>13413649</v>
      </c>
      <c r="AA115" s="1">
        <f t="shared" si="43"/>
        <v>30.523196848551056</v>
      </c>
      <c r="AB115" s="13">
        <v>67460574</v>
      </c>
      <c r="AC115" s="1">
        <f t="shared" si="44"/>
        <v>10101171</v>
      </c>
      <c r="AD115" s="1">
        <f t="shared" si="45"/>
        <v>17.610314040402407</v>
      </c>
      <c r="AE115" s="1">
        <v>39450912.50581</v>
      </c>
      <c r="AF115" s="1">
        <f t="shared" si="46"/>
        <v>-28009661.49419</v>
      </c>
      <c r="AG115" s="1">
        <f t="shared" si="47"/>
        <v>-41.520046203861241</v>
      </c>
      <c r="AH115" s="41">
        <v>39718271.615660004</v>
      </c>
      <c r="AI115" s="41">
        <f t="shared" si="24"/>
        <v>267359.10985000432</v>
      </c>
      <c r="AJ115" s="41">
        <f t="shared" si="25"/>
        <v>0.67770069909189024</v>
      </c>
      <c r="AK115" s="41">
        <v>48111013.943959996</v>
      </c>
      <c r="AL115" s="41">
        <f t="shared" si="26"/>
        <v>8392742.3282999918</v>
      </c>
      <c r="AM115" s="41">
        <f t="shared" si="27"/>
        <v>21.130683654902359</v>
      </c>
    </row>
    <row r="116" spans="1:39" ht="30">
      <c r="A116" s="25" t="s">
        <v>282</v>
      </c>
      <c r="B116" s="23" t="s">
        <v>100</v>
      </c>
      <c r="C116" s="13">
        <v>287524056</v>
      </c>
      <c r="D116" s="13">
        <v>281568776</v>
      </c>
      <c r="E116" s="10">
        <f t="shared" si="28"/>
        <v>-5955280</v>
      </c>
      <c r="F116" s="1">
        <f t="shared" si="29"/>
        <v>-2.0712284331436948</v>
      </c>
      <c r="G116" s="13">
        <v>338648769</v>
      </c>
      <c r="H116" s="1">
        <f t="shared" si="30"/>
        <v>57079993</v>
      </c>
      <c r="I116" s="1">
        <f t="shared" si="31"/>
        <v>20.272131665621902</v>
      </c>
      <c r="J116" s="13">
        <v>331812037</v>
      </c>
      <c r="K116" s="1">
        <f t="shared" si="32"/>
        <v>-6836732</v>
      </c>
      <c r="L116" s="1">
        <f t="shared" si="33"/>
        <v>-2.0188267685685872</v>
      </c>
      <c r="M116" s="13">
        <v>488853729</v>
      </c>
      <c r="N116" s="1">
        <f t="shared" si="34"/>
        <v>157041692</v>
      </c>
      <c r="O116" s="1">
        <f t="shared" si="35"/>
        <v>47.328509664644869</v>
      </c>
      <c r="P116" s="13">
        <v>338342961</v>
      </c>
      <c r="Q116" s="1">
        <f t="shared" si="36"/>
        <v>-150510768</v>
      </c>
      <c r="R116" s="1">
        <f t="shared" si="37"/>
        <v>-30.788507701042821</v>
      </c>
      <c r="S116" s="13">
        <v>345467707</v>
      </c>
      <c r="T116" s="1">
        <f t="shared" si="38"/>
        <v>7124746</v>
      </c>
      <c r="U116" s="1">
        <f t="shared" si="39"/>
        <v>2.1057763338543345</v>
      </c>
      <c r="V116" s="13">
        <v>494254152</v>
      </c>
      <c r="W116" s="1">
        <f t="shared" si="40"/>
        <v>148786445</v>
      </c>
      <c r="X116" s="1">
        <f t="shared" si="41"/>
        <v>43.068119533383772</v>
      </c>
      <c r="Y116" s="13">
        <v>439946106</v>
      </c>
      <c r="Z116" s="1">
        <f t="shared" si="42"/>
        <v>-54308046</v>
      </c>
      <c r="AA116" s="1">
        <f t="shared" si="43"/>
        <v>-10.98787856009756</v>
      </c>
      <c r="AB116" s="13">
        <v>559245096</v>
      </c>
      <c r="AC116" s="1">
        <f t="shared" si="44"/>
        <v>119298990</v>
      </c>
      <c r="AD116" s="1">
        <f t="shared" si="45"/>
        <v>27.116728247618582</v>
      </c>
      <c r="AE116" s="1">
        <v>394946895.51776004</v>
      </c>
      <c r="AF116" s="1">
        <f t="shared" si="46"/>
        <v>-164298200.48223996</v>
      </c>
      <c r="AG116" s="1">
        <f t="shared" si="47"/>
        <v>-29.378567940493834</v>
      </c>
      <c r="AH116" s="41">
        <v>585513726.19777</v>
      </c>
      <c r="AI116" s="41">
        <f t="shared" si="24"/>
        <v>190566830.68000996</v>
      </c>
      <c r="AJ116" s="41">
        <f t="shared" si="25"/>
        <v>48.25125424272148</v>
      </c>
      <c r="AK116" s="41">
        <v>544942336.97021997</v>
      </c>
      <c r="AL116" s="41">
        <f t="shared" si="26"/>
        <v>-40571389.22755003</v>
      </c>
      <c r="AM116" s="41">
        <f t="shared" si="27"/>
        <v>-6.9291952369782974</v>
      </c>
    </row>
    <row r="117" spans="1:39">
      <c r="A117" s="25" t="s">
        <v>283</v>
      </c>
      <c r="B117" s="23" t="s">
        <v>99</v>
      </c>
      <c r="C117" s="13">
        <v>15685408651</v>
      </c>
      <c r="D117" s="13">
        <v>16483104585</v>
      </c>
      <c r="E117" s="10">
        <f t="shared" si="28"/>
        <v>797695934</v>
      </c>
      <c r="F117" s="1">
        <f t="shared" si="29"/>
        <v>5.0855922963100113</v>
      </c>
      <c r="G117" s="13">
        <v>17814941458</v>
      </c>
      <c r="H117" s="1">
        <f t="shared" si="30"/>
        <v>1331836873</v>
      </c>
      <c r="I117" s="1">
        <f t="shared" si="31"/>
        <v>8.080012270334084</v>
      </c>
      <c r="J117" s="13">
        <v>18948426200</v>
      </c>
      <c r="K117" s="1">
        <f t="shared" si="32"/>
        <v>1133484742</v>
      </c>
      <c r="L117" s="1">
        <f t="shared" si="33"/>
        <v>6.3625510343229106</v>
      </c>
      <c r="M117" s="13">
        <v>21807350304</v>
      </c>
      <c r="N117" s="1">
        <f t="shared" si="34"/>
        <v>2858924104</v>
      </c>
      <c r="O117" s="1">
        <f t="shared" si="35"/>
        <v>15.087923787570285</v>
      </c>
      <c r="P117" s="13">
        <v>23877899216</v>
      </c>
      <c r="Q117" s="1">
        <f t="shared" si="36"/>
        <v>2070548912</v>
      </c>
      <c r="R117" s="1">
        <f t="shared" si="37"/>
        <v>9.4947294519325922</v>
      </c>
      <c r="S117" s="13">
        <v>25674011900</v>
      </c>
      <c r="T117" s="1">
        <f t="shared" si="38"/>
        <v>1796112684</v>
      </c>
      <c r="U117" s="1">
        <f t="shared" si="39"/>
        <v>7.5220716351649077</v>
      </c>
      <c r="V117" s="13">
        <v>26772509595</v>
      </c>
      <c r="W117" s="1">
        <f t="shared" si="40"/>
        <v>1098497695</v>
      </c>
      <c r="X117" s="1">
        <f t="shared" si="41"/>
        <v>4.2786366979910921</v>
      </c>
      <c r="Y117" s="13">
        <v>30250300167</v>
      </c>
      <c r="Z117" s="1">
        <f t="shared" si="42"/>
        <v>3477790572</v>
      </c>
      <c r="AA117" s="1">
        <f t="shared" si="43"/>
        <v>12.990155292163974</v>
      </c>
      <c r="AB117" s="13">
        <v>33460850650</v>
      </c>
      <c r="AC117" s="1">
        <f t="shared" si="44"/>
        <v>3210550483</v>
      </c>
      <c r="AD117" s="1">
        <f t="shared" si="45"/>
        <v>10.613284712137778</v>
      </c>
      <c r="AE117" s="1">
        <v>36966675968.8936</v>
      </c>
      <c r="AF117" s="1">
        <f t="shared" si="46"/>
        <v>3505825318.8936005</v>
      </c>
      <c r="AG117" s="1">
        <f t="shared" si="47"/>
        <v>10.477394479789176</v>
      </c>
      <c r="AH117" s="41">
        <v>50141499006.732796</v>
      </c>
      <c r="AI117" s="41">
        <f t="shared" si="24"/>
        <v>13174823037.839195</v>
      </c>
      <c r="AJ117" s="41">
        <f t="shared" si="25"/>
        <v>35.639728735484447</v>
      </c>
      <c r="AK117" s="41">
        <v>54030491087.132401</v>
      </c>
      <c r="AL117" s="41">
        <f t="shared" si="26"/>
        <v>3888992080.3996048</v>
      </c>
      <c r="AM117" s="41">
        <f t="shared" si="27"/>
        <v>7.7560347365710127</v>
      </c>
    </row>
    <row r="118" spans="1:39">
      <c r="A118" s="25" t="s">
        <v>511</v>
      </c>
      <c r="B118" s="23" t="s">
        <v>512</v>
      </c>
      <c r="C118" s="13"/>
      <c r="D118" s="13"/>
      <c r="E118" s="10"/>
      <c r="F118" s="1"/>
      <c r="G118" s="13"/>
      <c r="H118" s="1"/>
      <c r="I118" s="1"/>
      <c r="J118" s="13"/>
      <c r="K118" s="1"/>
      <c r="L118" s="1"/>
      <c r="M118" s="13"/>
      <c r="N118" s="1"/>
      <c r="O118" s="1"/>
      <c r="P118" s="13"/>
      <c r="Q118" s="1"/>
      <c r="R118" s="1"/>
      <c r="S118" s="13"/>
      <c r="T118" s="1"/>
      <c r="U118" s="1"/>
      <c r="V118" s="13"/>
      <c r="W118" s="1"/>
      <c r="X118" s="1"/>
      <c r="Y118" s="13"/>
      <c r="Z118" s="1"/>
      <c r="AA118" s="1"/>
      <c r="AB118" s="13"/>
      <c r="AC118" s="1"/>
      <c r="AD118" s="1"/>
      <c r="AE118" s="1"/>
      <c r="AF118" s="1"/>
      <c r="AG118" s="1"/>
      <c r="AH118" s="41">
        <v>67611692.806150004</v>
      </c>
      <c r="AI118" s="41">
        <f t="shared" si="24"/>
        <v>67611692.806150004</v>
      </c>
      <c r="AJ118" s="41">
        <f t="shared" si="25"/>
        <v>0</v>
      </c>
      <c r="AK118" s="41">
        <v>80642315.072589993</v>
      </c>
      <c r="AL118" s="41">
        <f t="shared" si="26"/>
        <v>13030622.266439989</v>
      </c>
      <c r="AM118" s="41">
        <f t="shared" si="27"/>
        <v>19.272734826800129</v>
      </c>
    </row>
    <row r="119" spans="1:39">
      <c r="A119" s="25" t="s">
        <v>284</v>
      </c>
      <c r="B119" s="23" t="s">
        <v>198</v>
      </c>
      <c r="C119" s="13">
        <v>14921541783</v>
      </c>
      <c r="D119" s="13">
        <v>14961182152</v>
      </c>
      <c r="E119" s="10">
        <f t="shared" si="28"/>
        <v>39640369</v>
      </c>
      <c r="F119" s="1">
        <f t="shared" si="29"/>
        <v>0.26565866702301483</v>
      </c>
      <c r="G119" s="13">
        <v>15744182816</v>
      </c>
      <c r="H119" s="1">
        <f t="shared" si="30"/>
        <v>783000664</v>
      </c>
      <c r="I119" s="1">
        <f t="shared" si="31"/>
        <v>5.2335480983053806</v>
      </c>
      <c r="J119" s="13">
        <v>16049699940</v>
      </c>
      <c r="K119" s="1">
        <f t="shared" si="32"/>
        <v>305517124</v>
      </c>
      <c r="L119" s="1">
        <f t="shared" si="33"/>
        <v>1.940507980442902</v>
      </c>
      <c r="M119" s="13">
        <v>21296643773</v>
      </c>
      <c r="N119" s="1">
        <f t="shared" si="34"/>
        <v>5246943833</v>
      </c>
      <c r="O119" s="1">
        <f t="shared" si="35"/>
        <v>32.691850019720682</v>
      </c>
      <c r="P119" s="13">
        <v>21505648991</v>
      </c>
      <c r="Q119" s="1">
        <f t="shared" si="36"/>
        <v>209005218</v>
      </c>
      <c r="R119" s="1">
        <f t="shared" si="37"/>
        <v>0.98139979344997985</v>
      </c>
      <c r="S119" s="13">
        <v>22057967119</v>
      </c>
      <c r="T119" s="1">
        <f t="shared" si="38"/>
        <v>552318128</v>
      </c>
      <c r="U119" s="1">
        <f t="shared" si="39"/>
        <v>2.5682467347585844</v>
      </c>
      <c r="V119" s="13">
        <v>22697835724</v>
      </c>
      <c r="W119" s="1">
        <f t="shared" si="40"/>
        <v>639868605</v>
      </c>
      <c r="X119" s="1">
        <f t="shared" si="41"/>
        <v>2.9008502984340678</v>
      </c>
      <c r="Y119" s="13">
        <v>25346965708</v>
      </c>
      <c r="Z119" s="1">
        <f t="shared" si="42"/>
        <v>2649129984</v>
      </c>
      <c r="AA119" s="1">
        <f t="shared" si="43"/>
        <v>11.671288911474898</v>
      </c>
      <c r="AB119" s="13">
        <v>24636507976</v>
      </c>
      <c r="AC119" s="1">
        <f t="shared" si="44"/>
        <v>-710457732</v>
      </c>
      <c r="AD119" s="1">
        <f t="shared" si="45"/>
        <v>-2.8029301028949809</v>
      </c>
      <c r="AE119" s="1">
        <v>25337761902.3946</v>
      </c>
      <c r="AF119" s="1">
        <f t="shared" si="46"/>
        <v>701253926.39459991</v>
      </c>
      <c r="AG119" s="1">
        <f t="shared" si="47"/>
        <v>2.8464014749076298</v>
      </c>
      <c r="AH119" s="41">
        <v>26650809059.970699</v>
      </c>
      <c r="AI119" s="41">
        <f t="shared" si="24"/>
        <v>1313047157.5760994</v>
      </c>
      <c r="AJ119" s="41">
        <f t="shared" si="25"/>
        <v>5.1821749791247624</v>
      </c>
      <c r="AK119" s="41">
        <v>27760437434.081802</v>
      </c>
      <c r="AL119" s="41">
        <f t="shared" si="26"/>
        <v>1109628374.1111031</v>
      </c>
      <c r="AM119" s="41">
        <f t="shared" si="27"/>
        <v>4.163582319824414</v>
      </c>
    </row>
    <row r="120" spans="1:39">
      <c r="A120" s="25" t="s">
        <v>285</v>
      </c>
      <c r="B120" s="23" t="s">
        <v>98</v>
      </c>
      <c r="C120" s="13">
        <v>11800595843</v>
      </c>
      <c r="D120" s="13">
        <v>13070435473</v>
      </c>
      <c r="E120" s="10">
        <f t="shared" si="28"/>
        <v>1269839630</v>
      </c>
      <c r="F120" s="1">
        <f t="shared" si="29"/>
        <v>10.76080942771425</v>
      </c>
      <c r="G120" s="13">
        <v>14758895158</v>
      </c>
      <c r="H120" s="1">
        <f t="shared" si="30"/>
        <v>1688459685</v>
      </c>
      <c r="I120" s="1">
        <f t="shared" si="31"/>
        <v>12.918159371873287</v>
      </c>
      <c r="J120" s="13">
        <v>16122462768</v>
      </c>
      <c r="K120" s="1">
        <f t="shared" si="32"/>
        <v>1363567610</v>
      </c>
      <c r="L120" s="1">
        <f t="shared" si="33"/>
        <v>9.2389545111775089</v>
      </c>
      <c r="M120" s="13">
        <v>17168159599</v>
      </c>
      <c r="N120" s="1">
        <f t="shared" si="34"/>
        <v>1045696831</v>
      </c>
      <c r="O120" s="1">
        <f t="shared" si="35"/>
        <v>6.4859621389575048</v>
      </c>
      <c r="P120" s="13">
        <v>18718069094</v>
      </c>
      <c r="Q120" s="1">
        <f t="shared" si="36"/>
        <v>1549909495</v>
      </c>
      <c r="R120" s="1">
        <f t="shared" si="37"/>
        <v>9.0278138787239506</v>
      </c>
      <c r="S120" s="13">
        <v>20250332604</v>
      </c>
      <c r="T120" s="1">
        <f t="shared" si="38"/>
        <v>1532263510</v>
      </c>
      <c r="U120" s="1">
        <f t="shared" si="39"/>
        <v>8.1860126827460036</v>
      </c>
      <c r="V120" s="13">
        <v>21488363055</v>
      </c>
      <c r="W120" s="1">
        <f t="shared" si="40"/>
        <v>1238030451</v>
      </c>
      <c r="X120" s="1">
        <f t="shared" si="41"/>
        <v>6.1136302065253725</v>
      </c>
      <c r="Y120" s="13">
        <v>22262856077</v>
      </c>
      <c r="Z120" s="1">
        <f t="shared" si="42"/>
        <v>774493022</v>
      </c>
      <c r="AA120" s="1">
        <f t="shared" si="43"/>
        <v>3.6042439343456079</v>
      </c>
      <c r="AB120" s="13">
        <v>23802474016</v>
      </c>
      <c r="AC120" s="1">
        <f t="shared" si="44"/>
        <v>1539617939</v>
      </c>
      <c r="AD120" s="1">
        <f t="shared" si="45"/>
        <v>6.9156353240346204</v>
      </c>
      <c r="AE120" s="1">
        <v>26111197540.749802</v>
      </c>
      <c r="AF120" s="1">
        <f t="shared" si="46"/>
        <v>2308723524.7498016</v>
      </c>
      <c r="AG120" s="1">
        <f t="shared" si="47"/>
        <v>9.6995107449665934</v>
      </c>
      <c r="AH120" s="41">
        <v>28529853502.7043</v>
      </c>
      <c r="AI120" s="41">
        <f t="shared" si="24"/>
        <v>2418655961.9544983</v>
      </c>
      <c r="AJ120" s="41">
        <f t="shared" si="25"/>
        <v>9.262907065751703</v>
      </c>
      <c r="AK120" s="41">
        <v>30529989220.726898</v>
      </c>
      <c r="AL120" s="41">
        <f t="shared" si="26"/>
        <v>2000135718.0225983</v>
      </c>
      <c r="AM120" s="41">
        <f t="shared" si="27"/>
        <v>7.0106764404976998</v>
      </c>
    </row>
    <row r="121" spans="1:39">
      <c r="A121" s="25" t="s">
        <v>286</v>
      </c>
      <c r="B121" s="23" t="s">
        <v>199</v>
      </c>
      <c r="C121" s="13">
        <v>2099123220.0000002</v>
      </c>
      <c r="D121" s="13">
        <v>2136882829</v>
      </c>
      <c r="E121" s="10">
        <f t="shared" si="28"/>
        <v>37759608.999999762</v>
      </c>
      <c r="F121" s="1">
        <f t="shared" si="29"/>
        <v>1.7988276552912297</v>
      </c>
      <c r="G121" s="13">
        <v>2226727676</v>
      </c>
      <c r="H121" s="1">
        <f t="shared" si="30"/>
        <v>89844847</v>
      </c>
      <c r="I121" s="1">
        <f t="shared" si="31"/>
        <v>4.2044816768004454</v>
      </c>
      <c r="J121" s="13">
        <v>2196107967</v>
      </c>
      <c r="K121" s="1">
        <f t="shared" si="32"/>
        <v>-30619709</v>
      </c>
      <c r="L121" s="1">
        <f t="shared" si="33"/>
        <v>-1.3750989548485768</v>
      </c>
      <c r="M121" s="13">
        <v>2153958059</v>
      </c>
      <c r="N121" s="1">
        <f t="shared" si="34"/>
        <v>-42149908</v>
      </c>
      <c r="O121" s="1">
        <f t="shared" si="35"/>
        <v>-1.9193003546897112</v>
      </c>
      <c r="P121" s="13">
        <v>2396152203</v>
      </c>
      <c r="Q121" s="1">
        <f t="shared" si="36"/>
        <v>242194144</v>
      </c>
      <c r="R121" s="1">
        <f t="shared" si="37"/>
        <v>11.244143913946097</v>
      </c>
      <c r="S121" s="13">
        <v>2601791973</v>
      </c>
      <c r="T121" s="1">
        <f t="shared" si="38"/>
        <v>205639770</v>
      </c>
      <c r="U121" s="1">
        <f t="shared" si="39"/>
        <v>8.5820829637840834</v>
      </c>
      <c r="V121" s="13">
        <v>2812158485</v>
      </c>
      <c r="W121" s="1">
        <f t="shared" si="40"/>
        <v>210366512</v>
      </c>
      <c r="X121" s="1">
        <f t="shared" si="41"/>
        <v>8.0854470373907947</v>
      </c>
      <c r="Y121" s="13">
        <v>2714857219</v>
      </c>
      <c r="Z121" s="1">
        <f t="shared" si="42"/>
        <v>-97301266</v>
      </c>
      <c r="AA121" s="1">
        <f t="shared" si="43"/>
        <v>-3.4600207107459666</v>
      </c>
      <c r="AB121" s="13">
        <v>2913873963</v>
      </c>
      <c r="AC121" s="1">
        <f t="shared" si="44"/>
        <v>199016744</v>
      </c>
      <c r="AD121" s="1">
        <f t="shared" si="45"/>
        <v>7.3306523307073403</v>
      </c>
      <c r="AE121" s="1">
        <v>3172434415.4259901</v>
      </c>
      <c r="AF121" s="1">
        <f t="shared" si="46"/>
        <v>258560452.4259901</v>
      </c>
      <c r="AG121" s="1">
        <f t="shared" si="47"/>
        <v>8.8734260887450098</v>
      </c>
      <c r="AH121" s="41">
        <v>3003385024.1589398</v>
      </c>
      <c r="AI121" s="41">
        <f t="shared" si="24"/>
        <v>-169049391.26705027</v>
      </c>
      <c r="AJ121" s="41">
        <f t="shared" si="25"/>
        <v>-5.3286961724108819</v>
      </c>
      <c r="AK121" s="41">
        <v>3193441863.37008</v>
      </c>
      <c r="AL121" s="41">
        <f t="shared" si="26"/>
        <v>190056839.21114016</v>
      </c>
      <c r="AM121" s="41">
        <f t="shared" si="27"/>
        <v>6.3280877304222143</v>
      </c>
    </row>
    <row r="122" spans="1:39">
      <c r="A122" s="25" t="s">
        <v>287</v>
      </c>
      <c r="B122" s="23" t="s">
        <v>97</v>
      </c>
      <c r="C122" s="13">
        <v>1139328477</v>
      </c>
      <c r="D122" s="13">
        <v>1277004499</v>
      </c>
      <c r="E122" s="10">
        <f t="shared" si="28"/>
        <v>137676022</v>
      </c>
      <c r="F122" s="1">
        <f t="shared" si="29"/>
        <v>12.083962156595863</v>
      </c>
      <c r="G122" s="13">
        <v>1437070878</v>
      </c>
      <c r="H122" s="1">
        <f t="shared" si="30"/>
        <v>160066379</v>
      </c>
      <c r="I122" s="1">
        <f t="shared" si="31"/>
        <v>12.534519582769303</v>
      </c>
      <c r="J122" s="13">
        <v>1556449164</v>
      </c>
      <c r="K122" s="1">
        <f t="shared" si="32"/>
        <v>119378286</v>
      </c>
      <c r="L122" s="1">
        <f t="shared" si="33"/>
        <v>8.3070562369297409</v>
      </c>
      <c r="M122" s="13">
        <v>1709818750</v>
      </c>
      <c r="N122" s="1">
        <f t="shared" si="34"/>
        <v>153369586</v>
      </c>
      <c r="O122" s="1">
        <f t="shared" si="35"/>
        <v>9.8538127391098005</v>
      </c>
      <c r="P122" s="13">
        <v>1839560679</v>
      </c>
      <c r="Q122" s="1">
        <f t="shared" si="36"/>
        <v>129741929</v>
      </c>
      <c r="R122" s="1">
        <f t="shared" si="37"/>
        <v>7.5880515990364481</v>
      </c>
      <c r="S122" s="13">
        <v>1967623164</v>
      </c>
      <c r="T122" s="1">
        <f t="shared" si="38"/>
        <v>128062485</v>
      </c>
      <c r="U122" s="1">
        <f t="shared" si="39"/>
        <v>6.9615798196782404</v>
      </c>
      <c r="V122" s="13">
        <v>2151727603</v>
      </c>
      <c r="W122" s="1">
        <f t="shared" si="40"/>
        <v>184104439</v>
      </c>
      <c r="X122" s="1">
        <f t="shared" si="41"/>
        <v>9.3566919910483417</v>
      </c>
      <c r="Y122" s="13">
        <v>2434154693</v>
      </c>
      <c r="Z122" s="1">
        <f t="shared" si="42"/>
        <v>282427090</v>
      </c>
      <c r="AA122" s="1">
        <f t="shared" si="43"/>
        <v>13.125596827694736</v>
      </c>
      <c r="AB122" s="13">
        <v>2623005190</v>
      </c>
      <c r="AC122" s="1">
        <f t="shared" si="44"/>
        <v>188850497</v>
      </c>
      <c r="AD122" s="1">
        <f t="shared" si="45"/>
        <v>7.7583605324298102</v>
      </c>
      <c r="AE122" s="1">
        <v>2527421372.6198196</v>
      </c>
      <c r="AF122" s="1">
        <f t="shared" si="46"/>
        <v>-95583817.380180359</v>
      </c>
      <c r="AG122" s="1">
        <f t="shared" si="47"/>
        <v>-3.6440575010902041</v>
      </c>
      <c r="AH122" s="41">
        <v>2515169390.0349197</v>
      </c>
      <c r="AI122" s="41">
        <f t="shared" si="24"/>
        <v>-12251982.584899902</v>
      </c>
      <c r="AJ122" s="41">
        <f t="shared" si="25"/>
        <v>-0.48476216580379738</v>
      </c>
      <c r="AK122" s="41">
        <v>2719821589.7213502</v>
      </c>
      <c r="AL122" s="41">
        <f t="shared" si="26"/>
        <v>204652199.68643045</v>
      </c>
      <c r="AM122" s="41">
        <f t="shared" si="27"/>
        <v>8.1367163777223421</v>
      </c>
    </row>
    <row r="123" spans="1:39" ht="30">
      <c r="A123" s="25" t="s">
        <v>288</v>
      </c>
      <c r="B123" s="23" t="s">
        <v>200</v>
      </c>
      <c r="C123" s="13">
        <v>1093323192</v>
      </c>
      <c r="D123" s="13">
        <v>1207179113</v>
      </c>
      <c r="E123" s="10">
        <f t="shared" si="28"/>
        <v>113855921</v>
      </c>
      <c r="F123" s="1">
        <f t="shared" si="29"/>
        <v>10.413747904837273</v>
      </c>
      <c r="G123" s="13">
        <v>1361324656</v>
      </c>
      <c r="H123" s="1">
        <f t="shared" si="30"/>
        <v>154145543</v>
      </c>
      <c r="I123" s="1">
        <f t="shared" si="31"/>
        <v>12.769069754439993</v>
      </c>
      <c r="J123" s="13">
        <v>1426420214</v>
      </c>
      <c r="K123" s="1">
        <f t="shared" si="32"/>
        <v>65095558</v>
      </c>
      <c r="L123" s="1">
        <f t="shared" si="33"/>
        <v>4.7817805776963755</v>
      </c>
      <c r="M123" s="13">
        <v>1523390100</v>
      </c>
      <c r="N123" s="1">
        <f t="shared" si="34"/>
        <v>96969886</v>
      </c>
      <c r="O123" s="1">
        <f t="shared" si="35"/>
        <v>6.7981289838900167</v>
      </c>
      <c r="P123" s="13">
        <v>1666500676</v>
      </c>
      <c r="Q123" s="1">
        <f t="shared" si="36"/>
        <v>143110576</v>
      </c>
      <c r="R123" s="1">
        <f t="shared" si="37"/>
        <v>9.3942172789491014</v>
      </c>
      <c r="S123" s="13">
        <v>1766495690</v>
      </c>
      <c r="T123" s="1">
        <f t="shared" si="38"/>
        <v>99995014</v>
      </c>
      <c r="U123" s="1">
        <f t="shared" si="39"/>
        <v>6.0002984361225664</v>
      </c>
      <c r="V123" s="13">
        <v>1909880291</v>
      </c>
      <c r="W123" s="1">
        <f t="shared" si="40"/>
        <v>143384601</v>
      </c>
      <c r="X123" s="1">
        <f t="shared" si="41"/>
        <v>8.1168950375418127</v>
      </c>
      <c r="Y123" s="13">
        <v>2337237701</v>
      </c>
      <c r="Z123" s="1">
        <f t="shared" si="42"/>
        <v>427357410</v>
      </c>
      <c r="AA123" s="1">
        <f t="shared" si="43"/>
        <v>22.376135929243954</v>
      </c>
      <c r="AB123" s="13">
        <v>2456781134</v>
      </c>
      <c r="AC123" s="1">
        <f t="shared" si="44"/>
        <v>119543433</v>
      </c>
      <c r="AD123" s="1">
        <f t="shared" si="45"/>
        <v>5.11473150329779</v>
      </c>
      <c r="AE123" s="1">
        <v>2270215323.9416003</v>
      </c>
      <c r="AF123" s="1">
        <f t="shared" si="46"/>
        <v>-186565810.05839968</v>
      </c>
      <c r="AG123" s="1">
        <f t="shared" si="47"/>
        <v>-7.5939125173369915</v>
      </c>
      <c r="AH123" s="41">
        <v>2075724404.84724</v>
      </c>
      <c r="AI123" s="41">
        <f t="shared" si="24"/>
        <v>-194490919.09436035</v>
      </c>
      <c r="AJ123" s="41">
        <f t="shared" si="25"/>
        <v>-8.5670692574077396</v>
      </c>
      <c r="AK123" s="41">
        <v>2228295007.4710498</v>
      </c>
      <c r="AL123" s="41">
        <f t="shared" si="26"/>
        <v>152570602.62380981</v>
      </c>
      <c r="AM123" s="41">
        <f t="shared" si="27"/>
        <v>7.3502340805709236</v>
      </c>
    </row>
    <row r="124" spans="1:39" ht="30">
      <c r="A124" s="25" t="s">
        <v>289</v>
      </c>
      <c r="B124" s="23" t="s">
        <v>96</v>
      </c>
      <c r="C124" s="13">
        <v>2956402567</v>
      </c>
      <c r="D124" s="13">
        <v>3157952839</v>
      </c>
      <c r="E124" s="10">
        <f t="shared" si="28"/>
        <v>201550272</v>
      </c>
      <c r="F124" s="1">
        <f t="shared" si="29"/>
        <v>6.8174163508632892</v>
      </c>
      <c r="G124" s="13">
        <v>3379066065</v>
      </c>
      <c r="H124" s="1">
        <f t="shared" si="30"/>
        <v>221113226</v>
      </c>
      <c r="I124" s="1">
        <f t="shared" si="31"/>
        <v>7.0017899972824775</v>
      </c>
      <c r="J124" s="13">
        <v>3570371669</v>
      </c>
      <c r="K124" s="1">
        <f t="shared" si="32"/>
        <v>191305604</v>
      </c>
      <c r="L124" s="1">
        <f t="shared" si="33"/>
        <v>5.6614934517416726</v>
      </c>
      <c r="M124" s="13">
        <v>3758105904</v>
      </c>
      <c r="N124" s="1">
        <f t="shared" si="34"/>
        <v>187734235</v>
      </c>
      <c r="O124" s="1">
        <f t="shared" si="35"/>
        <v>5.2581146279535975</v>
      </c>
      <c r="P124" s="13">
        <v>4117499297</v>
      </c>
      <c r="Q124" s="1">
        <f t="shared" si="36"/>
        <v>359393393</v>
      </c>
      <c r="R124" s="1">
        <f t="shared" si="37"/>
        <v>9.5631523480345226</v>
      </c>
      <c r="S124" s="13">
        <v>4392437250</v>
      </c>
      <c r="T124" s="1">
        <f t="shared" si="38"/>
        <v>274937953</v>
      </c>
      <c r="U124" s="1">
        <f t="shared" si="39"/>
        <v>6.677304188013319</v>
      </c>
      <c r="V124" s="13">
        <v>4701648871</v>
      </c>
      <c r="W124" s="1">
        <f t="shared" si="40"/>
        <v>309211621</v>
      </c>
      <c r="X124" s="1">
        <f t="shared" si="41"/>
        <v>7.0396366163227491</v>
      </c>
      <c r="Y124" s="13">
        <v>7139749675</v>
      </c>
      <c r="Z124" s="1">
        <f t="shared" si="42"/>
        <v>2438100804</v>
      </c>
      <c r="AA124" s="1">
        <f t="shared" si="43"/>
        <v>51.856292779291216</v>
      </c>
      <c r="AB124" s="13">
        <v>8203744735</v>
      </c>
      <c r="AC124" s="1">
        <f t="shared" si="44"/>
        <v>1063995060</v>
      </c>
      <c r="AD124" s="1">
        <f t="shared" si="45"/>
        <v>14.902414068179498</v>
      </c>
      <c r="AE124" s="1">
        <v>8810502322.6406097</v>
      </c>
      <c r="AF124" s="1">
        <f t="shared" si="46"/>
        <v>606757587.64060974</v>
      </c>
      <c r="AG124" s="1">
        <f t="shared" si="47"/>
        <v>7.396105159781154</v>
      </c>
      <c r="AH124" s="41">
        <v>8557161025.2347002</v>
      </c>
      <c r="AI124" s="41">
        <f t="shared" si="24"/>
        <v>-253341297.40590954</v>
      </c>
      <c r="AJ124" s="41">
        <f t="shared" si="25"/>
        <v>-2.8754466899678452</v>
      </c>
      <c r="AK124" s="41">
        <v>9606829061.9235382</v>
      </c>
      <c r="AL124" s="41">
        <f t="shared" si="26"/>
        <v>1049668036.688838</v>
      </c>
      <c r="AM124" s="41">
        <f t="shared" si="27"/>
        <v>12.266545336629894</v>
      </c>
    </row>
    <row r="125" spans="1:39" ht="30">
      <c r="A125" s="25" t="s">
        <v>290</v>
      </c>
      <c r="B125" s="23" t="s">
        <v>201</v>
      </c>
      <c r="C125" s="13">
        <v>2398693491</v>
      </c>
      <c r="D125" s="13">
        <v>2449621157</v>
      </c>
      <c r="E125" s="10">
        <f t="shared" si="28"/>
        <v>50927666</v>
      </c>
      <c r="F125" s="1">
        <f t="shared" si="29"/>
        <v>2.1231418766542189</v>
      </c>
      <c r="G125" s="13">
        <v>2592933648</v>
      </c>
      <c r="H125" s="1">
        <f t="shared" si="30"/>
        <v>143312491</v>
      </c>
      <c r="I125" s="1">
        <f t="shared" si="31"/>
        <v>5.8503940738131037</v>
      </c>
      <c r="J125" s="13">
        <v>2724678066</v>
      </c>
      <c r="K125" s="1">
        <f t="shared" si="32"/>
        <v>131744418</v>
      </c>
      <c r="L125" s="1">
        <f t="shared" si="33"/>
        <v>5.0809020162015344</v>
      </c>
      <c r="M125" s="13">
        <v>2938071648</v>
      </c>
      <c r="N125" s="1">
        <f t="shared" si="34"/>
        <v>213393582</v>
      </c>
      <c r="O125" s="1">
        <f t="shared" si="35"/>
        <v>7.831882403387028</v>
      </c>
      <c r="P125" s="13">
        <v>3067512507</v>
      </c>
      <c r="Q125" s="1">
        <f t="shared" si="36"/>
        <v>129440859</v>
      </c>
      <c r="R125" s="1">
        <f t="shared" si="37"/>
        <v>4.4056399743727424</v>
      </c>
      <c r="S125" s="13">
        <v>3269073115</v>
      </c>
      <c r="T125" s="1">
        <f t="shared" si="38"/>
        <v>201560608</v>
      </c>
      <c r="U125" s="1">
        <f t="shared" si="39"/>
        <v>6.5708161756486039</v>
      </c>
      <c r="V125" s="13">
        <v>3602351304</v>
      </c>
      <c r="W125" s="1">
        <f t="shared" si="40"/>
        <v>333278189</v>
      </c>
      <c r="X125" s="1">
        <f t="shared" si="41"/>
        <v>10.194883297983379</v>
      </c>
      <c r="Y125" s="13">
        <v>4066170912</v>
      </c>
      <c r="Z125" s="1">
        <f t="shared" si="42"/>
        <v>463819608</v>
      </c>
      <c r="AA125" s="1">
        <f t="shared" si="43"/>
        <v>12.875468516493138</v>
      </c>
      <c r="AB125" s="13">
        <v>4148834404</v>
      </c>
      <c r="AC125" s="1">
        <f t="shared" si="44"/>
        <v>82663492</v>
      </c>
      <c r="AD125" s="1">
        <f t="shared" si="45"/>
        <v>2.0329566510853048</v>
      </c>
      <c r="AE125" s="1">
        <v>4682598659.2218094</v>
      </c>
      <c r="AF125" s="1">
        <f t="shared" si="46"/>
        <v>533764255.22180939</v>
      </c>
      <c r="AG125" s="1">
        <f t="shared" si="47"/>
        <v>12.865402743170307</v>
      </c>
      <c r="AH125" s="41">
        <v>3914097111.0517502</v>
      </c>
      <c r="AI125" s="41">
        <f t="shared" si="24"/>
        <v>-768501548.1700592</v>
      </c>
      <c r="AJ125" s="41">
        <f t="shared" si="25"/>
        <v>-16.411860253207667</v>
      </c>
      <c r="AK125" s="41">
        <v>4178047484.3612003</v>
      </c>
      <c r="AL125" s="41">
        <f t="shared" si="26"/>
        <v>263950373.30945015</v>
      </c>
      <c r="AM125" s="41">
        <f t="shared" si="27"/>
        <v>6.7435826404042514</v>
      </c>
    </row>
    <row r="126" spans="1:39" ht="30">
      <c r="A126" s="25" t="s">
        <v>291</v>
      </c>
      <c r="B126" s="23" t="s">
        <v>95</v>
      </c>
      <c r="C126" s="13">
        <v>65211305</v>
      </c>
      <c r="D126" s="13">
        <v>77771756</v>
      </c>
      <c r="E126" s="10">
        <f t="shared" si="28"/>
        <v>12560451</v>
      </c>
      <c r="F126" s="1">
        <f t="shared" si="29"/>
        <v>19.2611557152552</v>
      </c>
      <c r="G126" s="13">
        <v>81017399</v>
      </c>
      <c r="H126" s="1">
        <f t="shared" si="30"/>
        <v>3245643</v>
      </c>
      <c r="I126" s="1">
        <f t="shared" si="31"/>
        <v>4.1732926796715253</v>
      </c>
      <c r="J126" s="13">
        <v>85286153</v>
      </c>
      <c r="K126" s="1">
        <f t="shared" si="32"/>
        <v>4268754</v>
      </c>
      <c r="L126" s="1">
        <f t="shared" si="33"/>
        <v>5.2689348864433434</v>
      </c>
      <c r="M126" s="13">
        <v>93044380</v>
      </c>
      <c r="N126" s="1">
        <f t="shared" si="34"/>
        <v>7758227</v>
      </c>
      <c r="O126" s="1">
        <f t="shared" si="35"/>
        <v>9.0967017822928415</v>
      </c>
      <c r="P126" s="13">
        <v>101694638</v>
      </c>
      <c r="Q126" s="1">
        <f t="shared" si="36"/>
        <v>8650258</v>
      </c>
      <c r="R126" s="1">
        <f t="shared" si="37"/>
        <v>9.2969161597938523</v>
      </c>
      <c r="S126" s="13">
        <v>109238661</v>
      </c>
      <c r="T126" s="1">
        <f t="shared" si="38"/>
        <v>7544023</v>
      </c>
      <c r="U126" s="1">
        <f t="shared" si="39"/>
        <v>7.4183095081178223</v>
      </c>
      <c r="V126" s="13">
        <v>114368645</v>
      </c>
      <c r="W126" s="1">
        <f t="shared" si="40"/>
        <v>5129984</v>
      </c>
      <c r="X126" s="1">
        <f t="shared" si="41"/>
        <v>4.6961249369396798</v>
      </c>
      <c r="Y126" s="13">
        <v>126874235</v>
      </c>
      <c r="Z126" s="1">
        <f t="shared" si="42"/>
        <v>12505590</v>
      </c>
      <c r="AA126" s="1">
        <f t="shared" si="43"/>
        <v>10.934456729814364</v>
      </c>
      <c r="AB126" s="13">
        <v>144942401</v>
      </c>
      <c r="AC126" s="1">
        <f t="shared" si="44"/>
        <v>18068166</v>
      </c>
      <c r="AD126" s="1">
        <f t="shared" si="45"/>
        <v>14.241004881724015</v>
      </c>
      <c r="AE126" s="1">
        <v>147582487.43270001</v>
      </c>
      <c r="AF126" s="1">
        <f t="shared" si="46"/>
        <v>2640086.4327000082</v>
      </c>
      <c r="AG126" s="1">
        <f t="shared" si="47"/>
        <v>1.8214728157428608</v>
      </c>
      <c r="AH126" s="41">
        <v>135556534.33399001</v>
      </c>
      <c r="AI126" s="41">
        <f t="shared" si="24"/>
        <v>-12025953.098710001</v>
      </c>
      <c r="AJ126" s="41">
        <f t="shared" si="25"/>
        <v>-8.1486315266193277</v>
      </c>
      <c r="AK126" s="41">
        <v>148976392.59551001</v>
      </c>
      <c r="AL126" s="41">
        <f t="shared" si="26"/>
        <v>13419858.261519998</v>
      </c>
      <c r="AM126" s="41">
        <f t="shared" si="27"/>
        <v>9.8998239571805335</v>
      </c>
    </row>
    <row r="127" spans="1:39">
      <c r="A127" s="25" t="s">
        <v>513</v>
      </c>
      <c r="B127" s="23" t="s">
        <v>71</v>
      </c>
      <c r="C127" s="13"/>
      <c r="D127" s="13"/>
      <c r="E127" s="10"/>
      <c r="F127" s="1"/>
      <c r="G127" s="13"/>
      <c r="H127" s="1"/>
      <c r="I127" s="1"/>
      <c r="J127" s="13"/>
      <c r="K127" s="1"/>
      <c r="L127" s="1"/>
      <c r="M127" s="13"/>
      <c r="N127" s="1"/>
      <c r="O127" s="1"/>
      <c r="P127" s="13"/>
      <c r="Q127" s="1"/>
      <c r="R127" s="1"/>
      <c r="S127" s="13"/>
      <c r="T127" s="1"/>
      <c r="U127" s="1"/>
      <c r="V127" s="13"/>
      <c r="W127" s="1"/>
      <c r="X127" s="1"/>
      <c r="Y127" s="13"/>
      <c r="Z127" s="1"/>
      <c r="AA127" s="1"/>
      <c r="AB127" s="13"/>
      <c r="AC127" s="1"/>
      <c r="AD127" s="1"/>
      <c r="AE127" s="1"/>
      <c r="AF127" s="1"/>
      <c r="AG127" s="1"/>
      <c r="AH127" s="41">
        <v>201607788.31896999</v>
      </c>
      <c r="AI127" s="41">
        <f t="shared" si="24"/>
        <v>201607788.31896999</v>
      </c>
      <c r="AJ127" s="41">
        <f t="shared" si="25"/>
        <v>0</v>
      </c>
      <c r="AK127" s="41">
        <v>212756645.75901002</v>
      </c>
      <c r="AL127" s="41">
        <f t="shared" si="26"/>
        <v>11148857.440040022</v>
      </c>
      <c r="AM127" s="41">
        <f t="shared" si="27"/>
        <v>5.5299735853463492</v>
      </c>
    </row>
    <row r="128" spans="1:39">
      <c r="A128" s="25" t="s">
        <v>292</v>
      </c>
      <c r="B128" s="23" t="s">
        <v>94</v>
      </c>
      <c r="C128" s="13">
        <v>285096695</v>
      </c>
      <c r="D128" s="13">
        <v>320587439</v>
      </c>
      <c r="E128" s="10">
        <f t="shared" si="28"/>
        <v>35490744</v>
      </c>
      <c r="F128" s="1">
        <f t="shared" si="29"/>
        <v>12.448669038411687</v>
      </c>
      <c r="G128" s="13">
        <v>344929832</v>
      </c>
      <c r="H128" s="1">
        <f t="shared" si="30"/>
        <v>24342393</v>
      </c>
      <c r="I128" s="1">
        <f t="shared" si="31"/>
        <v>7.5930588783923003</v>
      </c>
      <c r="J128" s="13">
        <v>380903751</v>
      </c>
      <c r="K128" s="1">
        <f t="shared" si="32"/>
        <v>35973919</v>
      </c>
      <c r="L128" s="1">
        <f t="shared" si="33"/>
        <v>10.429344075985867</v>
      </c>
      <c r="M128" s="13">
        <v>610913376</v>
      </c>
      <c r="N128" s="1">
        <f t="shared" si="34"/>
        <v>230009625</v>
      </c>
      <c r="O128" s="1">
        <f t="shared" si="35"/>
        <v>60.385234956638691</v>
      </c>
      <c r="P128" s="13">
        <v>783161907</v>
      </c>
      <c r="Q128" s="1">
        <f t="shared" si="36"/>
        <v>172248531</v>
      </c>
      <c r="R128" s="1">
        <f t="shared" si="37"/>
        <v>28.195246292986713</v>
      </c>
      <c r="S128" s="13">
        <v>813360981</v>
      </c>
      <c r="T128" s="1">
        <f t="shared" si="38"/>
        <v>30199074</v>
      </c>
      <c r="U128" s="1">
        <f t="shared" si="39"/>
        <v>3.8560448012188622</v>
      </c>
      <c r="V128" s="13">
        <v>813539047</v>
      </c>
      <c r="W128" s="1">
        <f t="shared" si="40"/>
        <v>178066</v>
      </c>
      <c r="X128" s="1">
        <f t="shared" si="41"/>
        <v>2.1892616459308612E-2</v>
      </c>
      <c r="Y128" s="13">
        <v>1188204766</v>
      </c>
      <c r="Z128" s="1">
        <f t="shared" si="42"/>
        <v>374665719</v>
      </c>
      <c r="AA128" s="1">
        <f t="shared" si="43"/>
        <v>46.053809018954198</v>
      </c>
      <c r="AB128" s="13">
        <v>1255434064</v>
      </c>
      <c r="AC128" s="1">
        <f t="shared" si="44"/>
        <v>67229298</v>
      </c>
      <c r="AD128" s="1">
        <f t="shared" si="45"/>
        <v>5.6580565844995103</v>
      </c>
      <c r="AE128" s="1">
        <v>1257237091.2084498</v>
      </c>
      <c r="AF128" s="1">
        <f t="shared" si="46"/>
        <v>1803027.2084498405</v>
      </c>
      <c r="AG128" s="1">
        <f t="shared" si="47"/>
        <v>0.14361783387533131</v>
      </c>
      <c r="AH128" s="41">
        <v>0</v>
      </c>
      <c r="AI128" s="41">
        <f t="shared" si="24"/>
        <v>-1257237091.2084498</v>
      </c>
      <c r="AJ128" s="41">
        <f t="shared" si="25"/>
        <v>-100</v>
      </c>
      <c r="AK128" s="41">
        <v>0</v>
      </c>
      <c r="AL128" s="41">
        <f t="shared" si="26"/>
        <v>0</v>
      </c>
      <c r="AM128" s="41">
        <f t="shared" si="27"/>
        <v>0</v>
      </c>
    </row>
    <row r="129" spans="1:39" ht="30">
      <c r="A129" s="25" t="s">
        <v>514</v>
      </c>
      <c r="B129" s="23" t="s">
        <v>515</v>
      </c>
      <c r="C129" s="13"/>
      <c r="D129" s="13"/>
      <c r="E129" s="10"/>
      <c r="F129" s="1"/>
      <c r="G129" s="13"/>
      <c r="H129" s="1"/>
      <c r="I129" s="1"/>
      <c r="J129" s="13"/>
      <c r="K129" s="1"/>
      <c r="L129" s="1"/>
      <c r="M129" s="13"/>
      <c r="N129" s="1"/>
      <c r="O129" s="1"/>
      <c r="P129" s="13"/>
      <c r="Q129" s="1"/>
      <c r="R129" s="1"/>
      <c r="S129" s="13"/>
      <c r="T129" s="1"/>
      <c r="U129" s="1"/>
      <c r="V129" s="13"/>
      <c r="W129" s="1"/>
      <c r="X129" s="1"/>
      <c r="Y129" s="13"/>
      <c r="Z129" s="1"/>
      <c r="AA129" s="1"/>
      <c r="AB129" s="13"/>
      <c r="AC129" s="1"/>
      <c r="AD129" s="1"/>
      <c r="AE129" s="1"/>
      <c r="AF129" s="1"/>
      <c r="AG129" s="1"/>
      <c r="AH129" s="41">
        <v>3993030317.96558</v>
      </c>
      <c r="AI129" s="41">
        <f t="shared" si="24"/>
        <v>3993030317.96558</v>
      </c>
      <c r="AJ129" s="41">
        <f t="shared" si="25"/>
        <v>0</v>
      </c>
      <c r="AK129" s="41">
        <v>4611629605.5055895</v>
      </c>
      <c r="AL129" s="41">
        <f t="shared" si="26"/>
        <v>618599287.5400095</v>
      </c>
      <c r="AM129" s="41">
        <f t="shared" si="27"/>
        <v>15.491975724721804</v>
      </c>
    </row>
    <row r="130" spans="1:39">
      <c r="A130" s="25" t="s">
        <v>293</v>
      </c>
      <c r="B130" s="23" t="s">
        <v>93</v>
      </c>
      <c r="C130" s="13">
        <v>-20175229102</v>
      </c>
      <c r="D130" s="13">
        <v>-23128798259</v>
      </c>
      <c r="E130" s="10">
        <f t="shared" si="28"/>
        <v>-2953569157</v>
      </c>
      <c r="F130" s="1">
        <f t="shared" si="29"/>
        <v>14.639581746842262</v>
      </c>
      <c r="G130" s="13">
        <v>-24549506202</v>
      </c>
      <c r="H130" s="1">
        <f t="shared" si="30"/>
        <v>-1420707943</v>
      </c>
      <c r="I130" s="1">
        <f t="shared" si="31"/>
        <v>6.1425930006854843</v>
      </c>
      <c r="J130" s="13">
        <v>-26833646679</v>
      </c>
      <c r="K130" s="1">
        <f t="shared" si="32"/>
        <v>-2284140477</v>
      </c>
      <c r="L130" s="1">
        <f t="shared" si="33"/>
        <v>9.3042216743810329</v>
      </c>
      <c r="M130" s="13">
        <v>29801149109</v>
      </c>
      <c r="N130" s="1">
        <f t="shared" si="34"/>
        <v>56634795788</v>
      </c>
      <c r="O130" s="1">
        <f t="shared" si="35"/>
        <v>-211.0588861271784</v>
      </c>
      <c r="P130" s="13">
        <v>-32866548502</v>
      </c>
      <c r="Q130" s="1">
        <f t="shared" si="36"/>
        <v>-62667697611</v>
      </c>
      <c r="R130" s="1">
        <f t="shared" si="37"/>
        <v>-210.28617850200359</v>
      </c>
      <c r="S130" s="13">
        <v>-35491805465</v>
      </c>
      <c r="T130" s="1">
        <f t="shared" si="38"/>
        <v>-2625256963</v>
      </c>
      <c r="U130" s="1">
        <f t="shared" si="39"/>
        <v>7.9876259682097359</v>
      </c>
      <c r="V130" s="13">
        <v>-38332522988</v>
      </c>
      <c r="W130" s="1">
        <f t="shared" si="40"/>
        <v>-2840717523</v>
      </c>
      <c r="X130" s="1">
        <f t="shared" si="41"/>
        <v>8.0038687403529085</v>
      </c>
      <c r="Y130" s="13">
        <v>-30358154956</v>
      </c>
      <c r="Z130" s="1">
        <f t="shared" si="42"/>
        <v>7974368032</v>
      </c>
      <c r="AA130" s="1">
        <f t="shared" si="43"/>
        <v>-20.803138980693696</v>
      </c>
      <c r="AB130" s="13">
        <v>-28459330245</v>
      </c>
      <c r="AC130" s="1">
        <f t="shared" si="44"/>
        <v>1898824711</v>
      </c>
      <c r="AD130" s="1">
        <f t="shared" si="45"/>
        <v>-6.2547434577367671</v>
      </c>
      <c r="AE130" s="1">
        <v>-31014790960.439602</v>
      </c>
      <c r="AF130" s="1">
        <f t="shared" si="46"/>
        <v>-2555460715.4396019</v>
      </c>
      <c r="AG130" s="1">
        <f t="shared" si="47"/>
        <v>8.9793424280902361</v>
      </c>
      <c r="AH130" s="41">
        <v>28594836506.851398</v>
      </c>
      <c r="AI130" s="41">
        <f t="shared" si="24"/>
        <v>59609627467.291</v>
      </c>
      <c r="AJ130" s="41">
        <f t="shared" si="25"/>
        <v>-192.19741813938086</v>
      </c>
      <c r="AK130" s="41">
        <v>33209706497.622101</v>
      </c>
      <c r="AL130" s="41">
        <f t="shared" si="26"/>
        <v>4614869990.7707024</v>
      </c>
      <c r="AM130" s="41">
        <f t="shared" si="27"/>
        <v>16.138822789439512</v>
      </c>
    </row>
    <row r="131" spans="1:39">
      <c r="A131" s="25" t="s">
        <v>294</v>
      </c>
      <c r="B131" s="23" t="s">
        <v>92</v>
      </c>
      <c r="C131" s="13">
        <v>-2905200</v>
      </c>
      <c r="D131" s="13">
        <v>-2944029</v>
      </c>
      <c r="E131" s="10">
        <f t="shared" si="28"/>
        <v>-38829</v>
      </c>
      <c r="F131" s="1">
        <f t="shared" si="29"/>
        <v>1.3365344898802149</v>
      </c>
      <c r="G131" s="13">
        <v>-3192316</v>
      </c>
      <c r="H131" s="1">
        <f t="shared" si="30"/>
        <v>-248287</v>
      </c>
      <c r="I131" s="1">
        <f t="shared" si="31"/>
        <v>8.4335786094498388</v>
      </c>
      <c r="J131" s="13">
        <v>-3634675</v>
      </c>
      <c r="K131" s="1">
        <f t="shared" si="32"/>
        <v>-442359</v>
      </c>
      <c r="L131" s="1">
        <f t="shared" si="33"/>
        <v>13.856992854090885</v>
      </c>
      <c r="M131" s="13">
        <v>-3914082</v>
      </c>
      <c r="N131" s="1">
        <f t="shared" si="34"/>
        <v>-279407</v>
      </c>
      <c r="O131" s="1">
        <f t="shared" si="35"/>
        <v>7.6872622724177537</v>
      </c>
      <c r="P131" s="13">
        <v>-3591171</v>
      </c>
      <c r="Q131" s="1">
        <f t="shared" si="36"/>
        <v>322911</v>
      </c>
      <c r="R131" s="1">
        <f t="shared" si="37"/>
        <v>-8.2499804551871936</v>
      </c>
      <c r="S131" s="13">
        <v>-4687935</v>
      </c>
      <c r="T131" s="1">
        <f t="shared" si="38"/>
        <v>-1096764</v>
      </c>
      <c r="U131" s="1">
        <f t="shared" si="39"/>
        <v>30.540567408235365</v>
      </c>
      <c r="V131" s="13">
        <v>-3344108</v>
      </c>
      <c r="W131" s="1">
        <f t="shared" si="40"/>
        <v>1343827</v>
      </c>
      <c r="X131" s="1">
        <f t="shared" si="41"/>
        <v>-28.665649161091185</v>
      </c>
      <c r="Y131" s="13">
        <v>-3316751</v>
      </c>
      <c r="Z131" s="1">
        <f t="shared" si="42"/>
        <v>27357</v>
      </c>
      <c r="AA131" s="1">
        <f t="shared" si="43"/>
        <v>-0.81806568448148198</v>
      </c>
      <c r="AB131" s="13">
        <v>-3465548</v>
      </c>
      <c r="AC131" s="1">
        <f t="shared" si="44"/>
        <v>-148797</v>
      </c>
      <c r="AD131" s="1">
        <f t="shared" si="45"/>
        <v>4.4862276366239131</v>
      </c>
      <c r="AE131" s="1">
        <v>-3446366.7255699998</v>
      </c>
      <c r="AF131" s="1">
        <f t="shared" si="46"/>
        <v>19181.274430000223</v>
      </c>
      <c r="AG131" s="1">
        <f t="shared" si="47"/>
        <v>-0.55348459839541175</v>
      </c>
      <c r="AH131" s="41">
        <v>0</v>
      </c>
      <c r="AI131" s="41">
        <f t="shared" si="24"/>
        <v>3446366.7255699998</v>
      </c>
      <c r="AJ131" s="41">
        <f t="shared" si="25"/>
        <v>-100</v>
      </c>
      <c r="AK131" s="41">
        <v>0</v>
      </c>
      <c r="AL131" s="41">
        <f t="shared" si="26"/>
        <v>0</v>
      </c>
      <c r="AM131" s="41">
        <f t="shared" si="27"/>
        <v>0</v>
      </c>
    </row>
    <row r="132" spans="1:39">
      <c r="A132" s="25" t="s">
        <v>295</v>
      </c>
      <c r="B132" s="23" t="s">
        <v>91</v>
      </c>
      <c r="C132" s="13">
        <v>2396077108</v>
      </c>
      <c r="D132" s="13">
        <v>2641448261</v>
      </c>
      <c r="E132" s="10">
        <f t="shared" si="28"/>
        <v>245371153</v>
      </c>
      <c r="F132" s="1">
        <f t="shared" si="29"/>
        <v>10.240536591279014</v>
      </c>
      <c r="G132" s="13">
        <v>1832130799</v>
      </c>
      <c r="H132" s="1">
        <f t="shared" si="30"/>
        <v>-809317462</v>
      </c>
      <c r="I132" s="1">
        <f t="shared" si="31"/>
        <v>-30.639156327582523</v>
      </c>
      <c r="J132" s="13">
        <v>2116368998</v>
      </c>
      <c r="K132" s="1">
        <f t="shared" si="32"/>
        <v>284238199</v>
      </c>
      <c r="L132" s="1">
        <f t="shared" si="33"/>
        <v>15.514077878890568</v>
      </c>
      <c r="M132" s="13">
        <v>3021038565</v>
      </c>
      <c r="N132" s="1">
        <f t="shared" si="34"/>
        <v>904669567</v>
      </c>
      <c r="O132" s="1">
        <f t="shared" si="35"/>
        <v>42.746305953967671</v>
      </c>
      <c r="P132" s="13">
        <v>3544514797</v>
      </c>
      <c r="Q132" s="1">
        <f t="shared" si="36"/>
        <v>523476232</v>
      </c>
      <c r="R132" s="1">
        <f t="shared" si="37"/>
        <v>17.327691147828826</v>
      </c>
      <c r="S132" s="13">
        <v>3609088328</v>
      </c>
      <c r="T132" s="1">
        <f t="shared" si="38"/>
        <v>64573531</v>
      </c>
      <c r="U132" s="1">
        <f t="shared" si="39"/>
        <v>1.8217875985354504</v>
      </c>
      <c r="V132" s="13">
        <v>3686222801</v>
      </c>
      <c r="W132" s="1">
        <f t="shared" si="40"/>
        <v>77134473</v>
      </c>
      <c r="X132" s="1">
        <f t="shared" si="41"/>
        <v>2.1372287400553751</v>
      </c>
      <c r="Y132" s="13">
        <v>174559523</v>
      </c>
      <c r="Z132" s="1">
        <f t="shared" si="42"/>
        <v>-3511663278</v>
      </c>
      <c r="AA132" s="1">
        <f t="shared" si="43"/>
        <v>-95.264542258469959</v>
      </c>
      <c r="AB132" s="13">
        <v>60915478</v>
      </c>
      <c r="AC132" s="1">
        <f t="shared" si="44"/>
        <v>-113644045</v>
      </c>
      <c r="AD132" s="1">
        <f t="shared" si="45"/>
        <v>-65.103320086409724</v>
      </c>
      <c r="AE132" s="1">
        <v>60114450.071230002</v>
      </c>
      <c r="AF132" s="1">
        <f t="shared" si="46"/>
        <v>-801027.92876999825</v>
      </c>
      <c r="AG132" s="1">
        <f t="shared" si="47"/>
        <v>-1.3149825874632359</v>
      </c>
      <c r="AH132" s="41">
        <v>0</v>
      </c>
      <c r="AI132" s="41">
        <f t="shared" si="24"/>
        <v>-60114450.071230002</v>
      </c>
      <c r="AJ132" s="41">
        <f t="shared" si="25"/>
        <v>-100</v>
      </c>
      <c r="AK132" s="41">
        <v>0</v>
      </c>
      <c r="AL132" s="41">
        <f t="shared" si="26"/>
        <v>0</v>
      </c>
      <c r="AM132" s="41">
        <f t="shared" si="27"/>
        <v>0</v>
      </c>
    </row>
    <row r="133" spans="1:39" ht="30">
      <c r="A133" s="25" t="s">
        <v>296</v>
      </c>
      <c r="B133" s="23" t="s">
        <v>90</v>
      </c>
      <c r="C133" s="13">
        <v>-2117505650</v>
      </c>
      <c r="D133" s="13">
        <v>-2183948137</v>
      </c>
      <c r="E133" s="10">
        <f t="shared" si="28"/>
        <v>-66442487</v>
      </c>
      <c r="F133" s="1">
        <f t="shared" si="29"/>
        <v>3.1377714151553744</v>
      </c>
      <c r="G133" s="13">
        <v>-1355177306</v>
      </c>
      <c r="H133" s="1">
        <f t="shared" si="30"/>
        <v>828770831</v>
      </c>
      <c r="I133" s="1">
        <f t="shared" si="31"/>
        <v>-37.948283521899398</v>
      </c>
      <c r="J133" s="13">
        <v>-1546554973</v>
      </c>
      <c r="K133" s="1">
        <f t="shared" si="32"/>
        <v>-191377667</v>
      </c>
      <c r="L133" s="1">
        <f t="shared" si="33"/>
        <v>14.121965159295547</v>
      </c>
      <c r="M133" s="13">
        <v>-1585852600</v>
      </c>
      <c r="N133" s="1">
        <f t="shared" si="34"/>
        <v>-39297627</v>
      </c>
      <c r="O133" s="1">
        <f t="shared" si="35"/>
        <v>2.5409783477512375</v>
      </c>
      <c r="P133" s="13">
        <v>-1896038103</v>
      </c>
      <c r="Q133" s="1">
        <f t="shared" si="36"/>
        <v>-310185503</v>
      </c>
      <c r="R133" s="1">
        <f t="shared" si="37"/>
        <v>19.559541851493638</v>
      </c>
      <c r="S133" s="13">
        <v>-1914359287</v>
      </c>
      <c r="T133" s="1">
        <f t="shared" si="38"/>
        <v>-18321184</v>
      </c>
      <c r="U133" s="1">
        <f t="shared" si="39"/>
        <v>0.96628775397558564</v>
      </c>
      <c r="V133" s="13">
        <v>-2036497927</v>
      </c>
      <c r="W133" s="1">
        <f t="shared" si="40"/>
        <v>-122138640</v>
      </c>
      <c r="X133" s="1">
        <f t="shared" si="41"/>
        <v>6.3801315055860774</v>
      </c>
      <c r="Y133" s="13">
        <v>-1687658667</v>
      </c>
      <c r="Z133" s="1">
        <f t="shared" si="42"/>
        <v>348839260</v>
      </c>
      <c r="AA133" s="1">
        <f t="shared" si="43"/>
        <v>-17.129369756534992</v>
      </c>
      <c r="AB133" s="13">
        <v>-1830685503</v>
      </c>
      <c r="AC133" s="1">
        <f t="shared" si="44"/>
        <v>-143026836</v>
      </c>
      <c r="AD133" s="1">
        <f t="shared" si="45"/>
        <v>8.4748675070798551</v>
      </c>
      <c r="AE133" s="1">
        <v>-1894910635.63993</v>
      </c>
      <c r="AF133" s="1">
        <f t="shared" si="46"/>
        <v>-64225132.63993001</v>
      </c>
      <c r="AG133" s="1">
        <f t="shared" si="47"/>
        <v>3.5082559257000905</v>
      </c>
      <c r="AH133" s="41">
        <v>1433625214.0208502</v>
      </c>
      <c r="AI133" s="41">
        <f t="shared" si="24"/>
        <v>3328535849.66078</v>
      </c>
      <c r="AJ133" s="41">
        <f t="shared" si="25"/>
        <v>-175.65661340734943</v>
      </c>
      <c r="AK133" s="41">
        <v>1429588155.9908898</v>
      </c>
      <c r="AL133" s="41">
        <f t="shared" si="26"/>
        <v>-4037058.0299603939</v>
      </c>
      <c r="AM133" s="41">
        <f t="shared" si="27"/>
        <v>-0.28159786745363985</v>
      </c>
    </row>
    <row r="134" spans="1:39" ht="30">
      <c r="A134" s="25" t="s">
        <v>518</v>
      </c>
      <c r="B134" s="23" t="s">
        <v>519</v>
      </c>
      <c r="C134" s="13"/>
      <c r="D134" s="13"/>
      <c r="E134" s="10"/>
      <c r="F134" s="1"/>
      <c r="G134" s="13"/>
      <c r="H134" s="1"/>
      <c r="I134" s="1"/>
      <c r="J134" s="13"/>
      <c r="K134" s="1"/>
      <c r="L134" s="1"/>
      <c r="M134" s="13"/>
      <c r="N134" s="1"/>
      <c r="O134" s="1"/>
      <c r="P134" s="13"/>
      <c r="Q134" s="1"/>
      <c r="R134" s="1"/>
      <c r="S134" s="13"/>
      <c r="T134" s="1"/>
      <c r="U134" s="1"/>
      <c r="V134" s="13"/>
      <c r="W134" s="1"/>
      <c r="X134" s="1"/>
      <c r="Y134" s="13"/>
      <c r="Z134" s="1"/>
      <c r="AA134" s="1"/>
      <c r="AB134" s="13"/>
      <c r="AC134" s="1"/>
      <c r="AD134" s="1"/>
      <c r="AE134" s="1"/>
      <c r="AF134" s="1"/>
      <c r="AG134" s="1"/>
      <c r="AH134" s="41">
        <v>876723.48573000007</v>
      </c>
      <c r="AI134" s="41">
        <f t="shared" ref="AI134:AI197" si="48">+AH134-AE134</f>
        <v>876723.48573000007</v>
      </c>
      <c r="AJ134" s="41">
        <f t="shared" ref="AJ134:AJ197" si="49">+IFERROR(AI134/AE134*100,0)</f>
        <v>0</v>
      </c>
      <c r="AK134" s="41">
        <v>1454350.8917100001</v>
      </c>
      <c r="AL134" s="41">
        <f t="shared" ref="AL134:AL197" si="50">+AK134-AH134</f>
        <v>577627.40598000004</v>
      </c>
      <c r="AM134" s="41">
        <f t="shared" ref="AM134:AM197" si="51">+IFERROR(AL134/AH134*100,0)</f>
        <v>65.884787550665536</v>
      </c>
    </row>
    <row r="135" spans="1:39" ht="30">
      <c r="A135" s="25" t="s">
        <v>297</v>
      </c>
      <c r="B135" s="23" t="s">
        <v>202</v>
      </c>
      <c r="C135" s="13">
        <v>29901191991</v>
      </c>
      <c r="D135" s="13">
        <v>30283223011</v>
      </c>
      <c r="E135" s="10">
        <f t="shared" si="28"/>
        <v>382031020</v>
      </c>
      <c r="F135" s="1">
        <f t="shared" si="29"/>
        <v>1.2776447845791166</v>
      </c>
      <c r="G135" s="13">
        <v>31790022318</v>
      </c>
      <c r="H135" s="1">
        <f t="shared" si="30"/>
        <v>1506799307</v>
      </c>
      <c r="I135" s="1">
        <f t="shared" si="31"/>
        <v>4.9756900262983041</v>
      </c>
      <c r="J135" s="13">
        <v>34249917391</v>
      </c>
      <c r="K135" s="1">
        <f t="shared" si="32"/>
        <v>2459895073</v>
      </c>
      <c r="L135" s="1">
        <f t="shared" si="33"/>
        <v>7.7379469834696204</v>
      </c>
      <c r="M135" s="13">
        <v>41395301159</v>
      </c>
      <c r="N135" s="1">
        <f t="shared" si="34"/>
        <v>7145383768</v>
      </c>
      <c r="O135" s="1">
        <f t="shared" si="35"/>
        <v>20.862484678218884</v>
      </c>
      <c r="P135" s="13">
        <v>47915799807</v>
      </c>
      <c r="Q135" s="1">
        <f t="shared" si="36"/>
        <v>6520498648</v>
      </c>
      <c r="R135" s="1">
        <f t="shared" si="37"/>
        <v>15.751784539396544</v>
      </c>
      <c r="S135" s="13">
        <v>49699941245</v>
      </c>
      <c r="T135" s="1">
        <f t="shared" si="38"/>
        <v>1784141438</v>
      </c>
      <c r="U135" s="1">
        <f t="shared" si="39"/>
        <v>3.7234929713921949</v>
      </c>
      <c r="V135" s="13">
        <v>52498788926</v>
      </c>
      <c r="W135" s="1">
        <f t="shared" si="40"/>
        <v>2798847681</v>
      </c>
      <c r="X135" s="1">
        <f t="shared" si="41"/>
        <v>5.6314909251156804</v>
      </c>
      <c r="Y135" s="13">
        <v>106529705916</v>
      </c>
      <c r="Z135" s="1">
        <f t="shared" si="42"/>
        <v>54030916990</v>
      </c>
      <c r="AA135" s="1">
        <f t="shared" si="43"/>
        <v>102.9184064915471</v>
      </c>
      <c r="AB135" s="13">
        <v>113721216650</v>
      </c>
      <c r="AC135" s="1">
        <f t="shared" si="44"/>
        <v>7191510734</v>
      </c>
      <c r="AD135" s="1">
        <f t="shared" si="45"/>
        <v>6.7507092713375139</v>
      </c>
      <c r="AE135" s="1">
        <v>126825149665.567</v>
      </c>
      <c r="AF135" s="1">
        <f t="shared" si="46"/>
        <v>13103933015.567001</v>
      </c>
      <c r="AG135" s="1">
        <f t="shared" si="47"/>
        <v>11.522856861351563</v>
      </c>
      <c r="AH135" s="41">
        <v>246830666158.91901</v>
      </c>
      <c r="AI135" s="41">
        <f t="shared" si="48"/>
        <v>120005516493.35201</v>
      </c>
      <c r="AJ135" s="41">
        <f t="shared" si="49"/>
        <v>94.62280691944926</v>
      </c>
      <c r="AK135" s="41">
        <v>257073814296.733</v>
      </c>
      <c r="AL135" s="41">
        <f t="shared" si="50"/>
        <v>10243148137.813995</v>
      </c>
      <c r="AM135" s="41">
        <f t="shared" si="51"/>
        <v>4.1498685302008083</v>
      </c>
    </row>
    <row r="136" spans="1:39">
      <c r="A136" s="25" t="s">
        <v>298</v>
      </c>
      <c r="B136" s="23" t="s">
        <v>203</v>
      </c>
      <c r="C136" s="13">
        <v>3435202</v>
      </c>
      <c r="D136" s="13">
        <v>3109851</v>
      </c>
      <c r="E136" s="10">
        <f t="shared" si="28"/>
        <v>-325351</v>
      </c>
      <c r="F136" s="1">
        <f t="shared" si="29"/>
        <v>-9.4710878719795808</v>
      </c>
      <c r="G136" s="13">
        <v>2252425</v>
      </c>
      <c r="H136" s="1">
        <f t="shared" si="30"/>
        <v>-857426</v>
      </c>
      <c r="I136" s="1">
        <f t="shared" si="31"/>
        <v>-27.571288785218329</v>
      </c>
      <c r="J136" s="13">
        <v>2147756</v>
      </c>
      <c r="K136" s="1">
        <f t="shared" si="32"/>
        <v>-104669</v>
      </c>
      <c r="L136" s="1">
        <f t="shared" si="33"/>
        <v>-4.6469471791513586</v>
      </c>
      <c r="M136" s="13">
        <v>2636724</v>
      </c>
      <c r="N136" s="1">
        <f t="shared" si="34"/>
        <v>488968</v>
      </c>
      <c r="O136" s="1">
        <f t="shared" si="35"/>
        <v>22.766459504710966</v>
      </c>
      <c r="P136" s="13">
        <v>1889971</v>
      </c>
      <c r="Q136" s="1">
        <f t="shared" si="36"/>
        <v>-746753</v>
      </c>
      <c r="R136" s="1">
        <f t="shared" si="37"/>
        <v>-28.3212425722222</v>
      </c>
      <c r="S136" s="13">
        <v>2060992</v>
      </c>
      <c r="T136" s="1">
        <f t="shared" si="38"/>
        <v>171021</v>
      </c>
      <c r="U136" s="1">
        <f t="shared" si="39"/>
        <v>9.0488690038101112</v>
      </c>
      <c r="V136" s="13">
        <v>2413748</v>
      </c>
      <c r="W136" s="1">
        <f t="shared" si="40"/>
        <v>352756</v>
      </c>
      <c r="X136" s="1">
        <f t="shared" si="41"/>
        <v>17.11583548116635</v>
      </c>
      <c r="Y136" s="13">
        <v>2844378</v>
      </c>
      <c r="Z136" s="1">
        <f t="shared" si="42"/>
        <v>430630</v>
      </c>
      <c r="AA136" s="1">
        <f t="shared" si="43"/>
        <v>17.84071908086511</v>
      </c>
      <c r="AB136" s="13">
        <v>2929276</v>
      </c>
      <c r="AC136" s="1">
        <f t="shared" si="44"/>
        <v>84898</v>
      </c>
      <c r="AD136" s="1">
        <f t="shared" si="45"/>
        <v>2.9847650347457333</v>
      </c>
      <c r="AE136" s="1">
        <v>2945469.9309999999</v>
      </c>
      <c r="AF136" s="1">
        <f t="shared" si="46"/>
        <v>16193.930999999866</v>
      </c>
      <c r="AG136" s="1">
        <f t="shared" si="47"/>
        <v>0.55283049463416445</v>
      </c>
      <c r="AH136" s="41">
        <v>4321553.6780000003</v>
      </c>
      <c r="AI136" s="41">
        <f t="shared" si="48"/>
        <v>1376083.7470000004</v>
      </c>
      <c r="AJ136" s="41">
        <f t="shared" si="49"/>
        <v>46.7186486107775</v>
      </c>
      <c r="AK136" s="41">
        <v>20753774.236139998</v>
      </c>
      <c r="AL136" s="41">
        <f t="shared" si="50"/>
        <v>16432220.558139998</v>
      </c>
      <c r="AM136" s="41">
        <f t="shared" si="51"/>
        <v>380.23872390599973</v>
      </c>
    </row>
    <row r="137" spans="1:39">
      <c r="A137" s="25" t="s">
        <v>299</v>
      </c>
      <c r="B137" s="23" t="s">
        <v>204</v>
      </c>
      <c r="C137" s="13">
        <v>0</v>
      </c>
      <c r="D137" s="13">
        <v>91553</v>
      </c>
      <c r="E137" s="10">
        <f t="shared" si="28"/>
        <v>91553</v>
      </c>
      <c r="F137" s="1">
        <f t="shared" si="29"/>
        <v>0</v>
      </c>
      <c r="G137" s="13">
        <v>6227</v>
      </c>
      <c r="H137" s="1">
        <f t="shared" si="30"/>
        <v>-85326</v>
      </c>
      <c r="I137" s="1">
        <f t="shared" si="31"/>
        <v>-93.198475200157276</v>
      </c>
      <c r="J137" s="13">
        <v>6227</v>
      </c>
      <c r="K137" s="1">
        <f t="shared" si="32"/>
        <v>0</v>
      </c>
      <c r="L137" s="1">
        <f t="shared" si="33"/>
        <v>0</v>
      </c>
      <c r="M137" s="13">
        <v>6227</v>
      </c>
      <c r="N137" s="1">
        <f t="shared" si="34"/>
        <v>0</v>
      </c>
      <c r="O137" s="1">
        <f t="shared" si="35"/>
        <v>0</v>
      </c>
      <c r="P137" s="13">
        <v>0</v>
      </c>
      <c r="Q137" s="1">
        <f t="shared" si="36"/>
        <v>-6227</v>
      </c>
      <c r="R137" s="1">
        <f t="shared" si="37"/>
        <v>-100</v>
      </c>
      <c r="S137" s="13">
        <v>0</v>
      </c>
      <c r="T137" s="1">
        <f t="shared" si="38"/>
        <v>0</v>
      </c>
      <c r="U137" s="1">
        <f t="shared" si="39"/>
        <v>0</v>
      </c>
      <c r="V137" s="13">
        <v>0</v>
      </c>
      <c r="W137" s="1">
        <f t="shared" si="40"/>
        <v>0</v>
      </c>
      <c r="X137" s="1">
        <f t="shared" si="41"/>
        <v>0</v>
      </c>
      <c r="Y137" s="13">
        <v>0</v>
      </c>
      <c r="Z137" s="1">
        <f t="shared" si="42"/>
        <v>0</v>
      </c>
      <c r="AA137" s="1">
        <f t="shared" si="43"/>
        <v>0</v>
      </c>
      <c r="AB137" s="13">
        <v>0</v>
      </c>
      <c r="AC137" s="1">
        <f t="shared" si="44"/>
        <v>0</v>
      </c>
      <c r="AD137" s="1">
        <f t="shared" si="45"/>
        <v>0</v>
      </c>
      <c r="AE137" s="1">
        <v>0</v>
      </c>
      <c r="AF137" s="1">
        <f t="shared" si="46"/>
        <v>0</v>
      </c>
      <c r="AG137" s="1">
        <f t="shared" si="47"/>
        <v>0</v>
      </c>
      <c r="AH137" s="41">
        <v>0</v>
      </c>
      <c r="AI137" s="41">
        <f t="shared" si="48"/>
        <v>0</v>
      </c>
      <c r="AJ137" s="41">
        <f t="shared" si="49"/>
        <v>0</v>
      </c>
      <c r="AK137" s="41">
        <v>0</v>
      </c>
      <c r="AL137" s="41">
        <f t="shared" si="50"/>
        <v>0</v>
      </c>
      <c r="AM137" s="41">
        <f t="shared" si="51"/>
        <v>0</v>
      </c>
    </row>
    <row r="138" spans="1:39" ht="30">
      <c r="A138" s="25" t="s">
        <v>300</v>
      </c>
      <c r="B138" s="23" t="s">
        <v>169</v>
      </c>
      <c r="C138" s="13">
        <v>3544938760</v>
      </c>
      <c r="D138" s="13">
        <v>4067571720</v>
      </c>
      <c r="E138" s="10">
        <f t="shared" si="28"/>
        <v>522632960</v>
      </c>
      <c r="F138" s="1">
        <f t="shared" si="29"/>
        <v>14.743074433251987</v>
      </c>
      <c r="G138" s="13">
        <v>5490267414</v>
      </c>
      <c r="H138" s="1">
        <f t="shared" si="30"/>
        <v>1422695694</v>
      </c>
      <c r="I138" s="1">
        <f t="shared" si="31"/>
        <v>34.976536172790581</v>
      </c>
      <c r="J138" s="13">
        <v>6212738040</v>
      </c>
      <c r="K138" s="1">
        <f t="shared" si="32"/>
        <v>722470626</v>
      </c>
      <c r="L138" s="1">
        <f t="shared" si="33"/>
        <v>13.159115422278408</v>
      </c>
      <c r="M138" s="13">
        <v>7572539565</v>
      </c>
      <c r="N138" s="1">
        <f t="shared" si="34"/>
        <v>1359801525</v>
      </c>
      <c r="O138" s="1">
        <f t="shared" si="35"/>
        <v>21.887314679052523</v>
      </c>
      <c r="P138" s="13">
        <v>6411144623</v>
      </c>
      <c r="Q138" s="1">
        <f t="shared" si="36"/>
        <v>-1161394942</v>
      </c>
      <c r="R138" s="1">
        <f t="shared" si="37"/>
        <v>-15.336928015112985</v>
      </c>
      <c r="S138" s="13">
        <v>5097205114</v>
      </c>
      <c r="T138" s="1">
        <f t="shared" si="38"/>
        <v>-1313939509</v>
      </c>
      <c r="U138" s="1">
        <f t="shared" si="39"/>
        <v>-20.494616581978796</v>
      </c>
      <c r="V138" s="13">
        <v>4661822124</v>
      </c>
      <c r="W138" s="1">
        <f t="shared" si="40"/>
        <v>-435382990</v>
      </c>
      <c r="X138" s="1">
        <f t="shared" si="41"/>
        <v>-8.5416023146523123</v>
      </c>
      <c r="Y138" s="13">
        <v>6848938054</v>
      </c>
      <c r="Z138" s="1">
        <f t="shared" si="42"/>
        <v>2187115930</v>
      </c>
      <c r="AA138" s="1">
        <f t="shared" si="43"/>
        <v>46.915473645815148</v>
      </c>
      <c r="AB138" s="13">
        <v>9137802625</v>
      </c>
      <c r="AC138" s="1">
        <f t="shared" si="44"/>
        <v>2288864571</v>
      </c>
      <c r="AD138" s="1">
        <f t="shared" si="45"/>
        <v>33.419262270349044</v>
      </c>
      <c r="AE138" s="1">
        <v>9694500450.5117111</v>
      </c>
      <c r="AF138" s="1">
        <f t="shared" si="46"/>
        <v>556697825.51171112</v>
      </c>
      <c r="AG138" s="1">
        <f t="shared" si="47"/>
        <v>6.0922504934462962</v>
      </c>
      <c r="AH138" s="41">
        <v>11509765856.1689</v>
      </c>
      <c r="AI138" s="41">
        <f t="shared" si="48"/>
        <v>1815265405.6571884</v>
      </c>
      <c r="AJ138" s="41">
        <f t="shared" si="49"/>
        <v>18.724692571048074</v>
      </c>
      <c r="AK138" s="41">
        <v>15700022570.9102</v>
      </c>
      <c r="AL138" s="41">
        <f t="shared" si="50"/>
        <v>4190256714.7413006</v>
      </c>
      <c r="AM138" s="41">
        <f t="shared" si="51"/>
        <v>36.406098673983408</v>
      </c>
    </row>
    <row r="139" spans="1:39" ht="30">
      <c r="A139" s="25" t="s">
        <v>301</v>
      </c>
      <c r="B139" s="23" t="s">
        <v>170</v>
      </c>
      <c r="C139" s="13">
        <v>6046299</v>
      </c>
      <c r="D139" s="13">
        <v>6685422</v>
      </c>
      <c r="E139" s="10">
        <f t="shared" si="28"/>
        <v>639123</v>
      </c>
      <c r="F139" s="1">
        <f t="shared" si="29"/>
        <v>10.570482868941811</v>
      </c>
      <c r="G139" s="13">
        <v>45043705</v>
      </c>
      <c r="H139" s="1">
        <f t="shared" si="30"/>
        <v>38358283</v>
      </c>
      <c r="I139" s="1">
        <f t="shared" si="31"/>
        <v>573.76008575075741</v>
      </c>
      <c r="J139" s="13">
        <v>46687283</v>
      </c>
      <c r="K139" s="1">
        <f t="shared" si="32"/>
        <v>1643578</v>
      </c>
      <c r="L139" s="1">
        <f t="shared" si="33"/>
        <v>3.6488517096895117</v>
      </c>
      <c r="M139" s="13">
        <v>58768492</v>
      </c>
      <c r="N139" s="1">
        <f t="shared" si="34"/>
        <v>12081209</v>
      </c>
      <c r="O139" s="1">
        <f t="shared" si="35"/>
        <v>25.876873151945894</v>
      </c>
      <c r="P139" s="13">
        <v>475812574</v>
      </c>
      <c r="Q139" s="1">
        <f t="shared" si="36"/>
        <v>417044082</v>
      </c>
      <c r="R139" s="1">
        <f t="shared" si="37"/>
        <v>709.63890310474528</v>
      </c>
      <c r="S139" s="13">
        <v>599628440</v>
      </c>
      <c r="T139" s="1">
        <f t="shared" si="38"/>
        <v>123815866</v>
      </c>
      <c r="U139" s="1">
        <f t="shared" si="39"/>
        <v>26.0219827650036</v>
      </c>
      <c r="V139" s="13">
        <v>814221800</v>
      </c>
      <c r="W139" s="1">
        <f t="shared" si="40"/>
        <v>214593360</v>
      </c>
      <c r="X139" s="1">
        <f t="shared" si="41"/>
        <v>35.787722143399336</v>
      </c>
      <c r="Y139" s="13">
        <v>846374295</v>
      </c>
      <c r="Z139" s="1">
        <f t="shared" si="42"/>
        <v>32152495</v>
      </c>
      <c r="AA139" s="1">
        <f t="shared" si="43"/>
        <v>3.9488619685692519</v>
      </c>
      <c r="AB139" s="13">
        <v>911059830</v>
      </c>
      <c r="AC139" s="1">
        <f t="shared" si="44"/>
        <v>64685535</v>
      </c>
      <c r="AD139" s="1">
        <f t="shared" si="45"/>
        <v>7.6426629899009395</v>
      </c>
      <c r="AE139" s="1">
        <v>974113815.12704003</v>
      </c>
      <c r="AF139" s="1">
        <f t="shared" si="46"/>
        <v>63053985.127040029</v>
      </c>
      <c r="AG139" s="1">
        <f t="shared" si="47"/>
        <v>6.9209488829114578</v>
      </c>
      <c r="AH139" s="41">
        <v>896255345.10576999</v>
      </c>
      <c r="AI139" s="41">
        <f t="shared" si="48"/>
        <v>-77858470.021270037</v>
      </c>
      <c r="AJ139" s="41">
        <f t="shared" si="49"/>
        <v>-7.9927487745480796</v>
      </c>
      <c r="AK139" s="41">
        <v>152391034.39162999</v>
      </c>
      <c r="AL139" s="41">
        <f t="shared" si="50"/>
        <v>-743864310.71413994</v>
      </c>
      <c r="AM139" s="41">
        <f t="shared" si="51"/>
        <v>-82.996917650332563</v>
      </c>
    </row>
    <row r="140" spans="1:39">
      <c r="A140" s="25" t="s">
        <v>302</v>
      </c>
      <c r="B140" s="23" t="s">
        <v>89</v>
      </c>
      <c r="C140" s="13">
        <v>31290066897</v>
      </c>
      <c r="D140" s="13">
        <v>32687366338</v>
      </c>
      <c r="E140" s="10">
        <f t="shared" si="28"/>
        <v>1397299441</v>
      </c>
      <c r="F140" s="1">
        <f t="shared" si="29"/>
        <v>4.4656326418208101</v>
      </c>
      <c r="G140" s="13">
        <v>33637080835</v>
      </c>
      <c r="H140" s="1">
        <f t="shared" si="30"/>
        <v>949714497</v>
      </c>
      <c r="I140" s="1">
        <f t="shared" si="31"/>
        <v>2.9054482003217545</v>
      </c>
      <c r="J140" s="13">
        <v>36246482747</v>
      </c>
      <c r="K140" s="1">
        <f t="shared" si="32"/>
        <v>2609401912</v>
      </c>
      <c r="L140" s="1">
        <f t="shared" si="33"/>
        <v>7.757515953301362</v>
      </c>
      <c r="M140" s="13">
        <v>43559682862</v>
      </c>
      <c r="N140" s="1">
        <f t="shared" si="34"/>
        <v>7313200115</v>
      </c>
      <c r="O140" s="1">
        <f t="shared" si="35"/>
        <v>20.176302804457045</v>
      </c>
      <c r="P140" s="13">
        <v>52017999569</v>
      </c>
      <c r="Q140" s="1">
        <f t="shared" si="36"/>
        <v>8458316707</v>
      </c>
      <c r="R140" s="1">
        <f t="shared" si="37"/>
        <v>19.417764665083801</v>
      </c>
      <c r="S140" s="13">
        <v>56039116994</v>
      </c>
      <c r="T140" s="1">
        <f t="shared" si="38"/>
        <v>4021117425</v>
      </c>
      <c r="U140" s="1">
        <f t="shared" si="39"/>
        <v>7.7302423359555243</v>
      </c>
      <c r="V140" s="13">
        <v>60259019415</v>
      </c>
      <c r="W140" s="1">
        <f t="shared" si="40"/>
        <v>4219902421</v>
      </c>
      <c r="X140" s="1">
        <f t="shared" si="41"/>
        <v>7.5302800032552559</v>
      </c>
      <c r="Y140" s="13">
        <v>113682830087</v>
      </c>
      <c r="Z140" s="1">
        <f t="shared" si="42"/>
        <v>53423810672</v>
      </c>
      <c r="AA140" s="1">
        <f t="shared" si="43"/>
        <v>88.656953250555986</v>
      </c>
      <c r="AB140" s="13">
        <v>121242953818</v>
      </c>
      <c r="AC140" s="1">
        <f t="shared" si="44"/>
        <v>7560123731</v>
      </c>
      <c r="AD140" s="1">
        <f t="shared" si="45"/>
        <v>6.6501895890648877</v>
      </c>
      <c r="AE140" s="1">
        <v>135650993395.31</v>
      </c>
      <c r="AF140" s="1">
        <f t="shared" si="46"/>
        <v>14408039577.309998</v>
      </c>
      <c r="AG140" s="1">
        <f t="shared" si="47"/>
        <v>11.883609829349892</v>
      </c>
      <c r="AH140" s="41">
        <v>251185723818.88699</v>
      </c>
      <c r="AI140" s="41">
        <f t="shared" si="48"/>
        <v>115534730423.577</v>
      </c>
      <c r="AJ140" s="41">
        <f t="shared" si="49"/>
        <v>85.170574524942253</v>
      </c>
      <c r="AK140" s="41">
        <v>259287288680.23499</v>
      </c>
      <c r="AL140" s="41">
        <f t="shared" si="50"/>
        <v>8101564861.3479919</v>
      </c>
      <c r="AM140" s="41">
        <f t="shared" si="51"/>
        <v>3.2253285490020449</v>
      </c>
    </row>
    <row r="141" spans="1:39" ht="30">
      <c r="A141" s="25" t="s">
        <v>303</v>
      </c>
      <c r="B141" s="23" t="s">
        <v>205</v>
      </c>
      <c r="C141" s="13">
        <v>412623877</v>
      </c>
      <c r="D141" s="13">
        <v>453706816</v>
      </c>
      <c r="E141" s="10">
        <f t="shared" si="28"/>
        <v>41082939</v>
      </c>
      <c r="F141" s="1">
        <f t="shared" si="29"/>
        <v>9.9565103451344861</v>
      </c>
      <c r="G141" s="13">
        <v>452119266</v>
      </c>
      <c r="H141" s="1">
        <f t="shared" si="30"/>
        <v>-1587550</v>
      </c>
      <c r="I141" s="1">
        <f t="shared" si="31"/>
        <v>-0.34990657931839403</v>
      </c>
      <c r="J141" s="13">
        <v>516368737</v>
      </c>
      <c r="K141" s="1">
        <f t="shared" si="32"/>
        <v>64249471</v>
      </c>
      <c r="L141" s="1">
        <f t="shared" si="33"/>
        <v>14.210735049720267</v>
      </c>
      <c r="M141" s="13">
        <v>586439573</v>
      </c>
      <c r="N141" s="1">
        <f t="shared" si="34"/>
        <v>70070836</v>
      </c>
      <c r="O141" s="1">
        <f t="shared" si="35"/>
        <v>13.569922224009467</v>
      </c>
      <c r="P141" s="13">
        <v>598810318</v>
      </c>
      <c r="Q141" s="1">
        <f t="shared" si="36"/>
        <v>12370745</v>
      </c>
      <c r="R141" s="1">
        <f t="shared" si="37"/>
        <v>2.1094662723247022</v>
      </c>
      <c r="S141" s="13">
        <v>919980654</v>
      </c>
      <c r="T141" s="1">
        <f t="shared" si="38"/>
        <v>321170336</v>
      </c>
      <c r="U141" s="1">
        <f t="shared" si="39"/>
        <v>53.634736467583707</v>
      </c>
      <c r="V141" s="13">
        <v>941110059</v>
      </c>
      <c r="W141" s="1">
        <f t="shared" si="40"/>
        <v>21129405</v>
      </c>
      <c r="X141" s="1">
        <f t="shared" si="41"/>
        <v>2.296722752606926</v>
      </c>
      <c r="Y141" s="13">
        <v>1015310011</v>
      </c>
      <c r="Z141" s="1">
        <f t="shared" si="42"/>
        <v>74199952</v>
      </c>
      <c r="AA141" s="1">
        <f t="shared" si="43"/>
        <v>7.8843012345275545</v>
      </c>
      <c r="AB141" s="13">
        <v>1028579583</v>
      </c>
      <c r="AC141" s="1">
        <f t="shared" si="44"/>
        <v>13269572</v>
      </c>
      <c r="AD141" s="1">
        <f t="shared" si="45"/>
        <v>1.3069478145823188</v>
      </c>
      <c r="AE141" s="1">
        <v>1007266011.66392</v>
      </c>
      <c r="AF141" s="1">
        <f t="shared" si="46"/>
        <v>-21313571.336079955</v>
      </c>
      <c r="AG141" s="1">
        <f t="shared" si="47"/>
        <v>-2.0721363410613169</v>
      </c>
      <c r="AH141" s="41">
        <v>1106907050.0104299</v>
      </c>
      <c r="AI141" s="41">
        <f t="shared" si="48"/>
        <v>99641038.346509814</v>
      </c>
      <c r="AJ141" s="41">
        <f t="shared" si="49"/>
        <v>9.8922267993447992</v>
      </c>
      <c r="AK141" s="41">
        <v>1911305918.6022201</v>
      </c>
      <c r="AL141" s="41">
        <f t="shared" si="50"/>
        <v>804398868.5917902</v>
      </c>
      <c r="AM141" s="41">
        <f t="shared" si="51"/>
        <v>72.670859633987405</v>
      </c>
    </row>
    <row r="142" spans="1:39">
      <c r="A142" s="25" t="s">
        <v>304</v>
      </c>
      <c r="B142" s="23" t="s">
        <v>88</v>
      </c>
      <c r="C142" s="13">
        <v>234842347</v>
      </c>
      <c r="D142" s="13">
        <v>247893448</v>
      </c>
      <c r="E142" s="10">
        <f t="shared" si="28"/>
        <v>13051101</v>
      </c>
      <c r="F142" s="1">
        <f t="shared" si="29"/>
        <v>5.5573882507655226</v>
      </c>
      <c r="G142" s="13">
        <v>303524283</v>
      </c>
      <c r="H142" s="1">
        <f t="shared" si="30"/>
        <v>55630835</v>
      </c>
      <c r="I142" s="1">
        <f t="shared" si="31"/>
        <v>22.441430158331574</v>
      </c>
      <c r="J142" s="13">
        <v>294280702</v>
      </c>
      <c r="K142" s="1">
        <f t="shared" si="32"/>
        <v>-9243581</v>
      </c>
      <c r="L142" s="1">
        <f t="shared" si="33"/>
        <v>-3.0454172920326115</v>
      </c>
      <c r="M142" s="13">
        <v>309997541</v>
      </c>
      <c r="N142" s="1">
        <f t="shared" si="34"/>
        <v>15716839</v>
      </c>
      <c r="O142" s="1">
        <f t="shared" si="35"/>
        <v>5.3407644107087933</v>
      </c>
      <c r="P142" s="13">
        <v>340828774</v>
      </c>
      <c r="Q142" s="1">
        <f t="shared" si="36"/>
        <v>30831233</v>
      </c>
      <c r="R142" s="1">
        <f t="shared" si="37"/>
        <v>9.945637923624691</v>
      </c>
      <c r="S142" s="13">
        <v>403896553</v>
      </c>
      <c r="T142" s="1">
        <f t="shared" si="38"/>
        <v>63067779</v>
      </c>
      <c r="U142" s="1">
        <f t="shared" si="39"/>
        <v>18.504241370184317</v>
      </c>
      <c r="V142" s="13">
        <v>799332399</v>
      </c>
      <c r="W142" s="1">
        <f t="shared" si="40"/>
        <v>395435846</v>
      </c>
      <c r="X142" s="1">
        <f t="shared" si="41"/>
        <v>97.905229213481306</v>
      </c>
      <c r="Y142" s="13">
        <v>896458924</v>
      </c>
      <c r="Z142" s="1">
        <f t="shared" si="42"/>
        <v>97126525</v>
      </c>
      <c r="AA142" s="1">
        <f t="shared" si="43"/>
        <v>12.150955612647449</v>
      </c>
      <c r="AB142" s="13">
        <v>910486963</v>
      </c>
      <c r="AC142" s="1">
        <f t="shared" si="44"/>
        <v>14028039</v>
      </c>
      <c r="AD142" s="1">
        <f t="shared" si="45"/>
        <v>1.5648278604229724</v>
      </c>
      <c r="AE142" s="1">
        <v>1055524303.3662601</v>
      </c>
      <c r="AF142" s="1">
        <f t="shared" si="46"/>
        <v>145037340.36626005</v>
      </c>
      <c r="AG142" s="1">
        <f t="shared" si="47"/>
        <v>15.929644932901699</v>
      </c>
      <c r="AH142" s="41">
        <v>369544066.68783003</v>
      </c>
      <c r="AI142" s="41">
        <f t="shared" si="48"/>
        <v>-685980236.67843008</v>
      </c>
      <c r="AJ142" s="41">
        <f t="shared" si="49"/>
        <v>-64.989525536334284</v>
      </c>
      <c r="AK142" s="41">
        <v>360994009.44626004</v>
      </c>
      <c r="AL142" s="41">
        <f t="shared" si="50"/>
        <v>-8550057.2415699959</v>
      </c>
      <c r="AM142" s="41">
        <f t="shared" si="51"/>
        <v>-2.3136773154560215</v>
      </c>
    </row>
    <row r="143" spans="1:39" ht="45">
      <c r="A143" s="25" t="s">
        <v>305</v>
      </c>
      <c r="B143" s="23" t="s">
        <v>171</v>
      </c>
      <c r="C143" s="13">
        <v>116936808</v>
      </c>
      <c r="D143" s="13">
        <v>90704698</v>
      </c>
      <c r="E143" s="10">
        <f t="shared" si="28"/>
        <v>-26232110</v>
      </c>
      <c r="F143" s="1">
        <f t="shared" si="29"/>
        <v>-22.432722808715628</v>
      </c>
      <c r="G143" s="13">
        <v>99362232</v>
      </c>
      <c r="H143" s="1">
        <f t="shared" si="30"/>
        <v>8657534</v>
      </c>
      <c r="I143" s="1">
        <f t="shared" si="31"/>
        <v>9.5447470648102488</v>
      </c>
      <c r="J143" s="13">
        <v>109243205</v>
      </c>
      <c r="K143" s="1">
        <f t="shared" si="32"/>
        <v>9880973</v>
      </c>
      <c r="L143" s="1">
        <f t="shared" si="33"/>
        <v>9.9443951701890096</v>
      </c>
      <c r="M143" s="13">
        <v>143869206</v>
      </c>
      <c r="N143" s="1">
        <f t="shared" si="34"/>
        <v>34626001</v>
      </c>
      <c r="O143" s="1">
        <f t="shared" si="35"/>
        <v>31.696251496832229</v>
      </c>
      <c r="P143" s="13">
        <v>330190693</v>
      </c>
      <c r="Q143" s="1">
        <f t="shared" si="36"/>
        <v>186321487</v>
      </c>
      <c r="R143" s="1">
        <f t="shared" si="37"/>
        <v>129.50755215817344</v>
      </c>
      <c r="S143" s="13">
        <v>444932172</v>
      </c>
      <c r="T143" s="1">
        <f t="shared" si="38"/>
        <v>114741479</v>
      </c>
      <c r="U143" s="1">
        <f t="shared" si="39"/>
        <v>34.750064563449094</v>
      </c>
      <c r="V143" s="13">
        <v>519326651</v>
      </c>
      <c r="W143" s="1">
        <f t="shared" si="40"/>
        <v>74394479</v>
      </c>
      <c r="X143" s="1">
        <f t="shared" si="41"/>
        <v>16.720409015511695</v>
      </c>
      <c r="Y143" s="13">
        <v>601106993</v>
      </c>
      <c r="Z143" s="1">
        <f t="shared" si="42"/>
        <v>81780342</v>
      </c>
      <c r="AA143" s="1">
        <f t="shared" si="43"/>
        <v>15.747380159005164</v>
      </c>
      <c r="AB143" s="13">
        <v>788272129</v>
      </c>
      <c r="AC143" s="1">
        <f t="shared" si="44"/>
        <v>187165136</v>
      </c>
      <c r="AD143" s="1">
        <f t="shared" si="45"/>
        <v>31.136742406854683</v>
      </c>
      <c r="AE143" s="1">
        <v>1417770303.12957</v>
      </c>
      <c r="AF143" s="1">
        <f t="shared" si="46"/>
        <v>629498174.12957001</v>
      </c>
      <c r="AG143" s="1">
        <f t="shared" si="47"/>
        <v>79.857976829416728</v>
      </c>
      <c r="AH143" s="41">
        <v>0</v>
      </c>
      <c r="AI143" s="41">
        <f t="shared" si="48"/>
        <v>-1417770303.12957</v>
      </c>
      <c r="AJ143" s="41">
        <f t="shared" si="49"/>
        <v>-100</v>
      </c>
      <c r="AK143" s="41">
        <v>0</v>
      </c>
      <c r="AL143" s="41">
        <f t="shared" si="50"/>
        <v>0</v>
      </c>
      <c r="AM143" s="41">
        <f t="shared" si="51"/>
        <v>0</v>
      </c>
    </row>
    <row r="144" spans="1:39" ht="45">
      <c r="A144" s="25" t="s">
        <v>522</v>
      </c>
      <c r="B144" s="23" t="s">
        <v>523</v>
      </c>
      <c r="C144" s="13"/>
      <c r="D144" s="13"/>
      <c r="E144" s="10"/>
      <c r="F144" s="1"/>
      <c r="G144" s="13"/>
      <c r="H144" s="1"/>
      <c r="I144" s="1"/>
      <c r="J144" s="13"/>
      <c r="K144" s="1"/>
      <c r="L144" s="1"/>
      <c r="M144" s="13"/>
      <c r="N144" s="1"/>
      <c r="O144" s="1"/>
      <c r="P144" s="13"/>
      <c r="Q144" s="1"/>
      <c r="R144" s="1"/>
      <c r="S144" s="13"/>
      <c r="T144" s="1"/>
      <c r="U144" s="1"/>
      <c r="V144" s="13"/>
      <c r="W144" s="1"/>
      <c r="X144" s="1"/>
      <c r="Y144" s="13"/>
      <c r="Z144" s="1"/>
      <c r="AA144" s="1"/>
      <c r="AB144" s="13"/>
      <c r="AC144" s="1"/>
      <c r="AD144" s="1"/>
      <c r="AE144" s="1"/>
      <c r="AF144" s="1"/>
      <c r="AG144" s="1"/>
      <c r="AH144" s="41">
        <v>72325550.362949997</v>
      </c>
      <c r="AI144" s="41">
        <f t="shared" si="48"/>
        <v>72325550.362949997</v>
      </c>
      <c r="AJ144" s="41">
        <f t="shared" si="49"/>
        <v>0</v>
      </c>
      <c r="AK144" s="41">
        <v>76467277.398890004</v>
      </c>
      <c r="AL144" s="41">
        <f t="shared" si="50"/>
        <v>4141727.0359400064</v>
      </c>
      <c r="AM144" s="41">
        <f t="shared" si="51"/>
        <v>5.7265060758689739</v>
      </c>
    </row>
    <row r="145" spans="1:39" ht="30">
      <c r="A145" s="25" t="s">
        <v>306</v>
      </c>
      <c r="B145" s="23" t="s">
        <v>172</v>
      </c>
      <c r="C145" s="13">
        <v>-5707698199</v>
      </c>
      <c r="D145" s="13">
        <v>-7273906835</v>
      </c>
      <c r="E145" s="10">
        <f t="shared" si="28"/>
        <v>-1566208636</v>
      </c>
      <c r="F145" s="1">
        <f t="shared" si="29"/>
        <v>27.440284706616108</v>
      </c>
      <c r="G145" s="13">
        <v>-8239634069</v>
      </c>
      <c r="H145" s="1">
        <f t="shared" si="30"/>
        <v>-965727234</v>
      </c>
      <c r="I145" s="1">
        <f t="shared" si="31"/>
        <v>13.276596138861599</v>
      </c>
      <c r="J145" s="13">
        <v>-9178037306</v>
      </c>
      <c r="K145" s="1">
        <f t="shared" si="32"/>
        <v>-938403237</v>
      </c>
      <c r="L145" s="1">
        <f t="shared" si="33"/>
        <v>11.388894569123613</v>
      </c>
      <c r="M145" s="13">
        <v>-10838639031</v>
      </c>
      <c r="N145" s="1">
        <f t="shared" si="34"/>
        <v>-1660601725</v>
      </c>
      <c r="O145" s="1">
        <f t="shared" si="35"/>
        <v>18.093211757969289</v>
      </c>
      <c r="P145" s="13">
        <v>-12260876715</v>
      </c>
      <c r="Q145" s="1">
        <f t="shared" si="36"/>
        <v>-1422237684</v>
      </c>
      <c r="R145" s="1">
        <f t="shared" si="37"/>
        <v>13.121921303331574</v>
      </c>
      <c r="S145" s="13">
        <v>-13806879674</v>
      </c>
      <c r="T145" s="1">
        <f t="shared" si="38"/>
        <v>-1546002959</v>
      </c>
      <c r="U145" s="1">
        <f t="shared" si="39"/>
        <v>12.609236638915181</v>
      </c>
      <c r="V145" s="13">
        <v>-15498457270</v>
      </c>
      <c r="W145" s="1">
        <f t="shared" si="40"/>
        <v>-1691577596</v>
      </c>
      <c r="X145" s="1">
        <f t="shared" si="41"/>
        <v>12.251700861748235</v>
      </c>
      <c r="Y145" s="13">
        <v>-17364156826</v>
      </c>
      <c r="Z145" s="1">
        <f t="shared" si="42"/>
        <v>-1865699556</v>
      </c>
      <c r="AA145" s="1">
        <f t="shared" si="43"/>
        <v>12.037969479784229</v>
      </c>
      <c r="AB145" s="13">
        <v>-20300867574</v>
      </c>
      <c r="AC145" s="1">
        <f t="shared" si="44"/>
        <v>-2936710748</v>
      </c>
      <c r="AD145" s="1">
        <f t="shared" si="45"/>
        <v>16.912486897162513</v>
      </c>
      <c r="AE145" s="1">
        <v>-22977964083.473</v>
      </c>
      <c r="AF145" s="1">
        <f t="shared" si="46"/>
        <v>-2677096509.4729996</v>
      </c>
      <c r="AG145" s="1">
        <f t="shared" si="47"/>
        <v>13.187103948708314</v>
      </c>
      <c r="AH145" s="41">
        <v>18269697904.497601</v>
      </c>
      <c r="AI145" s="41">
        <f t="shared" si="48"/>
        <v>41247661987.970596</v>
      </c>
      <c r="AJ145" s="41">
        <f t="shared" si="49"/>
        <v>-179.50964601619407</v>
      </c>
      <c r="AK145" s="41">
        <v>20311529785.555</v>
      </c>
      <c r="AL145" s="41">
        <f t="shared" si="50"/>
        <v>2041831881.0573997</v>
      </c>
      <c r="AM145" s="41">
        <f t="shared" si="51"/>
        <v>11.176057161595132</v>
      </c>
    </row>
    <row r="146" spans="1:39" ht="45">
      <c r="A146" s="25" t="s">
        <v>525</v>
      </c>
      <c r="B146" s="23" t="s">
        <v>526</v>
      </c>
      <c r="C146" s="13"/>
      <c r="D146" s="13"/>
      <c r="E146" s="10"/>
      <c r="F146" s="1"/>
      <c r="G146" s="13"/>
      <c r="H146" s="1"/>
      <c r="I146" s="1"/>
      <c r="J146" s="13"/>
      <c r="K146" s="1"/>
      <c r="L146" s="1"/>
      <c r="M146" s="13"/>
      <c r="N146" s="1"/>
      <c r="O146" s="1"/>
      <c r="P146" s="13"/>
      <c r="Q146" s="1"/>
      <c r="R146" s="1"/>
      <c r="S146" s="13"/>
      <c r="T146" s="1"/>
      <c r="U146" s="1"/>
      <c r="V146" s="13"/>
      <c r="W146" s="1"/>
      <c r="X146" s="1"/>
      <c r="Y146" s="13"/>
      <c r="Z146" s="1"/>
      <c r="AA146" s="1"/>
      <c r="AB146" s="13"/>
      <c r="AC146" s="1"/>
      <c r="AD146" s="1"/>
      <c r="AE146" s="1"/>
      <c r="AF146" s="1"/>
      <c r="AG146" s="1"/>
      <c r="AH146" s="41">
        <v>1561285.16194</v>
      </c>
      <c r="AI146" s="41">
        <f t="shared" si="48"/>
        <v>1561285.16194</v>
      </c>
      <c r="AJ146" s="41">
        <f t="shared" si="49"/>
        <v>0</v>
      </c>
      <c r="AK146" s="41">
        <v>1979508.82626</v>
      </c>
      <c r="AL146" s="41">
        <f t="shared" si="50"/>
        <v>418223.66431999998</v>
      </c>
      <c r="AM146" s="41">
        <f t="shared" si="51"/>
        <v>26.787141421387073</v>
      </c>
    </row>
    <row r="147" spans="1:39" ht="45">
      <c r="A147" s="25" t="s">
        <v>527</v>
      </c>
      <c r="B147" s="23" t="s">
        <v>528</v>
      </c>
      <c r="C147" s="13"/>
      <c r="D147" s="13"/>
      <c r="E147" s="10"/>
      <c r="F147" s="1"/>
      <c r="G147" s="13"/>
      <c r="H147" s="1"/>
      <c r="I147" s="1"/>
      <c r="J147" s="13"/>
      <c r="K147" s="1"/>
      <c r="L147" s="1"/>
      <c r="M147" s="13"/>
      <c r="N147" s="1"/>
      <c r="O147" s="1"/>
      <c r="P147" s="13"/>
      <c r="Q147" s="1"/>
      <c r="R147" s="1"/>
      <c r="S147" s="13"/>
      <c r="T147" s="1"/>
      <c r="U147" s="1"/>
      <c r="V147" s="13"/>
      <c r="W147" s="1"/>
      <c r="X147" s="1"/>
      <c r="Y147" s="13"/>
      <c r="Z147" s="1"/>
      <c r="AA147" s="1"/>
      <c r="AB147" s="13"/>
      <c r="AC147" s="1"/>
      <c r="AD147" s="1"/>
      <c r="AE147" s="1"/>
      <c r="AF147" s="1"/>
      <c r="AG147" s="1"/>
      <c r="AH147" s="41">
        <v>262258.429</v>
      </c>
      <c r="AI147" s="41">
        <f t="shared" si="48"/>
        <v>262258.429</v>
      </c>
      <c r="AJ147" s="41">
        <f t="shared" si="49"/>
        <v>0</v>
      </c>
      <c r="AK147" s="41">
        <v>21065597.098759998</v>
      </c>
      <c r="AL147" s="41">
        <f t="shared" si="50"/>
        <v>20803338.669759996</v>
      </c>
      <c r="AM147" s="41">
        <f t="shared" si="51"/>
        <v>7932.3813343516958</v>
      </c>
    </row>
    <row r="148" spans="1:39" ht="30">
      <c r="A148" s="25" t="s">
        <v>529</v>
      </c>
      <c r="B148" s="23" t="s">
        <v>530</v>
      </c>
      <c r="C148" s="13"/>
      <c r="D148" s="13"/>
      <c r="E148" s="10"/>
      <c r="F148" s="1"/>
      <c r="G148" s="13"/>
      <c r="H148" s="1"/>
      <c r="I148" s="1"/>
      <c r="J148" s="13"/>
      <c r="K148" s="1"/>
      <c r="L148" s="1"/>
      <c r="M148" s="13"/>
      <c r="N148" s="1"/>
      <c r="O148" s="1"/>
      <c r="P148" s="13"/>
      <c r="Q148" s="1"/>
      <c r="R148" s="1"/>
      <c r="S148" s="13"/>
      <c r="T148" s="1"/>
      <c r="U148" s="1"/>
      <c r="V148" s="13"/>
      <c r="W148" s="1"/>
      <c r="X148" s="1"/>
      <c r="Y148" s="13"/>
      <c r="Z148" s="1"/>
      <c r="AA148" s="1"/>
      <c r="AB148" s="13"/>
      <c r="AC148" s="1"/>
      <c r="AD148" s="1"/>
      <c r="AE148" s="1"/>
      <c r="AF148" s="1"/>
      <c r="AG148" s="1"/>
      <c r="AH148" s="41">
        <v>42655633.893430002</v>
      </c>
      <c r="AI148" s="41">
        <f t="shared" si="48"/>
        <v>42655633.893430002</v>
      </c>
      <c r="AJ148" s="41">
        <f t="shared" si="49"/>
        <v>0</v>
      </c>
      <c r="AK148" s="41">
        <v>100834077.00728999</v>
      </c>
      <c r="AL148" s="41">
        <f t="shared" si="50"/>
        <v>58178443.113859989</v>
      </c>
      <c r="AM148" s="41">
        <f t="shared" si="51"/>
        <v>136.39099411630329</v>
      </c>
    </row>
    <row r="149" spans="1:39" ht="30">
      <c r="A149" s="25" t="s">
        <v>307</v>
      </c>
      <c r="B149" s="23" t="s">
        <v>206</v>
      </c>
      <c r="C149" s="13">
        <v>36965854</v>
      </c>
      <c r="D149" s="13">
        <v>39785551</v>
      </c>
      <c r="E149" s="10">
        <f t="shared" si="28"/>
        <v>2819697</v>
      </c>
      <c r="F149" s="1">
        <f t="shared" si="29"/>
        <v>7.6278421702363488</v>
      </c>
      <c r="G149" s="13">
        <v>42886975</v>
      </c>
      <c r="H149" s="1">
        <f t="shared" si="30"/>
        <v>3101424</v>
      </c>
      <c r="I149" s="1">
        <f t="shared" si="31"/>
        <v>7.7953526394544586</v>
      </c>
      <c r="J149" s="13">
        <v>45201755</v>
      </c>
      <c r="K149" s="1">
        <f t="shared" si="32"/>
        <v>2314780</v>
      </c>
      <c r="L149" s="1">
        <f t="shared" si="33"/>
        <v>5.3973962957284813</v>
      </c>
      <c r="M149" s="13">
        <v>49439901</v>
      </c>
      <c r="N149" s="1">
        <f t="shared" si="34"/>
        <v>4238146</v>
      </c>
      <c r="O149" s="1">
        <f t="shared" si="35"/>
        <v>9.3760651549923235</v>
      </c>
      <c r="P149" s="13">
        <v>47347050</v>
      </c>
      <c r="Q149" s="1">
        <f t="shared" si="36"/>
        <v>-2092851</v>
      </c>
      <c r="R149" s="1">
        <f t="shared" si="37"/>
        <v>-4.2331213405949173</v>
      </c>
      <c r="S149" s="13">
        <v>40510630</v>
      </c>
      <c r="T149" s="1">
        <f t="shared" si="38"/>
        <v>-6836420</v>
      </c>
      <c r="U149" s="1">
        <f t="shared" si="39"/>
        <v>-14.43895659814075</v>
      </c>
      <c r="V149" s="13">
        <v>38945463</v>
      </c>
      <c r="W149" s="1">
        <f t="shared" si="40"/>
        <v>-1565167</v>
      </c>
      <c r="X149" s="1">
        <f t="shared" si="41"/>
        <v>-3.8635958018919974</v>
      </c>
      <c r="Y149" s="13">
        <v>48392823</v>
      </c>
      <c r="Z149" s="1">
        <f t="shared" si="42"/>
        <v>9447360</v>
      </c>
      <c r="AA149" s="1">
        <f t="shared" si="43"/>
        <v>24.257921904792866</v>
      </c>
      <c r="AB149" s="13">
        <v>60168454</v>
      </c>
      <c r="AC149" s="1">
        <f t="shared" si="44"/>
        <v>11775631</v>
      </c>
      <c r="AD149" s="1">
        <f t="shared" si="45"/>
        <v>24.333424400556254</v>
      </c>
      <c r="AE149" s="1">
        <v>30059315.196339998</v>
      </c>
      <c r="AF149" s="1">
        <f t="shared" si="46"/>
        <v>-30109138.803660002</v>
      </c>
      <c r="AG149" s="1">
        <f t="shared" si="47"/>
        <v>-50.041403429877064</v>
      </c>
      <c r="AH149" s="41">
        <v>0</v>
      </c>
      <c r="AI149" s="41">
        <f t="shared" si="48"/>
        <v>-30059315.196339998</v>
      </c>
      <c r="AJ149" s="41">
        <f t="shared" si="49"/>
        <v>-100</v>
      </c>
      <c r="AK149" s="41">
        <v>0</v>
      </c>
      <c r="AL149" s="41">
        <f t="shared" si="50"/>
        <v>0</v>
      </c>
      <c r="AM149" s="41">
        <f t="shared" si="51"/>
        <v>0</v>
      </c>
    </row>
    <row r="150" spans="1:39" ht="30">
      <c r="A150" s="25" t="s">
        <v>308</v>
      </c>
      <c r="B150" s="23" t="s">
        <v>87</v>
      </c>
      <c r="C150" s="13">
        <v>41451172</v>
      </c>
      <c r="D150" s="13">
        <v>39398306</v>
      </c>
      <c r="E150" s="10">
        <f t="shared" si="28"/>
        <v>-2052866</v>
      </c>
      <c r="F150" s="1">
        <f t="shared" si="29"/>
        <v>-4.9524920549894222</v>
      </c>
      <c r="G150" s="13">
        <v>42373600</v>
      </c>
      <c r="H150" s="1">
        <f t="shared" si="30"/>
        <v>2975294</v>
      </c>
      <c r="I150" s="1">
        <f t="shared" si="31"/>
        <v>7.5518323046681237</v>
      </c>
      <c r="J150" s="13">
        <v>45672669</v>
      </c>
      <c r="K150" s="1">
        <f t="shared" si="32"/>
        <v>3299069</v>
      </c>
      <c r="L150" s="1">
        <f t="shared" si="33"/>
        <v>7.785670795023317</v>
      </c>
      <c r="M150" s="13">
        <v>52477551</v>
      </c>
      <c r="N150" s="1">
        <f t="shared" si="34"/>
        <v>6804882</v>
      </c>
      <c r="O150" s="1">
        <f t="shared" si="35"/>
        <v>14.899243133787518</v>
      </c>
      <c r="P150" s="13">
        <v>52871936</v>
      </c>
      <c r="Q150" s="1">
        <f t="shared" si="36"/>
        <v>394385</v>
      </c>
      <c r="R150" s="1">
        <f t="shared" si="37"/>
        <v>0.75153087841313326</v>
      </c>
      <c r="S150" s="13">
        <v>51194983</v>
      </c>
      <c r="T150" s="1">
        <f t="shared" si="38"/>
        <v>-1676953</v>
      </c>
      <c r="U150" s="1">
        <f t="shared" si="39"/>
        <v>-3.1717261119396123</v>
      </c>
      <c r="V150" s="13">
        <v>68188735</v>
      </c>
      <c r="W150" s="1">
        <f t="shared" si="40"/>
        <v>16993752</v>
      </c>
      <c r="X150" s="1">
        <f t="shared" si="41"/>
        <v>33.194174515108251</v>
      </c>
      <c r="Y150" s="13">
        <v>55398908</v>
      </c>
      <c r="Z150" s="1">
        <f t="shared" si="42"/>
        <v>-12789827</v>
      </c>
      <c r="AA150" s="1">
        <f t="shared" si="43"/>
        <v>-18.756510147900528</v>
      </c>
      <c r="AB150" s="13">
        <v>67802180</v>
      </c>
      <c r="AC150" s="1">
        <f t="shared" si="44"/>
        <v>12403272</v>
      </c>
      <c r="AD150" s="1">
        <f t="shared" si="45"/>
        <v>22.3890189315645</v>
      </c>
      <c r="AE150" s="1">
        <v>45999427.796939999</v>
      </c>
      <c r="AF150" s="1">
        <f t="shared" si="46"/>
        <v>-21802752.203060001</v>
      </c>
      <c r="AG150" s="1">
        <f t="shared" si="47"/>
        <v>-32.156417689018262</v>
      </c>
      <c r="AH150" s="41">
        <v>0</v>
      </c>
      <c r="AI150" s="41">
        <f t="shared" si="48"/>
        <v>-45999427.796939999</v>
      </c>
      <c r="AJ150" s="41">
        <f t="shared" si="49"/>
        <v>-100</v>
      </c>
      <c r="AK150" s="41">
        <v>0</v>
      </c>
      <c r="AL150" s="41">
        <f t="shared" si="50"/>
        <v>0</v>
      </c>
      <c r="AM150" s="41">
        <f t="shared" si="51"/>
        <v>0</v>
      </c>
    </row>
    <row r="151" spans="1:39" ht="45">
      <c r="A151" s="25" t="s">
        <v>309</v>
      </c>
      <c r="B151" s="23" t="s">
        <v>86</v>
      </c>
      <c r="C151" s="13">
        <v>-6375366</v>
      </c>
      <c r="D151" s="13">
        <v>-1461459</v>
      </c>
      <c r="E151" s="10">
        <f t="shared" si="28"/>
        <v>4913907</v>
      </c>
      <c r="F151" s="1">
        <f t="shared" si="29"/>
        <v>-77.076469021543232</v>
      </c>
      <c r="G151" s="13">
        <v>-1932740</v>
      </c>
      <c r="H151" s="1">
        <f t="shared" si="30"/>
        <v>-471281</v>
      </c>
      <c r="I151" s="1">
        <f t="shared" si="31"/>
        <v>32.247295339794</v>
      </c>
      <c r="J151" s="13">
        <v>-3633358</v>
      </c>
      <c r="K151" s="1">
        <f t="shared" si="32"/>
        <v>-1700618</v>
      </c>
      <c r="L151" s="1">
        <f t="shared" si="33"/>
        <v>87.990003828761246</v>
      </c>
      <c r="M151" s="13">
        <v>-6402315</v>
      </c>
      <c r="N151" s="1">
        <f t="shared" si="34"/>
        <v>-2768957</v>
      </c>
      <c r="O151" s="1">
        <f t="shared" si="35"/>
        <v>76.209308303778485</v>
      </c>
      <c r="P151" s="13">
        <v>-9572259</v>
      </c>
      <c r="Q151" s="1">
        <f t="shared" si="36"/>
        <v>-3169944</v>
      </c>
      <c r="R151" s="1">
        <f t="shared" si="37"/>
        <v>49.512465412901427</v>
      </c>
      <c r="S151" s="13">
        <v>-15190927</v>
      </c>
      <c r="T151" s="1">
        <f t="shared" si="38"/>
        <v>-5618668</v>
      </c>
      <c r="U151" s="1">
        <f t="shared" si="39"/>
        <v>58.697408835260312</v>
      </c>
      <c r="V151" s="13">
        <v>-35839570</v>
      </c>
      <c r="W151" s="1">
        <f t="shared" si="40"/>
        <v>-20648643</v>
      </c>
      <c r="X151" s="1">
        <f t="shared" si="41"/>
        <v>135.9274717072895</v>
      </c>
      <c r="Y151" s="13">
        <v>-16153314</v>
      </c>
      <c r="Z151" s="1">
        <f t="shared" si="42"/>
        <v>19686256</v>
      </c>
      <c r="AA151" s="1">
        <f t="shared" si="43"/>
        <v>-54.928828666192139</v>
      </c>
      <c r="AB151" s="13">
        <v>-16973167</v>
      </c>
      <c r="AC151" s="1">
        <f t="shared" si="44"/>
        <v>-819853</v>
      </c>
      <c r="AD151" s="1">
        <f t="shared" si="45"/>
        <v>5.075447675938201</v>
      </c>
      <c r="AE151" s="1">
        <v>16738713.157600001</v>
      </c>
      <c r="AF151" s="1">
        <f t="shared" si="46"/>
        <v>33711880.157600001</v>
      </c>
      <c r="AG151" s="1">
        <f t="shared" si="47"/>
        <v>-198.61867945799389</v>
      </c>
      <c r="AH151" s="41">
        <v>0</v>
      </c>
      <c r="AI151" s="41">
        <f t="shared" si="48"/>
        <v>-16738713.157600001</v>
      </c>
      <c r="AJ151" s="41">
        <f t="shared" si="49"/>
        <v>-100</v>
      </c>
      <c r="AK151" s="41">
        <v>0</v>
      </c>
      <c r="AL151" s="41">
        <f t="shared" si="50"/>
        <v>0</v>
      </c>
      <c r="AM151" s="41">
        <f t="shared" si="51"/>
        <v>0</v>
      </c>
    </row>
    <row r="152" spans="1:39" ht="45">
      <c r="A152" s="25" t="s">
        <v>310</v>
      </c>
      <c r="B152" s="23" t="s">
        <v>85</v>
      </c>
      <c r="C152" s="13">
        <v>2007131</v>
      </c>
      <c r="D152" s="13">
        <v>1924277</v>
      </c>
      <c r="E152" s="10">
        <f t="shared" si="28"/>
        <v>-82854</v>
      </c>
      <c r="F152" s="1">
        <f t="shared" si="29"/>
        <v>-4.1279816813152701</v>
      </c>
      <c r="G152" s="13">
        <v>2480178</v>
      </c>
      <c r="H152" s="1">
        <f t="shared" si="30"/>
        <v>555901</v>
      </c>
      <c r="I152" s="1">
        <f t="shared" si="31"/>
        <v>28.888824218134918</v>
      </c>
      <c r="J152" s="13">
        <v>3196607</v>
      </c>
      <c r="K152" s="1">
        <f t="shared" si="32"/>
        <v>716429</v>
      </c>
      <c r="L152" s="1">
        <f t="shared" si="33"/>
        <v>28.886192845836067</v>
      </c>
      <c r="M152" s="13">
        <v>3399028</v>
      </c>
      <c r="N152" s="1">
        <f t="shared" si="34"/>
        <v>202421</v>
      </c>
      <c r="O152" s="1">
        <f t="shared" si="35"/>
        <v>6.332370541639933</v>
      </c>
      <c r="P152" s="13">
        <v>4083258</v>
      </c>
      <c r="Q152" s="1">
        <f t="shared" si="36"/>
        <v>684230</v>
      </c>
      <c r="R152" s="1">
        <f t="shared" si="37"/>
        <v>20.130166624105481</v>
      </c>
      <c r="S152" s="13">
        <v>4542655</v>
      </c>
      <c r="T152" s="1">
        <f t="shared" si="38"/>
        <v>459397</v>
      </c>
      <c r="U152" s="1">
        <f t="shared" si="39"/>
        <v>11.250746340299829</v>
      </c>
      <c r="V152" s="13">
        <v>6635001</v>
      </c>
      <c r="W152" s="1">
        <f t="shared" si="40"/>
        <v>2092346</v>
      </c>
      <c r="X152" s="1">
        <f t="shared" si="41"/>
        <v>46.059980341892569</v>
      </c>
      <c r="Y152" s="13">
        <v>9190976</v>
      </c>
      <c r="Z152" s="1">
        <f t="shared" si="42"/>
        <v>2555975</v>
      </c>
      <c r="AA152" s="1">
        <f t="shared" si="43"/>
        <v>38.522601579110535</v>
      </c>
      <c r="AB152" s="13">
        <v>9370915</v>
      </c>
      <c r="AC152" s="1">
        <f t="shared" si="44"/>
        <v>179939</v>
      </c>
      <c r="AD152" s="1">
        <f t="shared" si="45"/>
        <v>1.9577790215097941</v>
      </c>
      <c r="AE152" s="1">
        <v>868598.92433000007</v>
      </c>
      <c r="AF152" s="1">
        <f t="shared" si="46"/>
        <v>-8502316.0756700002</v>
      </c>
      <c r="AG152" s="1">
        <f t="shared" si="47"/>
        <v>-90.730905953900987</v>
      </c>
      <c r="AH152" s="41">
        <v>0</v>
      </c>
      <c r="AI152" s="41">
        <f t="shared" si="48"/>
        <v>-868598.92433000007</v>
      </c>
      <c r="AJ152" s="41">
        <f t="shared" si="49"/>
        <v>-100</v>
      </c>
      <c r="AK152" s="41">
        <v>0</v>
      </c>
      <c r="AL152" s="41">
        <f t="shared" si="50"/>
        <v>0</v>
      </c>
      <c r="AM152" s="41">
        <f t="shared" si="51"/>
        <v>0</v>
      </c>
    </row>
    <row r="153" spans="1:39" ht="60">
      <c r="A153" s="25" t="s">
        <v>311</v>
      </c>
      <c r="B153" s="23" t="s">
        <v>84</v>
      </c>
      <c r="C153" s="13">
        <v>-117083</v>
      </c>
      <c r="D153" s="13">
        <v>-75573</v>
      </c>
      <c r="E153" s="10">
        <f t="shared" si="28"/>
        <v>41510</v>
      </c>
      <c r="F153" s="1">
        <f t="shared" si="29"/>
        <v>-35.453481718097422</v>
      </c>
      <c r="G153" s="13">
        <v>-34063</v>
      </c>
      <c r="H153" s="1">
        <f t="shared" si="30"/>
        <v>41510</v>
      </c>
      <c r="I153" s="1">
        <f t="shared" si="31"/>
        <v>-54.927024201765185</v>
      </c>
      <c r="J153" s="13">
        <v>-34163</v>
      </c>
      <c r="K153" s="1">
        <f t="shared" si="32"/>
        <v>-100</v>
      </c>
      <c r="L153" s="1">
        <f t="shared" si="33"/>
        <v>0.29357367231306697</v>
      </c>
      <c r="M153" s="13">
        <v>-34363</v>
      </c>
      <c r="N153" s="1">
        <f t="shared" si="34"/>
        <v>-200</v>
      </c>
      <c r="O153" s="1">
        <f t="shared" si="35"/>
        <v>0.58542868015104055</v>
      </c>
      <c r="P153" s="13">
        <v>-35885</v>
      </c>
      <c r="Q153" s="1">
        <f t="shared" si="36"/>
        <v>-1522</v>
      </c>
      <c r="R153" s="1">
        <f t="shared" si="37"/>
        <v>4.4291825509996219</v>
      </c>
      <c r="S153" s="13">
        <v>-36081</v>
      </c>
      <c r="T153" s="1">
        <f t="shared" si="38"/>
        <v>-196</v>
      </c>
      <c r="U153" s="1">
        <f t="shared" si="39"/>
        <v>0.54618921554967259</v>
      </c>
      <c r="V153" s="13">
        <v>-38703</v>
      </c>
      <c r="W153" s="1">
        <f t="shared" si="40"/>
        <v>-2622</v>
      </c>
      <c r="X153" s="1">
        <f t="shared" si="41"/>
        <v>7.2669826224328586</v>
      </c>
      <c r="Y153" s="13">
        <v>-43747</v>
      </c>
      <c r="Z153" s="1">
        <f t="shared" si="42"/>
        <v>-5044</v>
      </c>
      <c r="AA153" s="1">
        <f t="shared" si="43"/>
        <v>13.032581453634084</v>
      </c>
      <c r="AB153" s="13">
        <v>-31474</v>
      </c>
      <c r="AC153" s="1">
        <f t="shared" si="44"/>
        <v>12273</v>
      </c>
      <c r="AD153" s="1">
        <f t="shared" si="45"/>
        <v>-28.054495165382772</v>
      </c>
      <c r="AE153" s="1">
        <v>-69998.367329999994</v>
      </c>
      <c r="AF153" s="1">
        <f t="shared" si="46"/>
        <v>-38524.367329999994</v>
      </c>
      <c r="AG153" s="1">
        <f t="shared" si="47"/>
        <v>122.40060789858293</v>
      </c>
      <c r="AH153" s="41">
        <v>0</v>
      </c>
      <c r="AI153" s="41">
        <f t="shared" si="48"/>
        <v>69998.367329999994</v>
      </c>
      <c r="AJ153" s="41">
        <f t="shared" si="49"/>
        <v>-100</v>
      </c>
      <c r="AK153" s="41">
        <v>0</v>
      </c>
      <c r="AL153" s="41">
        <f t="shared" si="50"/>
        <v>0</v>
      </c>
      <c r="AM153" s="41">
        <f t="shared" si="51"/>
        <v>0</v>
      </c>
    </row>
    <row r="154" spans="1:39">
      <c r="A154" s="25" t="s">
        <v>312</v>
      </c>
      <c r="B154" s="23" t="s">
        <v>83</v>
      </c>
      <c r="C154" s="13">
        <v>29653045751</v>
      </c>
      <c r="D154" s="13">
        <v>37506996220</v>
      </c>
      <c r="E154" s="10">
        <f t="shared" si="28"/>
        <v>7853950469</v>
      </c>
      <c r="F154" s="1">
        <f t="shared" si="29"/>
        <v>26.486150984119867</v>
      </c>
      <c r="G154" s="13">
        <v>46883366820</v>
      </c>
      <c r="H154" s="1">
        <f t="shared" si="30"/>
        <v>9376370600</v>
      </c>
      <c r="I154" s="1">
        <f t="shared" si="31"/>
        <v>24.998990974916303</v>
      </c>
      <c r="J154" s="13">
        <v>55811923989</v>
      </c>
      <c r="K154" s="1">
        <f t="shared" si="32"/>
        <v>8928557169</v>
      </c>
      <c r="L154" s="1">
        <f t="shared" si="33"/>
        <v>19.044189388700559</v>
      </c>
      <c r="M154" s="13">
        <v>65566770931</v>
      </c>
      <c r="N154" s="1">
        <f t="shared" si="34"/>
        <v>9754846942</v>
      </c>
      <c r="O154" s="1">
        <f t="shared" si="35"/>
        <v>17.478069639603515</v>
      </c>
      <c r="P154" s="13">
        <v>80403879866</v>
      </c>
      <c r="Q154" s="1">
        <f t="shared" si="36"/>
        <v>14837108935</v>
      </c>
      <c r="R154" s="1">
        <f t="shared" si="37"/>
        <v>22.629006620768337</v>
      </c>
      <c r="S154" s="13">
        <v>84454731145</v>
      </c>
      <c r="T154" s="1">
        <f t="shared" si="38"/>
        <v>4050851279</v>
      </c>
      <c r="U154" s="1">
        <f t="shared" si="39"/>
        <v>5.0381291123650911</v>
      </c>
      <c r="V154" s="13">
        <v>94470708285</v>
      </c>
      <c r="W154" s="1">
        <f t="shared" si="40"/>
        <v>10015977140</v>
      </c>
      <c r="X154" s="1">
        <f t="shared" si="41"/>
        <v>11.859580871560183</v>
      </c>
      <c r="Y154" s="13">
        <v>84410150772</v>
      </c>
      <c r="Z154" s="1">
        <f t="shared" si="42"/>
        <v>-10060557513</v>
      </c>
      <c r="AA154" s="1">
        <f t="shared" si="43"/>
        <v>-10.649393548155931</v>
      </c>
      <c r="AB154" s="13">
        <v>84231473769</v>
      </c>
      <c r="AC154" s="1">
        <f t="shared" si="44"/>
        <v>-178677003</v>
      </c>
      <c r="AD154" s="1">
        <f t="shared" si="45"/>
        <v>-0.21167715181865263</v>
      </c>
      <c r="AE154" s="1">
        <v>94929376209.994293</v>
      </c>
      <c r="AF154" s="1">
        <f t="shared" si="46"/>
        <v>10697902440.994293</v>
      </c>
      <c r="AG154" s="1">
        <f t="shared" si="47"/>
        <v>12.700599861677214</v>
      </c>
      <c r="AH154" s="41">
        <v>93527819688.321091</v>
      </c>
      <c r="AI154" s="41">
        <f t="shared" si="48"/>
        <v>-1401556521.6732025</v>
      </c>
      <c r="AJ154" s="41">
        <f t="shared" si="49"/>
        <v>-1.4764202374750723</v>
      </c>
      <c r="AK154" s="41">
        <v>103873292213.981</v>
      </c>
      <c r="AL154" s="41">
        <f t="shared" si="50"/>
        <v>10345472525.659912</v>
      </c>
      <c r="AM154" s="41">
        <f t="shared" si="51"/>
        <v>11.061385329130859</v>
      </c>
    </row>
    <row r="155" spans="1:39">
      <c r="A155" s="25" t="s">
        <v>313</v>
      </c>
      <c r="B155" s="23" t="s">
        <v>82</v>
      </c>
      <c r="C155" s="13">
        <v>3108204948</v>
      </c>
      <c r="D155" s="13">
        <v>6897659560</v>
      </c>
      <c r="E155" s="10">
        <f t="shared" si="28"/>
        <v>3789454612</v>
      </c>
      <c r="F155" s="1">
        <f t="shared" si="29"/>
        <v>121.91778455401905</v>
      </c>
      <c r="G155" s="13">
        <v>11575181176</v>
      </c>
      <c r="H155" s="1">
        <f t="shared" si="30"/>
        <v>4677521616</v>
      </c>
      <c r="I155" s="1">
        <f t="shared" si="31"/>
        <v>67.813170182031996</v>
      </c>
      <c r="J155" s="13">
        <v>16740732827</v>
      </c>
      <c r="K155" s="1">
        <f t="shared" si="32"/>
        <v>5165551651</v>
      </c>
      <c r="L155" s="1">
        <f t="shared" si="33"/>
        <v>44.626097617463337</v>
      </c>
      <c r="M155" s="13">
        <v>21765654775</v>
      </c>
      <c r="N155" s="1">
        <f t="shared" si="34"/>
        <v>5024921948</v>
      </c>
      <c r="O155" s="1">
        <f t="shared" si="35"/>
        <v>30.016140869864682</v>
      </c>
      <c r="P155" s="13">
        <v>32690864386</v>
      </c>
      <c r="Q155" s="1">
        <f t="shared" si="36"/>
        <v>10925209611</v>
      </c>
      <c r="R155" s="1">
        <f t="shared" si="37"/>
        <v>50.194720645614019</v>
      </c>
      <c r="S155" s="13">
        <v>33919515335</v>
      </c>
      <c r="T155" s="1">
        <f t="shared" si="38"/>
        <v>1228650949</v>
      </c>
      <c r="U155" s="1">
        <f t="shared" si="39"/>
        <v>3.7583923584662844</v>
      </c>
      <c r="V155" s="13">
        <v>39584515478</v>
      </c>
      <c r="W155" s="1">
        <f t="shared" si="40"/>
        <v>5665000143</v>
      </c>
      <c r="X155" s="1">
        <f t="shared" si="41"/>
        <v>16.70130037841238</v>
      </c>
      <c r="Y155" s="13">
        <v>41258578080</v>
      </c>
      <c r="Z155" s="1">
        <f t="shared" si="42"/>
        <v>1674062602</v>
      </c>
      <c r="AA155" s="1">
        <f t="shared" si="43"/>
        <v>4.2290844836294603</v>
      </c>
      <c r="AB155" s="13">
        <v>47340134454</v>
      </c>
      <c r="AC155" s="1">
        <f t="shared" si="44"/>
        <v>6081556374</v>
      </c>
      <c r="AD155" s="1">
        <f t="shared" si="45"/>
        <v>14.740101712201323</v>
      </c>
      <c r="AE155" s="1">
        <v>54504859167.189598</v>
      </c>
      <c r="AF155" s="1">
        <f t="shared" si="46"/>
        <v>7164724713.1895981</v>
      </c>
      <c r="AG155" s="1">
        <f t="shared" si="47"/>
        <v>15.134567731638995</v>
      </c>
      <c r="AH155" s="41">
        <v>0</v>
      </c>
      <c r="AI155" s="41">
        <f t="shared" si="48"/>
        <v>-54504859167.189598</v>
      </c>
      <c r="AJ155" s="41">
        <f t="shared" si="49"/>
        <v>-100</v>
      </c>
      <c r="AK155" s="41">
        <v>0</v>
      </c>
      <c r="AL155" s="41">
        <f t="shared" si="50"/>
        <v>0</v>
      </c>
      <c r="AM155" s="41">
        <f t="shared" si="51"/>
        <v>0</v>
      </c>
    </row>
    <row r="156" spans="1:39" ht="30">
      <c r="A156" s="25" t="s">
        <v>531</v>
      </c>
      <c r="B156" s="23" t="s">
        <v>532</v>
      </c>
      <c r="C156" s="13"/>
      <c r="D156" s="13"/>
      <c r="E156" s="10"/>
      <c r="F156" s="1"/>
      <c r="G156" s="13"/>
      <c r="H156" s="1"/>
      <c r="I156" s="1"/>
      <c r="J156" s="13"/>
      <c r="K156" s="1"/>
      <c r="L156" s="1"/>
      <c r="M156" s="13"/>
      <c r="N156" s="1"/>
      <c r="O156" s="1"/>
      <c r="P156" s="13"/>
      <c r="Q156" s="1"/>
      <c r="R156" s="1"/>
      <c r="S156" s="13"/>
      <c r="T156" s="1"/>
      <c r="U156" s="1"/>
      <c r="V156" s="13"/>
      <c r="W156" s="1"/>
      <c r="X156" s="1"/>
      <c r="Y156" s="13"/>
      <c r="Z156" s="1"/>
      <c r="AA156" s="1"/>
      <c r="AB156" s="13"/>
      <c r="AC156" s="1"/>
      <c r="AD156" s="1"/>
      <c r="AE156" s="1"/>
      <c r="AF156" s="1"/>
      <c r="AG156" s="1"/>
      <c r="AH156" s="41">
        <v>3562343546.0607796</v>
      </c>
      <c r="AI156" s="41">
        <f t="shared" si="48"/>
        <v>3562343546.0607796</v>
      </c>
      <c r="AJ156" s="41">
        <f t="shared" si="49"/>
        <v>0</v>
      </c>
      <c r="AK156" s="41">
        <v>3045383804.8809099</v>
      </c>
      <c r="AL156" s="41">
        <f t="shared" si="50"/>
        <v>-516959741.17986965</v>
      </c>
      <c r="AM156" s="41">
        <f t="shared" si="51"/>
        <v>-14.511787942280888</v>
      </c>
    </row>
    <row r="157" spans="1:39" ht="60">
      <c r="A157" s="25" t="s">
        <v>533</v>
      </c>
      <c r="B157" s="23" t="s">
        <v>534</v>
      </c>
      <c r="C157" s="13"/>
      <c r="D157" s="13"/>
      <c r="E157" s="10"/>
      <c r="F157" s="1"/>
      <c r="G157" s="13"/>
      <c r="H157" s="1"/>
      <c r="I157" s="1"/>
      <c r="J157" s="13"/>
      <c r="K157" s="1"/>
      <c r="L157" s="1"/>
      <c r="M157" s="13"/>
      <c r="N157" s="1"/>
      <c r="O157" s="1"/>
      <c r="P157" s="13"/>
      <c r="Q157" s="1"/>
      <c r="R157" s="1"/>
      <c r="S157" s="13"/>
      <c r="T157" s="1"/>
      <c r="U157" s="1"/>
      <c r="V157" s="13"/>
      <c r="W157" s="1"/>
      <c r="X157" s="1"/>
      <c r="Y157" s="13"/>
      <c r="Z157" s="1"/>
      <c r="AA157" s="1"/>
      <c r="AB157" s="13"/>
      <c r="AC157" s="1"/>
      <c r="AD157" s="1"/>
      <c r="AE157" s="1"/>
      <c r="AF157" s="1"/>
      <c r="AG157" s="1"/>
      <c r="AH157" s="41">
        <v>277560320.90493</v>
      </c>
      <c r="AI157" s="41">
        <f t="shared" si="48"/>
        <v>277560320.90493</v>
      </c>
      <c r="AJ157" s="41">
        <f t="shared" si="49"/>
        <v>0</v>
      </c>
      <c r="AK157" s="41">
        <v>107135619.9665</v>
      </c>
      <c r="AL157" s="41">
        <f t="shared" si="50"/>
        <v>-170424700.93843001</v>
      </c>
      <c r="AM157" s="41">
        <f t="shared" si="51"/>
        <v>-61.400959756349295</v>
      </c>
    </row>
    <row r="158" spans="1:39" ht="30">
      <c r="A158" s="25" t="s">
        <v>535</v>
      </c>
      <c r="B158" s="23" t="s">
        <v>536</v>
      </c>
      <c r="C158" s="13"/>
      <c r="D158" s="13"/>
      <c r="E158" s="10"/>
      <c r="F158" s="1"/>
      <c r="G158" s="13"/>
      <c r="H158" s="1"/>
      <c r="I158" s="1"/>
      <c r="J158" s="13"/>
      <c r="K158" s="1"/>
      <c r="L158" s="1"/>
      <c r="M158" s="13"/>
      <c r="N158" s="1"/>
      <c r="O158" s="1"/>
      <c r="P158" s="13"/>
      <c r="Q158" s="1"/>
      <c r="R158" s="1"/>
      <c r="S158" s="13"/>
      <c r="T158" s="1"/>
      <c r="U158" s="1"/>
      <c r="V158" s="13"/>
      <c r="W158" s="1"/>
      <c r="X158" s="1"/>
      <c r="Y158" s="13"/>
      <c r="Z158" s="1"/>
      <c r="AA158" s="1"/>
      <c r="AB158" s="13"/>
      <c r="AC158" s="1"/>
      <c r="AD158" s="1"/>
      <c r="AE158" s="1"/>
      <c r="AF158" s="1"/>
      <c r="AG158" s="1"/>
      <c r="AH158" s="41">
        <v>53981506956.440102</v>
      </c>
      <c r="AI158" s="41">
        <f t="shared" si="48"/>
        <v>53981506956.440102</v>
      </c>
      <c r="AJ158" s="41">
        <f t="shared" si="49"/>
        <v>0</v>
      </c>
      <c r="AK158" s="41">
        <v>58797464145.055496</v>
      </c>
      <c r="AL158" s="41">
        <f t="shared" si="50"/>
        <v>4815957188.6153946</v>
      </c>
      <c r="AM158" s="41">
        <f t="shared" si="51"/>
        <v>8.9214945268230252</v>
      </c>
    </row>
    <row r="159" spans="1:39" ht="30">
      <c r="A159" s="25" t="s">
        <v>314</v>
      </c>
      <c r="B159" s="23" t="s">
        <v>81</v>
      </c>
      <c r="C159" s="13">
        <v>632062000</v>
      </c>
      <c r="D159" s="13">
        <v>590086540</v>
      </c>
      <c r="E159" s="10">
        <f t="shared" si="28"/>
        <v>-41975460</v>
      </c>
      <c r="F159" s="1">
        <f t="shared" si="29"/>
        <v>-6.6410352148998042</v>
      </c>
      <c r="G159" s="13">
        <v>603027504</v>
      </c>
      <c r="H159" s="1">
        <f t="shared" si="30"/>
        <v>12940964</v>
      </c>
      <c r="I159" s="1">
        <f t="shared" si="31"/>
        <v>2.1930620549318069</v>
      </c>
      <c r="J159" s="13">
        <v>712804693</v>
      </c>
      <c r="K159" s="1">
        <f t="shared" si="32"/>
        <v>109777189</v>
      </c>
      <c r="L159" s="1">
        <f t="shared" si="33"/>
        <v>18.204341969781861</v>
      </c>
      <c r="M159" s="13">
        <v>636881346</v>
      </c>
      <c r="N159" s="1">
        <f t="shared" si="34"/>
        <v>-75923347</v>
      </c>
      <c r="O159" s="1">
        <f t="shared" si="35"/>
        <v>-10.651353413578045</v>
      </c>
      <c r="P159" s="13">
        <v>626112515</v>
      </c>
      <c r="Q159" s="1">
        <f t="shared" si="36"/>
        <v>-10768831</v>
      </c>
      <c r="R159" s="1">
        <f t="shared" si="37"/>
        <v>-1.6908692753579251</v>
      </c>
      <c r="S159" s="13">
        <v>704113125</v>
      </c>
      <c r="T159" s="1">
        <f t="shared" si="38"/>
        <v>78000610</v>
      </c>
      <c r="U159" s="1">
        <f t="shared" si="39"/>
        <v>12.457922199494767</v>
      </c>
      <c r="V159" s="13">
        <v>875485893</v>
      </c>
      <c r="W159" s="1">
        <f t="shared" si="40"/>
        <v>171372768</v>
      </c>
      <c r="X159" s="1">
        <f t="shared" si="41"/>
        <v>24.338811749887491</v>
      </c>
      <c r="Y159" s="13">
        <v>851486129</v>
      </c>
      <c r="Z159" s="1">
        <f t="shared" si="42"/>
        <v>-23999764</v>
      </c>
      <c r="AA159" s="1">
        <f t="shared" si="43"/>
        <v>-2.7413079059173371</v>
      </c>
      <c r="AB159" s="13">
        <v>765276537</v>
      </c>
      <c r="AC159" s="1">
        <f t="shared" si="44"/>
        <v>-86209592</v>
      </c>
      <c r="AD159" s="1">
        <f t="shared" si="45"/>
        <v>-10.124603215938</v>
      </c>
      <c r="AE159" s="1">
        <v>699477085.90221</v>
      </c>
      <c r="AF159" s="1">
        <f t="shared" si="46"/>
        <v>-65799451.097790003</v>
      </c>
      <c r="AG159" s="1">
        <f t="shared" si="47"/>
        <v>-8.5981273326023846</v>
      </c>
      <c r="AH159" s="41">
        <v>946010793.3300401</v>
      </c>
      <c r="AI159" s="41">
        <f t="shared" si="48"/>
        <v>246533707.4278301</v>
      </c>
      <c r="AJ159" s="41">
        <f t="shared" si="49"/>
        <v>35.245430107241084</v>
      </c>
      <c r="AK159" s="41">
        <v>1043170803.064</v>
      </c>
      <c r="AL159" s="41">
        <f t="shared" si="50"/>
        <v>97160009.733959913</v>
      </c>
      <c r="AM159" s="41">
        <f t="shared" si="51"/>
        <v>10.27049695616561</v>
      </c>
    </row>
    <row r="160" spans="1:39">
      <c r="A160" s="25" t="s">
        <v>537</v>
      </c>
      <c r="B160" s="23" t="s">
        <v>123</v>
      </c>
      <c r="C160" s="13"/>
      <c r="D160" s="13"/>
      <c r="E160" s="10"/>
      <c r="F160" s="1"/>
      <c r="G160" s="13"/>
      <c r="H160" s="1"/>
      <c r="I160" s="1"/>
      <c r="J160" s="13"/>
      <c r="K160" s="1"/>
      <c r="L160" s="1"/>
      <c r="M160" s="13"/>
      <c r="N160" s="1"/>
      <c r="O160" s="1"/>
      <c r="P160" s="13"/>
      <c r="Q160" s="1"/>
      <c r="R160" s="1"/>
      <c r="S160" s="13"/>
      <c r="T160" s="1"/>
      <c r="U160" s="1"/>
      <c r="V160" s="13"/>
      <c r="W160" s="1"/>
      <c r="X160" s="1"/>
      <c r="Y160" s="13"/>
      <c r="Z160" s="1"/>
      <c r="AA160" s="1"/>
      <c r="AB160" s="13"/>
      <c r="AC160" s="1"/>
      <c r="AD160" s="1"/>
      <c r="AE160" s="1"/>
      <c r="AF160" s="1"/>
      <c r="AG160" s="1"/>
      <c r="AH160" s="41">
        <v>5619198607.1842594</v>
      </c>
      <c r="AI160" s="41">
        <f t="shared" si="48"/>
        <v>5619198607.1842594</v>
      </c>
      <c r="AJ160" s="41">
        <f t="shared" si="49"/>
        <v>0</v>
      </c>
      <c r="AK160" s="41">
        <v>6110486768.9161205</v>
      </c>
      <c r="AL160" s="41">
        <f t="shared" si="50"/>
        <v>491288161.73186111</v>
      </c>
      <c r="AM160" s="41">
        <f t="shared" si="51"/>
        <v>8.7430289633069602</v>
      </c>
    </row>
    <row r="161" spans="1:39" ht="45">
      <c r="A161" s="25" t="s">
        <v>538</v>
      </c>
      <c r="B161" s="23" t="s">
        <v>539</v>
      </c>
      <c r="C161" s="13"/>
      <c r="D161" s="13"/>
      <c r="E161" s="10"/>
      <c r="F161" s="1"/>
      <c r="G161" s="13"/>
      <c r="H161" s="1"/>
      <c r="I161" s="1"/>
      <c r="J161" s="13"/>
      <c r="K161" s="1"/>
      <c r="L161" s="1"/>
      <c r="M161" s="13"/>
      <c r="N161" s="1"/>
      <c r="O161" s="1"/>
      <c r="P161" s="13"/>
      <c r="Q161" s="1"/>
      <c r="R161" s="1"/>
      <c r="S161" s="13"/>
      <c r="T161" s="1"/>
      <c r="U161" s="1"/>
      <c r="V161" s="13"/>
      <c r="W161" s="1"/>
      <c r="X161" s="1"/>
      <c r="Y161" s="13"/>
      <c r="Z161" s="1"/>
      <c r="AA161" s="1"/>
      <c r="AB161" s="13"/>
      <c r="AC161" s="1"/>
      <c r="AD161" s="1"/>
      <c r="AE161" s="1"/>
      <c r="AF161" s="1"/>
      <c r="AG161" s="1"/>
      <c r="AH161" s="41">
        <v>985668725.71680009</v>
      </c>
      <c r="AI161" s="41">
        <f t="shared" si="48"/>
        <v>985668725.71680009</v>
      </c>
      <c r="AJ161" s="41">
        <f t="shared" si="49"/>
        <v>0</v>
      </c>
      <c r="AK161" s="41">
        <v>997120528.22909999</v>
      </c>
      <c r="AL161" s="41">
        <f t="shared" si="50"/>
        <v>11451802.512299895</v>
      </c>
      <c r="AM161" s="41">
        <f t="shared" si="51"/>
        <v>1.1618307666170387</v>
      </c>
    </row>
    <row r="162" spans="1:39" ht="30">
      <c r="A162" s="25" t="s">
        <v>540</v>
      </c>
      <c r="B162" s="23" t="s">
        <v>121</v>
      </c>
      <c r="C162" s="13"/>
      <c r="D162" s="13"/>
      <c r="E162" s="10"/>
      <c r="F162" s="1"/>
      <c r="G162" s="13"/>
      <c r="H162" s="1"/>
      <c r="I162" s="1"/>
      <c r="J162" s="13"/>
      <c r="K162" s="1"/>
      <c r="L162" s="1"/>
      <c r="M162" s="13"/>
      <c r="N162" s="1"/>
      <c r="O162" s="1"/>
      <c r="P162" s="13"/>
      <c r="Q162" s="1"/>
      <c r="R162" s="1"/>
      <c r="S162" s="13"/>
      <c r="T162" s="1"/>
      <c r="U162" s="1"/>
      <c r="V162" s="13"/>
      <c r="W162" s="1"/>
      <c r="X162" s="1"/>
      <c r="Y162" s="13"/>
      <c r="Z162" s="1"/>
      <c r="AA162" s="1"/>
      <c r="AB162" s="13"/>
      <c r="AC162" s="1"/>
      <c r="AD162" s="1"/>
      <c r="AE162" s="1"/>
      <c r="AF162" s="1"/>
      <c r="AG162" s="1"/>
      <c r="AH162" s="41">
        <v>12245800960.3029</v>
      </c>
      <c r="AI162" s="41">
        <f t="shared" si="48"/>
        <v>12245800960.3029</v>
      </c>
      <c r="AJ162" s="41">
        <f t="shared" si="49"/>
        <v>0</v>
      </c>
      <c r="AK162" s="41">
        <v>15342591963.893999</v>
      </c>
      <c r="AL162" s="41">
        <f t="shared" si="50"/>
        <v>3096791003.5910988</v>
      </c>
      <c r="AM162" s="41">
        <f t="shared" si="51"/>
        <v>25.288594952914373</v>
      </c>
    </row>
    <row r="163" spans="1:39" ht="30">
      <c r="A163" s="25" t="s">
        <v>541</v>
      </c>
      <c r="B163" s="23" t="s">
        <v>120</v>
      </c>
      <c r="C163" s="13"/>
      <c r="D163" s="13"/>
      <c r="E163" s="10"/>
      <c r="F163" s="1"/>
      <c r="G163" s="13"/>
      <c r="H163" s="1"/>
      <c r="I163" s="1"/>
      <c r="J163" s="13"/>
      <c r="K163" s="1"/>
      <c r="L163" s="1"/>
      <c r="M163" s="13"/>
      <c r="N163" s="1"/>
      <c r="O163" s="1"/>
      <c r="P163" s="13"/>
      <c r="Q163" s="1"/>
      <c r="R163" s="1"/>
      <c r="S163" s="13"/>
      <c r="T163" s="1"/>
      <c r="U163" s="1"/>
      <c r="V163" s="13"/>
      <c r="W163" s="1"/>
      <c r="X163" s="1"/>
      <c r="Y163" s="13"/>
      <c r="Z163" s="1"/>
      <c r="AA163" s="1"/>
      <c r="AB163" s="13"/>
      <c r="AC163" s="1"/>
      <c r="AD163" s="1"/>
      <c r="AE163" s="1"/>
      <c r="AF163" s="1"/>
      <c r="AG163" s="1"/>
      <c r="AH163" s="41">
        <v>1155483552.7272801</v>
      </c>
      <c r="AI163" s="41">
        <f t="shared" si="48"/>
        <v>1155483552.7272801</v>
      </c>
      <c r="AJ163" s="41">
        <f t="shared" si="49"/>
        <v>0</v>
      </c>
      <c r="AK163" s="41">
        <v>1186266503.01122</v>
      </c>
      <c r="AL163" s="41">
        <f t="shared" si="50"/>
        <v>30782950.283939838</v>
      </c>
      <c r="AM163" s="41">
        <f t="shared" si="51"/>
        <v>2.6640751580827824</v>
      </c>
    </row>
    <row r="164" spans="1:39">
      <c r="A164" s="25" t="s">
        <v>315</v>
      </c>
      <c r="B164" s="23" t="s">
        <v>80</v>
      </c>
      <c r="C164" s="13">
        <v>1265593118</v>
      </c>
      <c r="D164" s="13">
        <v>1294222729</v>
      </c>
      <c r="E164" s="10">
        <f t="shared" si="28"/>
        <v>28629611</v>
      </c>
      <c r="F164" s="1">
        <f t="shared" si="29"/>
        <v>2.2621497061585631</v>
      </c>
      <c r="G164" s="13">
        <v>1312854046</v>
      </c>
      <c r="H164" s="1">
        <f t="shared" si="30"/>
        <v>18631317</v>
      </c>
      <c r="I164" s="1">
        <f t="shared" si="31"/>
        <v>1.4395757841770991</v>
      </c>
      <c r="J164" s="13">
        <v>1623099891</v>
      </c>
      <c r="K164" s="1">
        <f t="shared" si="32"/>
        <v>310245845</v>
      </c>
      <c r="L164" s="1">
        <f t="shared" si="33"/>
        <v>23.631404111161949</v>
      </c>
      <c r="M164" s="13">
        <v>1741939774</v>
      </c>
      <c r="N164" s="1">
        <f t="shared" si="34"/>
        <v>118839883</v>
      </c>
      <c r="O164" s="1">
        <f t="shared" si="35"/>
        <v>7.3217849165637086</v>
      </c>
      <c r="P164" s="13">
        <v>2387044777</v>
      </c>
      <c r="Q164" s="1">
        <f t="shared" si="36"/>
        <v>645105003</v>
      </c>
      <c r="R164" s="1">
        <f t="shared" si="37"/>
        <v>37.033714519225391</v>
      </c>
      <c r="S164" s="13">
        <v>1999063808</v>
      </c>
      <c r="T164" s="1">
        <f t="shared" si="38"/>
        <v>-387980969</v>
      </c>
      <c r="U164" s="1">
        <f t="shared" si="39"/>
        <v>-16.253610855495065</v>
      </c>
      <c r="V164" s="13">
        <v>1969893062</v>
      </c>
      <c r="W164" s="1">
        <f t="shared" si="40"/>
        <v>-29170746</v>
      </c>
      <c r="X164" s="1">
        <f t="shared" si="41"/>
        <v>-1.4592203552113931</v>
      </c>
      <c r="Y164" s="13">
        <v>2420577443</v>
      </c>
      <c r="Z164" s="1">
        <f t="shared" si="42"/>
        <v>450684381</v>
      </c>
      <c r="AA164" s="1">
        <f t="shared" si="43"/>
        <v>22.878621672103741</v>
      </c>
      <c r="AB164" s="13">
        <v>2974044116</v>
      </c>
      <c r="AC164" s="1">
        <f t="shared" si="44"/>
        <v>553466673</v>
      </c>
      <c r="AD164" s="1">
        <f t="shared" si="45"/>
        <v>22.865067779614108</v>
      </c>
      <c r="AE164" s="1">
        <v>5464523092.8638296</v>
      </c>
      <c r="AF164" s="1">
        <f t="shared" si="46"/>
        <v>2490478976.8638296</v>
      </c>
      <c r="AG164" s="1">
        <f t="shared" si="47"/>
        <v>83.740485336628055</v>
      </c>
      <c r="AH164" s="41">
        <v>0</v>
      </c>
      <c r="AI164" s="41">
        <f t="shared" si="48"/>
        <v>-5464523092.8638296</v>
      </c>
      <c r="AJ164" s="41">
        <f t="shared" si="49"/>
        <v>-100</v>
      </c>
      <c r="AK164" s="41">
        <v>0</v>
      </c>
      <c r="AL164" s="41">
        <f t="shared" si="50"/>
        <v>0</v>
      </c>
      <c r="AM164" s="41">
        <f t="shared" si="51"/>
        <v>0</v>
      </c>
    </row>
    <row r="165" spans="1:39" ht="30">
      <c r="A165" s="25" t="s">
        <v>316</v>
      </c>
      <c r="B165" s="23" t="s">
        <v>79</v>
      </c>
      <c r="C165" s="13">
        <v>685768627</v>
      </c>
      <c r="D165" s="13">
        <v>847383090</v>
      </c>
      <c r="E165" s="10">
        <f t="shared" si="28"/>
        <v>161614463</v>
      </c>
      <c r="F165" s="1">
        <f t="shared" si="29"/>
        <v>23.566908230696882</v>
      </c>
      <c r="G165" s="13">
        <v>1085188934</v>
      </c>
      <c r="H165" s="1">
        <f t="shared" si="30"/>
        <v>237805844</v>
      </c>
      <c r="I165" s="1">
        <f t="shared" si="31"/>
        <v>28.063557888557817</v>
      </c>
      <c r="J165" s="13">
        <v>1626026208</v>
      </c>
      <c r="K165" s="1">
        <f t="shared" si="32"/>
        <v>540837274</v>
      </c>
      <c r="L165" s="1">
        <f t="shared" si="33"/>
        <v>49.838074924564239</v>
      </c>
      <c r="M165" s="13">
        <v>1987015406</v>
      </c>
      <c r="N165" s="1">
        <f t="shared" si="34"/>
        <v>360989198</v>
      </c>
      <c r="O165" s="1">
        <f t="shared" si="35"/>
        <v>22.200699854894342</v>
      </c>
      <c r="P165" s="13">
        <v>2373345435</v>
      </c>
      <c r="Q165" s="1">
        <f t="shared" si="36"/>
        <v>386330029</v>
      </c>
      <c r="R165" s="1">
        <f t="shared" si="37"/>
        <v>19.442729423910666</v>
      </c>
      <c r="S165" s="13">
        <v>2915301577</v>
      </c>
      <c r="T165" s="1">
        <f t="shared" si="38"/>
        <v>541956142</v>
      </c>
      <c r="U165" s="1">
        <f t="shared" si="39"/>
        <v>22.835114265614688</v>
      </c>
      <c r="V165" s="13">
        <v>3341269019</v>
      </c>
      <c r="W165" s="1">
        <f t="shared" si="40"/>
        <v>425967442</v>
      </c>
      <c r="X165" s="1">
        <f t="shared" si="41"/>
        <v>14.611436612960746</v>
      </c>
      <c r="Y165" s="13">
        <v>4079320424</v>
      </c>
      <c r="Z165" s="1">
        <f t="shared" si="42"/>
        <v>738051405</v>
      </c>
      <c r="AA165" s="1">
        <f t="shared" si="43"/>
        <v>22.088954849283269</v>
      </c>
      <c r="AB165" s="13">
        <v>3880006775</v>
      </c>
      <c r="AC165" s="1">
        <f t="shared" si="44"/>
        <v>-199313649</v>
      </c>
      <c r="AD165" s="1">
        <f t="shared" si="45"/>
        <v>-4.8859522735054455</v>
      </c>
      <c r="AE165" s="1">
        <v>2283012415.2732701</v>
      </c>
      <c r="AF165" s="1">
        <f t="shared" si="46"/>
        <v>-1596994359.7267299</v>
      </c>
      <c r="AG165" s="1">
        <f t="shared" si="47"/>
        <v>-41.159576576428272</v>
      </c>
      <c r="AH165" s="41">
        <v>0</v>
      </c>
      <c r="AI165" s="41">
        <f t="shared" si="48"/>
        <v>-2283012415.2732701</v>
      </c>
      <c r="AJ165" s="41">
        <f t="shared" si="49"/>
        <v>-100</v>
      </c>
      <c r="AK165" s="41">
        <v>0</v>
      </c>
      <c r="AL165" s="41">
        <f t="shared" si="50"/>
        <v>0</v>
      </c>
      <c r="AM165" s="41">
        <f t="shared" si="51"/>
        <v>0</v>
      </c>
    </row>
    <row r="166" spans="1:39">
      <c r="A166" s="25" t="s">
        <v>317</v>
      </c>
      <c r="B166" s="23" t="s">
        <v>78</v>
      </c>
      <c r="C166" s="13">
        <v>2758038117</v>
      </c>
      <c r="D166" s="13">
        <v>2934298768</v>
      </c>
      <c r="E166" s="10">
        <f t="shared" si="28"/>
        <v>176260651</v>
      </c>
      <c r="F166" s="1">
        <f t="shared" si="29"/>
        <v>6.3907982240551471</v>
      </c>
      <c r="G166" s="13">
        <v>3085628887</v>
      </c>
      <c r="H166" s="1">
        <f t="shared" si="30"/>
        <v>151330119</v>
      </c>
      <c r="I166" s="1">
        <f t="shared" si="31"/>
        <v>5.1572839361257579</v>
      </c>
      <c r="J166" s="13">
        <v>2868359694</v>
      </c>
      <c r="K166" s="1">
        <f t="shared" si="32"/>
        <v>-217269193</v>
      </c>
      <c r="L166" s="1">
        <f t="shared" si="33"/>
        <v>-7.0413261269160534</v>
      </c>
      <c r="M166" s="13">
        <v>3413063459</v>
      </c>
      <c r="N166" s="1">
        <f t="shared" si="34"/>
        <v>544703765</v>
      </c>
      <c r="O166" s="1">
        <f t="shared" si="35"/>
        <v>18.990078759627139</v>
      </c>
      <c r="P166" s="13">
        <v>3699118982</v>
      </c>
      <c r="Q166" s="1">
        <f t="shared" si="36"/>
        <v>286055523</v>
      </c>
      <c r="R166" s="1">
        <f t="shared" si="37"/>
        <v>8.38119555748934</v>
      </c>
      <c r="S166" s="13">
        <v>3955686782</v>
      </c>
      <c r="T166" s="1">
        <f t="shared" si="38"/>
        <v>256567800</v>
      </c>
      <c r="U166" s="1">
        <f t="shared" si="39"/>
        <v>6.935916396538337</v>
      </c>
      <c r="V166" s="13">
        <v>4284885319</v>
      </c>
      <c r="W166" s="1">
        <f t="shared" si="40"/>
        <v>329198537</v>
      </c>
      <c r="X166" s="1">
        <f t="shared" si="41"/>
        <v>8.3221588346678157</v>
      </c>
      <c r="Y166" s="13">
        <v>3523151935</v>
      </c>
      <c r="Z166" s="1">
        <f t="shared" si="42"/>
        <v>-761733384</v>
      </c>
      <c r="AA166" s="1">
        <f t="shared" si="43"/>
        <v>-17.77721752837418</v>
      </c>
      <c r="AB166" s="13">
        <v>3711146603</v>
      </c>
      <c r="AC166" s="1">
        <f t="shared" si="44"/>
        <v>187994668</v>
      </c>
      <c r="AD166" s="1">
        <f t="shared" si="45"/>
        <v>5.3359795849962399</v>
      </c>
      <c r="AE166" s="1">
        <v>3698843073.0089502</v>
      </c>
      <c r="AF166" s="1">
        <f t="shared" si="46"/>
        <v>-12303529.991049767</v>
      </c>
      <c r="AG166" s="1">
        <f t="shared" si="47"/>
        <v>-0.33152907462895415</v>
      </c>
      <c r="AH166" s="41">
        <v>0</v>
      </c>
      <c r="AI166" s="41">
        <f t="shared" si="48"/>
        <v>-3698843073.0089502</v>
      </c>
      <c r="AJ166" s="41">
        <f t="shared" si="49"/>
        <v>-100</v>
      </c>
      <c r="AK166" s="41">
        <v>0</v>
      </c>
      <c r="AL166" s="41">
        <f t="shared" si="50"/>
        <v>0</v>
      </c>
      <c r="AM166" s="41">
        <f t="shared" si="51"/>
        <v>0</v>
      </c>
    </row>
    <row r="167" spans="1:39" ht="30">
      <c r="A167" s="25" t="s">
        <v>318</v>
      </c>
      <c r="B167" s="23" t="s">
        <v>77</v>
      </c>
      <c r="C167" s="13">
        <v>-10348798</v>
      </c>
      <c r="D167" s="13">
        <v>-8904560</v>
      </c>
      <c r="E167" s="10">
        <f t="shared" si="28"/>
        <v>1444238</v>
      </c>
      <c r="F167" s="1">
        <f t="shared" si="29"/>
        <v>-13.955611076764665</v>
      </c>
      <c r="G167" s="13">
        <v>-9520196</v>
      </c>
      <c r="H167" s="1">
        <f t="shared" si="30"/>
        <v>-615636</v>
      </c>
      <c r="I167" s="1">
        <f t="shared" si="31"/>
        <v>6.913716118483114</v>
      </c>
      <c r="J167" s="13">
        <v>-12176309</v>
      </c>
      <c r="K167" s="1">
        <f t="shared" si="32"/>
        <v>-2656113</v>
      </c>
      <c r="L167" s="1">
        <f t="shared" si="33"/>
        <v>27.899772231580105</v>
      </c>
      <c r="M167" s="13">
        <v>-10825969</v>
      </c>
      <c r="N167" s="1">
        <f t="shared" si="34"/>
        <v>1350340</v>
      </c>
      <c r="O167" s="1">
        <f t="shared" si="35"/>
        <v>-11.089895961083117</v>
      </c>
      <c r="P167" s="13">
        <v>-14025226</v>
      </c>
      <c r="Q167" s="1">
        <f t="shared" si="36"/>
        <v>-3199257</v>
      </c>
      <c r="R167" s="1">
        <f t="shared" si="37"/>
        <v>29.551691862409729</v>
      </c>
      <c r="S167" s="13">
        <v>-21992494</v>
      </c>
      <c r="T167" s="1">
        <f t="shared" si="38"/>
        <v>-7967268</v>
      </c>
      <c r="U167" s="1">
        <f t="shared" si="39"/>
        <v>56.806699585446964</v>
      </c>
      <c r="V167" s="13">
        <v>-27652592</v>
      </c>
      <c r="W167" s="1">
        <f t="shared" si="40"/>
        <v>-5660098</v>
      </c>
      <c r="X167" s="1">
        <f t="shared" si="41"/>
        <v>25.736499007343145</v>
      </c>
      <c r="Y167" s="13">
        <v>-88518897</v>
      </c>
      <c r="Z167" s="1">
        <f t="shared" si="42"/>
        <v>-60866305</v>
      </c>
      <c r="AA167" s="1">
        <f t="shared" si="43"/>
        <v>220.11066810662814</v>
      </c>
      <c r="AB167" s="13">
        <v>-89724829</v>
      </c>
      <c r="AC167" s="1">
        <f t="shared" si="44"/>
        <v>-1205932</v>
      </c>
      <c r="AD167" s="1">
        <f t="shared" si="45"/>
        <v>1.3623441331402943</v>
      </c>
      <c r="AE167" s="1">
        <v>-83865954.306979999</v>
      </c>
      <c r="AF167" s="1">
        <f t="shared" si="46"/>
        <v>5858874.6930200011</v>
      </c>
      <c r="AG167" s="1">
        <f t="shared" si="47"/>
        <v>-6.5298254210325677</v>
      </c>
      <c r="AH167" s="41">
        <v>0</v>
      </c>
      <c r="AI167" s="41">
        <f t="shared" si="48"/>
        <v>83865954.306979999</v>
      </c>
      <c r="AJ167" s="41">
        <f t="shared" si="49"/>
        <v>-100</v>
      </c>
      <c r="AK167" s="41">
        <v>0</v>
      </c>
      <c r="AL167" s="41">
        <f t="shared" si="50"/>
        <v>0</v>
      </c>
      <c r="AM167" s="41">
        <f t="shared" si="51"/>
        <v>0</v>
      </c>
    </row>
    <row r="168" spans="1:39" ht="30">
      <c r="A168" s="25" t="s">
        <v>319</v>
      </c>
      <c r="B168" s="23" t="s">
        <v>76</v>
      </c>
      <c r="C168" s="13">
        <v>-516240667</v>
      </c>
      <c r="D168" s="13">
        <v>-615018807</v>
      </c>
      <c r="E168" s="10">
        <f t="shared" si="28"/>
        <v>-98778140</v>
      </c>
      <c r="F168" s="1">
        <f t="shared" si="29"/>
        <v>19.134126060626681</v>
      </c>
      <c r="G168" s="13">
        <v>-726029833</v>
      </c>
      <c r="H168" s="1">
        <f t="shared" si="30"/>
        <v>-111011026</v>
      </c>
      <c r="I168" s="1">
        <f t="shared" si="31"/>
        <v>18.050021354875412</v>
      </c>
      <c r="J168" s="13">
        <v>-557332490</v>
      </c>
      <c r="K168" s="1">
        <f t="shared" si="32"/>
        <v>168697343</v>
      </c>
      <c r="L168" s="1">
        <f t="shared" si="33"/>
        <v>-23.235593818911298</v>
      </c>
      <c r="M168" s="13">
        <v>-732740581</v>
      </c>
      <c r="N168" s="1">
        <f t="shared" si="34"/>
        <v>-175408091</v>
      </c>
      <c r="O168" s="1">
        <f t="shared" si="35"/>
        <v>31.472791223780977</v>
      </c>
      <c r="P168" s="13">
        <v>-852188275</v>
      </c>
      <c r="Q168" s="1">
        <f t="shared" si="36"/>
        <v>-119447694</v>
      </c>
      <c r="R168" s="1">
        <f t="shared" si="37"/>
        <v>16.301498388008621</v>
      </c>
      <c r="S168" s="13">
        <v>-984325299</v>
      </c>
      <c r="T168" s="1">
        <f t="shared" si="38"/>
        <v>-132137024</v>
      </c>
      <c r="U168" s="1">
        <f t="shared" si="39"/>
        <v>15.505613944289481</v>
      </c>
      <c r="V168" s="13">
        <v>-1128809492</v>
      </c>
      <c r="W168" s="1">
        <f t="shared" si="40"/>
        <v>-144484193</v>
      </c>
      <c r="X168" s="1">
        <f t="shared" si="41"/>
        <v>14.678500404976383</v>
      </c>
      <c r="Y168" s="13">
        <v>-732979246</v>
      </c>
      <c r="Z168" s="1">
        <f t="shared" si="42"/>
        <v>395830246</v>
      </c>
      <c r="AA168" s="1">
        <f t="shared" si="43"/>
        <v>-35.066169163644844</v>
      </c>
      <c r="AB168" s="13">
        <v>-780539703</v>
      </c>
      <c r="AC168" s="1">
        <f t="shared" si="44"/>
        <v>-47560457</v>
      </c>
      <c r="AD168" s="1">
        <f t="shared" si="45"/>
        <v>6.48864988463807</v>
      </c>
      <c r="AE168" s="1">
        <v>-837276117.70801997</v>
      </c>
      <c r="AF168" s="1">
        <f t="shared" si="46"/>
        <v>-56736414.708019972</v>
      </c>
      <c r="AG168" s="1">
        <f t="shared" si="47"/>
        <v>7.2688697948296381</v>
      </c>
      <c r="AH168" s="41">
        <v>0</v>
      </c>
      <c r="AI168" s="41">
        <f t="shared" si="48"/>
        <v>837276117.70801997</v>
      </c>
      <c r="AJ168" s="41">
        <f t="shared" si="49"/>
        <v>-100</v>
      </c>
      <c r="AK168" s="41">
        <v>0</v>
      </c>
      <c r="AL168" s="41">
        <f t="shared" si="50"/>
        <v>0</v>
      </c>
      <c r="AM168" s="41">
        <f t="shared" si="51"/>
        <v>0</v>
      </c>
    </row>
    <row r="169" spans="1:39">
      <c r="A169" s="25" t="s">
        <v>320</v>
      </c>
      <c r="B169" s="23" t="s">
        <v>75</v>
      </c>
      <c r="C169" s="13">
        <v>107886821</v>
      </c>
      <c r="D169" s="13">
        <v>130752907</v>
      </c>
      <c r="E169" s="10">
        <f t="shared" si="28"/>
        <v>22866086</v>
      </c>
      <c r="F169" s="1">
        <f t="shared" si="29"/>
        <v>21.194512719954925</v>
      </c>
      <c r="G169" s="13">
        <v>538091356</v>
      </c>
      <c r="H169" s="1">
        <f t="shared" si="30"/>
        <v>407338449</v>
      </c>
      <c r="I169" s="1">
        <f t="shared" si="31"/>
        <v>311.53299635624927</v>
      </c>
      <c r="J169" s="13">
        <v>827341821</v>
      </c>
      <c r="K169" s="1">
        <f t="shared" si="32"/>
        <v>289250465</v>
      </c>
      <c r="L169" s="1">
        <f t="shared" si="33"/>
        <v>53.754899010122735</v>
      </c>
      <c r="M169" s="13">
        <v>1217788363</v>
      </c>
      <c r="N169" s="1">
        <f t="shared" si="34"/>
        <v>390446542</v>
      </c>
      <c r="O169" s="1">
        <f t="shared" si="35"/>
        <v>47.192893201998551</v>
      </c>
      <c r="P169" s="13">
        <v>1591182249</v>
      </c>
      <c r="Q169" s="1">
        <f t="shared" si="36"/>
        <v>373393886</v>
      </c>
      <c r="R169" s="1">
        <f t="shared" si="37"/>
        <v>30.661640178606302</v>
      </c>
      <c r="S169" s="13">
        <v>1960507127</v>
      </c>
      <c r="T169" s="1">
        <f t="shared" si="38"/>
        <v>369324878</v>
      </c>
      <c r="U169" s="1">
        <f t="shared" si="39"/>
        <v>23.210721350876508</v>
      </c>
      <c r="V169" s="13">
        <v>2239081161</v>
      </c>
      <c r="W169" s="1">
        <f t="shared" si="40"/>
        <v>278574034</v>
      </c>
      <c r="X169" s="1">
        <f t="shared" si="41"/>
        <v>14.209284432761974</v>
      </c>
      <c r="Y169" s="13">
        <v>2448048762</v>
      </c>
      <c r="Z169" s="1">
        <f t="shared" si="42"/>
        <v>208967601</v>
      </c>
      <c r="AA169" s="1">
        <f t="shared" si="43"/>
        <v>9.3327390109732615</v>
      </c>
      <c r="AB169" s="13">
        <v>2428794563</v>
      </c>
      <c r="AC169" s="1">
        <f t="shared" si="44"/>
        <v>-19254199</v>
      </c>
      <c r="AD169" s="1">
        <f t="shared" si="45"/>
        <v>-0.78651207030164538</v>
      </c>
      <c r="AE169" s="1">
        <v>3105357271.5037599</v>
      </c>
      <c r="AF169" s="1">
        <f t="shared" si="46"/>
        <v>676562708.50375986</v>
      </c>
      <c r="AG169" s="1">
        <f t="shared" si="47"/>
        <v>27.855905098374507</v>
      </c>
      <c r="AH169" s="41">
        <v>3554508035.3028398</v>
      </c>
      <c r="AI169" s="41">
        <f t="shared" si="48"/>
        <v>449150763.7990799</v>
      </c>
      <c r="AJ169" s="41">
        <f t="shared" si="49"/>
        <v>14.463738775589579</v>
      </c>
      <c r="AK169" s="41">
        <v>3793454033.9267597</v>
      </c>
      <c r="AL169" s="41">
        <f t="shared" si="50"/>
        <v>238945998.62391996</v>
      </c>
      <c r="AM169" s="41">
        <f t="shared" si="51"/>
        <v>6.7223367130062508</v>
      </c>
    </row>
    <row r="170" spans="1:39" ht="30">
      <c r="A170" s="25" t="s">
        <v>321</v>
      </c>
      <c r="B170" s="23" t="s">
        <v>74</v>
      </c>
      <c r="C170" s="13">
        <v>85538526</v>
      </c>
      <c r="D170" s="13">
        <v>77867293</v>
      </c>
      <c r="E170" s="10">
        <f t="shared" si="28"/>
        <v>-7671233</v>
      </c>
      <c r="F170" s="1">
        <f t="shared" si="29"/>
        <v>-8.9681613171590069</v>
      </c>
      <c r="G170" s="13">
        <v>81217888</v>
      </c>
      <c r="H170" s="1">
        <f t="shared" si="30"/>
        <v>3350595</v>
      </c>
      <c r="I170" s="1">
        <f t="shared" si="31"/>
        <v>4.3029555425793475</v>
      </c>
      <c r="J170" s="13">
        <v>76173548</v>
      </c>
      <c r="K170" s="1">
        <f t="shared" si="32"/>
        <v>-5044340</v>
      </c>
      <c r="L170" s="1">
        <f t="shared" si="33"/>
        <v>-6.2108731514909623</v>
      </c>
      <c r="M170" s="13">
        <v>87929600</v>
      </c>
      <c r="N170" s="1">
        <f t="shared" si="34"/>
        <v>11756052</v>
      </c>
      <c r="O170" s="1">
        <f t="shared" si="35"/>
        <v>15.433247247456558</v>
      </c>
      <c r="P170" s="13">
        <v>72651812</v>
      </c>
      <c r="Q170" s="1">
        <f t="shared" si="36"/>
        <v>-15277788</v>
      </c>
      <c r="R170" s="1">
        <f t="shared" si="37"/>
        <v>-17.375022745469103</v>
      </c>
      <c r="S170" s="13">
        <v>95743560</v>
      </c>
      <c r="T170" s="1">
        <f t="shared" si="38"/>
        <v>23091748</v>
      </c>
      <c r="U170" s="1">
        <f t="shared" si="39"/>
        <v>31.784132238849043</v>
      </c>
      <c r="V170" s="13">
        <v>108646059</v>
      </c>
      <c r="W170" s="1">
        <f t="shared" si="40"/>
        <v>12902499</v>
      </c>
      <c r="X170" s="1">
        <f t="shared" si="41"/>
        <v>13.47610116022425</v>
      </c>
      <c r="Y170" s="13">
        <v>105569595</v>
      </c>
      <c r="Z170" s="1">
        <f t="shared" si="42"/>
        <v>-3076464</v>
      </c>
      <c r="AA170" s="1">
        <f t="shared" si="43"/>
        <v>-2.8316388356065447</v>
      </c>
      <c r="AB170" s="13">
        <v>126686081</v>
      </c>
      <c r="AC170" s="1">
        <f t="shared" si="44"/>
        <v>21116486</v>
      </c>
      <c r="AD170" s="1">
        <f t="shared" si="45"/>
        <v>20.002431571325058</v>
      </c>
      <c r="AE170" s="1">
        <v>117238395.29589</v>
      </c>
      <c r="AF170" s="1">
        <f t="shared" si="46"/>
        <v>-9447685.7041099966</v>
      </c>
      <c r="AG170" s="1">
        <f t="shared" si="47"/>
        <v>-7.4575562125960753</v>
      </c>
      <c r="AH170" s="41">
        <v>0</v>
      </c>
      <c r="AI170" s="41">
        <f t="shared" si="48"/>
        <v>-117238395.29589</v>
      </c>
      <c r="AJ170" s="41">
        <f t="shared" si="49"/>
        <v>-100</v>
      </c>
      <c r="AK170" s="41">
        <v>0</v>
      </c>
      <c r="AL170" s="41">
        <f t="shared" si="50"/>
        <v>0</v>
      </c>
      <c r="AM170" s="41">
        <f t="shared" si="51"/>
        <v>0</v>
      </c>
    </row>
    <row r="171" spans="1:39" ht="30">
      <c r="A171" s="25" t="s">
        <v>322</v>
      </c>
      <c r="B171" s="23" t="s">
        <v>73</v>
      </c>
      <c r="C171" s="13">
        <v>-6981838</v>
      </c>
      <c r="D171" s="13">
        <v>-536282</v>
      </c>
      <c r="E171" s="10">
        <f t="shared" si="28"/>
        <v>6445556</v>
      </c>
      <c r="F171" s="1">
        <f t="shared" si="29"/>
        <v>-92.318899407290743</v>
      </c>
      <c r="G171" s="13">
        <v>-546223</v>
      </c>
      <c r="H171" s="1">
        <f t="shared" si="30"/>
        <v>-9941</v>
      </c>
      <c r="I171" s="1">
        <f t="shared" si="31"/>
        <v>1.8536889173979363</v>
      </c>
      <c r="J171" s="13">
        <v>-810671</v>
      </c>
      <c r="K171" s="1">
        <f t="shared" si="32"/>
        <v>-264448</v>
      </c>
      <c r="L171" s="1">
        <f t="shared" si="33"/>
        <v>48.413926180332936</v>
      </c>
      <c r="M171" s="13">
        <v>-484188</v>
      </c>
      <c r="N171" s="1">
        <f t="shared" si="34"/>
        <v>326483</v>
      </c>
      <c r="O171" s="1">
        <f t="shared" si="35"/>
        <v>-40.273181105528636</v>
      </c>
      <c r="P171" s="13">
        <v>-868038</v>
      </c>
      <c r="Q171" s="1">
        <f t="shared" si="36"/>
        <v>-383850</v>
      </c>
      <c r="R171" s="1">
        <f t="shared" si="37"/>
        <v>79.277057671813424</v>
      </c>
      <c r="S171" s="13">
        <v>-705724</v>
      </c>
      <c r="T171" s="1">
        <f t="shared" si="38"/>
        <v>162314</v>
      </c>
      <c r="U171" s="1">
        <f t="shared" si="39"/>
        <v>-18.69895096758437</v>
      </c>
      <c r="V171" s="13">
        <v>-637015</v>
      </c>
      <c r="W171" s="1">
        <f t="shared" si="40"/>
        <v>68709</v>
      </c>
      <c r="X171" s="1">
        <f t="shared" si="41"/>
        <v>-9.7359591001581354</v>
      </c>
      <c r="Y171" s="13">
        <v>-516414</v>
      </c>
      <c r="Z171" s="1">
        <f t="shared" si="42"/>
        <v>120601</v>
      </c>
      <c r="AA171" s="1">
        <f t="shared" si="43"/>
        <v>-18.932207247867005</v>
      </c>
      <c r="AB171" s="13">
        <v>-599298</v>
      </c>
      <c r="AC171" s="1">
        <f t="shared" si="44"/>
        <v>-82884</v>
      </c>
      <c r="AD171" s="1">
        <f t="shared" si="45"/>
        <v>16.04991344154109</v>
      </c>
      <c r="AE171" s="1">
        <v>-1334514.61411</v>
      </c>
      <c r="AF171" s="1">
        <f t="shared" si="46"/>
        <v>-735216.61410999997</v>
      </c>
      <c r="AG171" s="1">
        <f t="shared" si="47"/>
        <v>122.67963752757392</v>
      </c>
      <c r="AH171" s="41">
        <v>0</v>
      </c>
      <c r="AI171" s="41">
        <f t="shared" si="48"/>
        <v>1334514.61411</v>
      </c>
      <c r="AJ171" s="41">
        <f t="shared" si="49"/>
        <v>-100</v>
      </c>
      <c r="AK171" s="41">
        <v>0</v>
      </c>
      <c r="AL171" s="41">
        <f t="shared" si="50"/>
        <v>0</v>
      </c>
      <c r="AM171" s="41">
        <f t="shared" si="51"/>
        <v>0</v>
      </c>
    </row>
    <row r="172" spans="1:39" ht="30">
      <c r="A172" s="25" t="s">
        <v>323</v>
      </c>
      <c r="B172" s="23" t="s">
        <v>72</v>
      </c>
      <c r="C172" s="13">
        <v>87085147</v>
      </c>
      <c r="D172" s="13">
        <v>116194959</v>
      </c>
      <c r="E172" s="10">
        <f t="shared" si="28"/>
        <v>29109812</v>
      </c>
      <c r="F172" s="1">
        <f t="shared" si="29"/>
        <v>33.426839137103372</v>
      </c>
      <c r="G172" s="13">
        <v>185199076</v>
      </c>
      <c r="H172" s="1">
        <f t="shared" si="30"/>
        <v>69004117</v>
      </c>
      <c r="I172" s="1">
        <f t="shared" si="31"/>
        <v>59.38649799773156</v>
      </c>
      <c r="J172" s="13">
        <v>246951583</v>
      </c>
      <c r="K172" s="1">
        <f t="shared" si="32"/>
        <v>61752507</v>
      </c>
      <c r="L172" s="1">
        <f t="shared" si="33"/>
        <v>33.343852644275614</v>
      </c>
      <c r="M172" s="13">
        <v>276740609</v>
      </c>
      <c r="N172" s="1">
        <f t="shared" si="34"/>
        <v>29789026</v>
      </c>
      <c r="O172" s="1">
        <f t="shared" si="35"/>
        <v>12.062698946133096</v>
      </c>
      <c r="P172" s="13">
        <v>255200466</v>
      </c>
      <c r="Q172" s="1">
        <f t="shared" si="36"/>
        <v>-21540143</v>
      </c>
      <c r="R172" s="1">
        <f t="shared" si="37"/>
        <v>-7.783513622317713</v>
      </c>
      <c r="S172" s="13">
        <v>311663528</v>
      </c>
      <c r="T172" s="1">
        <f t="shared" si="38"/>
        <v>56463062</v>
      </c>
      <c r="U172" s="1">
        <f t="shared" si="39"/>
        <v>22.124983894034113</v>
      </c>
      <c r="V172" s="13">
        <v>263259581</v>
      </c>
      <c r="W172" s="1">
        <f t="shared" si="40"/>
        <v>-48403947</v>
      </c>
      <c r="X172" s="1">
        <f t="shared" si="41"/>
        <v>-15.530834586458253</v>
      </c>
      <c r="Y172" s="13">
        <v>259841468</v>
      </c>
      <c r="Z172" s="1">
        <f t="shared" si="42"/>
        <v>-3418113</v>
      </c>
      <c r="AA172" s="1">
        <f t="shared" si="43"/>
        <v>-1.298381235363282</v>
      </c>
      <c r="AB172" s="13">
        <v>195242713</v>
      </c>
      <c r="AC172" s="1">
        <f t="shared" si="44"/>
        <v>-64598755</v>
      </c>
      <c r="AD172" s="1">
        <f t="shared" si="45"/>
        <v>-24.860833606435751</v>
      </c>
      <c r="AE172" s="1">
        <v>158780375.11500001</v>
      </c>
      <c r="AF172" s="1">
        <f t="shared" si="46"/>
        <v>-36462337.88499999</v>
      </c>
      <c r="AG172" s="1">
        <f t="shared" si="47"/>
        <v>-18.675389890223453</v>
      </c>
      <c r="AH172" s="41">
        <v>0</v>
      </c>
      <c r="AI172" s="41">
        <f t="shared" si="48"/>
        <v>-158780375.11500001</v>
      </c>
      <c r="AJ172" s="41">
        <f t="shared" si="49"/>
        <v>-100</v>
      </c>
      <c r="AK172" s="41">
        <v>0</v>
      </c>
      <c r="AL172" s="41">
        <f t="shared" si="50"/>
        <v>0</v>
      </c>
      <c r="AM172" s="41">
        <f t="shared" si="51"/>
        <v>0</v>
      </c>
    </row>
    <row r="173" spans="1:39" ht="45">
      <c r="A173" s="25" t="s">
        <v>324</v>
      </c>
      <c r="B173" s="23" t="s">
        <v>173</v>
      </c>
      <c r="C173" s="13">
        <v>-4855450</v>
      </c>
      <c r="D173" s="13">
        <v>-6896989</v>
      </c>
      <c r="E173" s="10">
        <f t="shared" si="28"/>
        <v>-2041539</v>
      </c>
      <c r="F173" s="1">
        <f t="shared" si="29"/>
        <v>42.046339680153224</v>
      </c>
      <c r="G173" s="13">
        <v>-11518697</v>
      </c>
      <c r="H173" s="1">
        <f t="shared" si="30"/>
        <v>-4621708</v>
      </c>
      <c r="I173" s="1">
        <f t="shared" si="31"/>
        <v>67.010517198157046</v>
      </c>
      <c r="J173" s="13">
        <v>-20294980</v>
      </c>
      <c r="K173" s="1">
        <f t="shared" si="32"/>
        <v>-8776283</v>
      </c>
      <c r="L173" s="1">
        <f t="shared" si="33"/>
        <v>76.191630008151094</v>
      </c>
      <c r="M173" s="13">
        <v>28366975</v>
      </c>
      <c r="N173" s="1">
        <f t="shared" si="34"/>
        <v>48661955</v>
      </c>
      <c r="O173" s="1">
        <f t="shared" si="35"/>
        <v>-239.77335774659548</v>
      </c>
      <c r="P173" s="13">
        <v>-43714730</v>
      </c>
      <c r="Q173" s="1">
        <f t="shared" si="36"/>
        <v>-72081705</v>
      </c>
      <c r="R173" s="1">
        <f t="shared" si="37"/>
        <v>-254.1043061517839</v>
      </c>
      <c r="S173" s="13">
        <v>-48150950</v>
      </c>
      <c r="T173" s="1">
        <f t="shared" si="38"/>
        <v>-4436220</v>
      </c>
      <c r="U173" s="1">
        <f t="shared" si="39"/>
        <v>10.148112546960714</v>
      </c>
      <c r="V173" s="13">
        <v>-44482091</v>
      </c>
      <c r="W173" s="1">
        <f t="shared" si="40"/>
        <v>3668859</v>
      </c>
      <c r="X173" s="1">
        <f t="shared" si="41"/>
        <v>-7.6194945271069416</v>
      </c>
      <c r="Y173" s="13">
        <v>-35643127</v>
      </c>
      <c r="Z173" s="1">
        <f t="shared" si="42"/>
        <v>8838964</v>
      </c>
      <c r="AA173" s="1">
        <f t="shared" si="43"/>
        <v>-19.870837456809305</v>
      </c>
      <c r="AB173" s="13">
        <v>-27035388</v>
      </c>
      <c r="AC173" s="1">
        <f t="shared" si="44"/>
        <v>8607739</v>
      </c>
      <c r="AD173" s="1">
        <f t="shared" si="45"/>
        <v>-24.149786296808358</v>
      </c>
      <c r="AE173" s="1">
        <v>-24783980.932659999</v>
      </c>
      <c r="AF173" s="1">
        <f t="shared" si="46"/>
        <v>2251407.0673400015</v>
      </c>
      <c r="AG173" s="1">
        <f t="shared" si="47"/>
        <v>-8.3276299468681625</v>
      </c>
      <c r="AH173" s="41">
        <v>0</v>
      </c>
      <c r="AI173" s="41">
        <f t="shared" si="48"/>
        <v>24783980.932659999</v>
      </c>
      <c r="AJ173" s="41">
        <f t="shared" si="49"/>
        <v>-100</v>
      </c>
      <c r="AK173" s="41">
        <v>0</v>
      </c>
      <c r="AL173" s="41">
        <f t="shared" si="50"/>
        <v>0</v>
      </c>
      <c r="AM173" s="41">
        <f t="shared" si="51"/>
        <v>0</v>
      </c>
    </row>
    <row r="174" spans="1:39" ht="30">
      <c r="A174" s="25" t="s">
        <v>542</v>
      </c>
      <c r="B174" s="23" t="s">
        <v>543</v>
      </c>
      <c r="C174" s="13"/>
      <c r="D174" s="13"/>
      <c r="E174" s="10"/>
      <c r="F174" s="1"/>
      <c r="G174" s="13"/>
      <c r="H174" s="1"/>
      <c r="I174" s="1"/>
      <c r="J174" s="13"/>
      <c r="K174" s="1"/>
      <c r="L174" s="1"/>
      <c r="M174" s="13"/>
      <c r="N174" s="1"/>
      <c r="O174" s="1"/>
      <c r="P174" s="13"/>
      <c r="Q174" s="1"/>
      <c r="R174" s="1"/>
      <c r="S174" s="13"/>
      <c r="T174" s="1"/>
      <c r="U174" s="1"/>
      <c r="V174" s="13"/>
      <c r="W174" s="1"/>
      <c r="X174" s="1"/>
      <c r="Y174" s="13"/>
      <c r="Z174" s="1"/>
      <c r="AA174" s="1"/>
      <c r="AB174" s="13"/>
      <c r="AC174" s="1"/>
      <c r="AD174" s="1"/>
      <c r="AE174" s="1"/>
      <c r="AF174" s="1"/>
      <c r="AG174" s="1"/>
      <c r="AH174" s="41">
        <v>209257368.27399999</v>
      </c>
      <c r="AI174" s="41">
        <f t="shared" si="48"/>
        <v>209257368.27399999</v>
      </c>
      <c r="AJ174" s="41">
        <f t="shared" si="49"/>
        <v>0</v>
      </c>
      <c r="AK174" s="41">
        <v>197278187.31099999</v>
      </c>
      <c r="AL174" s="41">
        <f t="shared" si="50"/>
        <v>-11979180.963</v>
      </c>
      <c r="AM174" s="41">
        <f t="shared" si="51"/>
        <v>-5.7246160848752305</v>
      </c>
    </row>
    <row r="175" spans="1:39" ht="45">
      <c r="A175" s="25" t="s">
        <v>544</v>
      </c>
      <c r="B175" s="23" t="s">
        <v>545</v>
      </c>
      <c r="C175" s="13"/>
      <c r="D175" s="13"/>
      <c r="E175" s="10"/>
      <c r="F175" s="1"/>
      <c r="G175" s="13"/>
      <c r="H175" s="1"/>
      <c r="I175" s="1"/>
      <c r="J175" s="13"/>
      <c r="K175" s="1"/>
      <c r="L175" s="1"/>
      <c r="M175" s="13"/>
      <c r="N175" s="1"/>
      <c r="O175" s="1"/>
      <c r="P175" s="13"/>
      <c r="Q175" s="1"/>
      <c r="R175" s="1"/>
      <c r="S175" s="13"/>
      <c r="T175" s="1"/>
      <c r="U175" s="1"/>
      <c r="V175" s="13"/>
      <c r="W175" s="1"/>
      <c r="X175" s="1"/>
      <c r="Y175" s="13"/>
      <c r="Z175" s="1"/>
      <c r="AA175" s="1"/>
      <c r="AB175" s="13"/>
      <c r="AC175" s="1"/>
      <c r="AD175" s="1"/>
      <c r="AE175" s="1"/>
      <c r="AF175" s="1"/>
      <c r="AG175" s="1"/>
      <c r="AH175" s="41">
        <v>2772463.4470000002</v>
      </c>
      <c r="AI175" s="41">
        <f t="shared" si="48"/>
        <v>2772463.4470000002</v>
      </c>
      <c r="AJ175" s="41">
        <f t="shared" si="49"/>
        <v>0</v>
      </c>
      <c r="AK175" s="41">
        <v>1528641.621</v>
      </c>
      <c r="AL175" s="41">
        <f t="shared" si="50"/>
        <v>-1243821.8260000001</v>
      </c>
      <c r="AM175" s="41">
        <f t="shared" si="51"/>
        <v>-44.8634165888067</v>
      </c>
    </row>
    <row r="176" spans="1:39">
      <c r="A176" s="25" t="s">
        <v>546</v>
      </c>
      <c r="B176" s="23" t="s">
        <v>94</v>
      </c>
      <c r="C176" s="13"/>
      <c r="D176" s="13"/>
      <c r="E176" s="10"/>
      <c r="F176" s="1"/>
      <c r="G176" s="13"/>
      <c r="H176" s="1"/>
      <c r="I176" s="1"/>
      <c r="J176" s="13"/>
      <c r="K176" s="1"/>
      <c r="L176" s="1"/>
      <c r="M176" s="13"/>
      <c r="N176" s="1"/>
      <c r="O176" s="1"/>
      <c r="P176" s="13"/>
      <c r="Q176" s="1"/>
      <c r="R176" s="1"/>
      <c r="S176" s="13"/>
      <c r="T176" s="1"/>
      <c r="U176" s="1"/>
      <c r="V176" s="13"/>
      <c r="W176" s="1"/>
      <c r="X176" s="1"/>
      <c r="Y176" s="13"/>
      <c r="Z176" s="1"/>
      <c r="AA176" s="1"/>
      <c r="AB176" s="13"/>
      <c r="AC176" s="1"/>
      <c r="AD176" s="1"/>
      <c r="AE176" s="1"/>
      <c r="AF176" s="1"/>
      <c r="AG176" s="1"/>
      <c r="AH176" s="41">
        <v>2375538172.1614399</v>
      </c>
      <c r="AI176" s="41">
        <f t="shared" si="48"/>
        <v>2375538172.1614399</v>
      </c>
      <c r="AJ176" s="41">
        <f t="shared" si="49"/>
        <v>0</v>
      </c>
      <c r="AK176" s="41">
        <v>2645876074.5807004</v>
      </c>
      <c r="AL176" s="41">
        <f t="shared" si="50"/>
        <v>270337902.4192605</v>
      </c>
      <c r="AM176" s="41">
        <f t="shared" si="51"/>
        <v>11.380069812697943</v>
      </c>
    </row>
    <row r="177" spans="1:39" ht="30">
      <c r="A177" s="25" t="s">
        <v>547</v>
      </c>
      <c r="B177" s="23" t="s">
        <v>548</v>
      </c>
      <c r="C177" s="13"/>
      <c r="D177" s="13"/>
      <c r="E177" s="10"/>
      <c r="F177" s="1"/>
      <c r="G177" s="13"/>
      <c r="H177" s="1"/>
      <c r="I177" s="1"/>
      <c r="J177" s="13"/>
      <c r="K177" s="1"/>
      <c r="L177" s="1"/>
      <c r="M177" s="13"/>
      <c r="N177" s="1"/>
      <c r="O177" s="1"/>
      <c r="P177" s="13"/>
      <c r="Q177" s="1"/>
      <c r="R177" s="1"/>
      <c r="S177" s="13"/>
      <c r="T177" s="1"/>
      <c r="U177" s="1"/>
      <c r="V177" s="13"/>
      <c r="W177" s="1"/>
      <c r="X177" s="1"/>
      <c r="Y177" s="13"/>
      <c r="Z177" s="1"/>
      <c r="AA177" s="1"/>
      <c r="AB177" s="13"/>
      <c r="AC177" s="1"/>
      <c r="AD177" s="1"/>
      <c r="AE177" s="1"/>
      <c r="AF177" s="1"/>
      <c r="AG177" s="1"/>
      <c r="AH177" s="41">
        <v>29284638.138099998</v>
      </c>
      <c r="AI177" s="41">
        <f t="shared" si="48"/>
        <v>29284638.138099998</v>
      </c>
      <c r="AJ177" s="41">
        <f t="shared" si="49"/>
        <v>0</v>
      </c>
      <c r="AK177" s="41">
        <v>75289675.756640002</v>
      </c>
      <c r="AL177" s="41">
        <f t="shared" si="50"/>
        <v>46005037.618540004</v>
      </c>
      <c r="AM177" s="41">
        <f t="shared" si="51"/>
        <v>157.09614509009887</v>
      </c>
    </row>
    <row r="178" spans="1:39" ht="30">
      <c r="A178" s="25" t="s">
        <v>549</v>
      </c>
      <c r="B178" s="23" t="s">
        <v>550</v>
      </c>
      <c r="C178" s="13"/>
      <c r="D178" s="13"/>
      <c r="E178" s="10"/>
      <c r="F178" s="1"/>
      <c r="G178" s="13"/>
      <c r="H178" s="1"/>
      <c r="I178" s="1"/>
      <c r="J178" s="13"/>
      <c r="K178" s="1"/>
      <c r="L178" s="1"/>
      <c r="M178" s="13"/>
      <c r="N178" s="1"/>
      <c r="O178" s="1"/>
      <c r="P178" s="13"/>
      <c r="Q178" s="1"/>
      <c r="R178" s="1"/>
      <c r="S178" s="13"/>
      <c r="T178" s="1"/>
      <c r="U178" s="1"/>
      <c r="V178" s="13"/>
      <c r="W178" s="1"/>
      <c r="X178" s="1"/>
      <c r="Y178" s="13"/>
      <c r="Z178" s="1"/>
      <c r="AA178" s="1"/>
      <c r="AB178" s="13"/>
      <c r="AC178" s="1"/>
      <c r="AD178" s="1"/>
      <c r="AE178" s="1"/>
      <c r="AF178" s="1"/>
      <c r="AG178" s="1"/>
      <c r="AH178" s="41">
        <v>113758.519</v>
      </c>
      <c r="AI178" s="41">
        <f t="shared" si="48"/>
        <v>113758.519</v>
      </c>
      <c r="AJ178" s="41">
        <f t="shared" si="49"/>
        <v>0</v>
      </c>
      <c r="AK178" s="41">
        <v>3873785.773</v>
      </c>
      <c r="AL178" s="41">
        <f t="shared" si="50"/>
        <v>3760027.2540000002</v>
      </c>
      <c r="AM178" s="41">
        <f t="shared" si="51"/>
        <v>3305.270925687772</v>
      </c>
    </row>
    <row r="179" spans="1:39" ht="30">
      <c r="A179" s="25" t="s">
        <v>551</v>
      </c>
      <c r="B179" s="23" t="s">
        <v>552</v>
      </c>
      <c r="C179" s="13"/>
      <c r="D179" s="13"/>
      <c r="E179" s="10"/>
      <c r="F179" s="1"/>
      <c r="G179" s="13"/>
      <c r="H179" s="1"/>
      <c r="I179" s="1"/>
      <c r="J179" s="13"/>
      <c r="K179" s="1"/>
      <c r="L179" s="1"/>
      <c r="M179" s="13"/>
      <c r="N179" s="1"/>
      <c r="O179" s="1"/>
      <c r="P179" s="13"/>
      <c r="Q179" s="1"/>
      <c r="R179" s="1"/>
      <c r="S179" s="13"/>
      <c r="T179" s="1"/>
      <c r="U179" s="1"/>
      <c r="V179" s="13"/>
      <c r="W179" s="1"/>
      <c r="X179" s="1"/>
      <c r="Y179" s="13"/>
      <c r="Z179" s="1"/>
      <c r="AA179" s="1"/>
      <c r="AB179" s="13"/>
      <c r="AC179" s="1"/>
      <c r="AD179" s="1"/>
      <c r="AE179" s="1"/>
      <c r="AF179" s="1"/>
      <c r="AG179" s="1"/>
      <c r="AH179" s="41">
        <v>70034671.649570003</v>
      </c>
      <c r="AI179" s="41">
        <f t="shared" si="48"/>
        <v>70034671.649570003</v>
      </c>
      <c r="AJ179" s="41">
        <f t="shared" si="49"/>
        <v>0</v>
      </c>
      <c r="AK179" s="41">
        <v>130808269.1442</v>
      </c>
      <c r="AL179" s="41">
        <f t="shared" si="50"/>
        <v>60773597.494629994</v>
      </c>
      <c r="AM179" s="41">
        <f t="shared" si="51"/>
        <v>86.776443814459043</v>
      </c>
    </row>
    <row r="180" spans="1:39">
      <c r="A180" s="25" t="s">
        <v>325</v>
      </c>
      <c r="B180" s="23" t="s">
        <v>71</v>
      </c>
      <c r="C180" s="13">
        <v>144877145</v>
      </c>
      <c r="D180" s="13">
        <v>162401758</v>
      </c>
      <c r="E180" s="10">
        <f t="shared" si="28"/>
        <v>17524613</v>
      </c>
      <c r="F180" s="1">
        <f t="shared" si="29"/>
        <v>12.096188808800726</v>
      </c>
      <c r="G180" s="13">
        <v>177074090</v>
      </c>
      <c r="H180" s="1">
        <f t="shared" si="30"/>
        <v>14672332</v>
      </c>
      <c r="I180" s="1">
        <f t="shared" si="31"/>
        <v>9.0345893915754285</v>
      </c>
      <c r="J180" s="13">
        <v>188291905</v>
      </c>
      <c r="K180" s="1">
        <f t="shared" si="32"/>
        <v>11217815</v>
      </c>
      <c r="L180" s="1">
        <f t="shared" si="33"/>
        <v>6.3350967947936372</v>
      </c>
      <c r="M180" s="13">
        <v>194297752</v>
      </c>
      <c r="N180" s="1">
        <f t="shared" si="34"/>
        <v>6005847</v>
      </c>
      <c r="O180" s="1">
        <f t="shared" si="35"/>
        <v>3.189646947382045</v>
      </c>
      <c r="P180" s="13">
        <v>210286108</v>
      </c>
      <c r="Q180" s="1">
        <f t="shared" si="36"/>
        <v>15988356</v>
      </c>
      <c r="R180" s="1">
        <f t="shared" si="37"/>
        <v>8.2287910361412724</v>
      </c>
      <c r="S180" s="13">
        <v>222117785</v>
      </c>
      <c r="T180" s="1">
        <f t="shared" si="38"/>
        <v>11831677</v>
      </c>
      <c r="U180" s="1">
        <f t="shared" si="39"/>
        <v>5.6264662999041288</v>
      </c>
      <c r="V180" s="13">
        <v>227767019</v>
      </c>
      <c r="W180" s="1">
        <f t="shared" si="40"/>
        <v>5649234</v>
      </c>
      <c r="X180" s="1">
        <f t="shared" si="41"/>
        <v>2.5433505921194017</v>
      </c>
      <c r="Y180" s="13">
        <v>241590209</v>
      </c>
      <c r="Z180" s="1">
        <f t="shared" si="42"/>
        <v>13823190</v>
      </c>
      <c r="AA180" s="1">
        <f t="shared" si="43"/>
        <v>6.0690042222487008</v>
      </c>
      <c r="AB180" s="13">
        <v>279201542</v>
      </c>
      <c r="AC180" s="1">
        <f t="shared" si="44"/>
        <v>37611333</v>
      </c>
      <c r="AD180" s="1">
        <f t="shared" si="45"/>
        <v>15.568235631602107</v>
      </c>
      <c r="AE180" s="1">
        <v>291195591.50795001</v>
      </c>
      <c r="AF180" s="1">
        <f t="shared" si="46"/>
        <v>11994049.507950008</v>
      </c>
      <c r="AG180" s="1">
        <f t="shared" si="47"/>
        <v>4.295839278692096</v>
      </c>
      <c r="AH180" s="41">
        <v>0</v>
      </c>
      <c r="AI180" s="41">
        <f t="shared" si="48"/>
        <v>-291195591.50795001</v>
      </c>
      <c r="AJ180" s="41">
        <f t="shared" si="49"/>
        <v>-100</v>
      </c>
      <c r="AK180" s="41">
        <v>0</v>
      </c>
      <c r="AL180" s="41">
        <f t="shared" si="50"/>
        <v>0</v>
      </c>
      <c r="AM180" s="41">
        <f t="shared" si="51"/>
        <v>0</v>
      </c>
    </row>
    <row r="181" spans="1:39">
      <c r="A181" s="25" t="s">
        <v>326</v>
      </c>
      <c r="B181" s="23" t="s">
        <v>70</v>
      </c>
      <c r="C181" s="13">
        <v>4366958717</v>
      </c>
      <c r="D181" s="13">
        <v>4771076119</v>
      </c>
      <c r="E181" s="10">
        <f t="shared" si="28"/>
        <v>404117402</v>
      </c>
      <c r="F181" s="1">
        <f t="shared" si="29"/>
        <v>9.253978070065644</v>
      </c>
      <c r="G181" s="13">
        <v>5061618133</v>
      </c>
      <c r="H181" s="1">
        <f t="shared" si="30"/>
        <v>290542014</v>
      </c>
      <c r="I181" s="1">
        <f t="shared" si="31"/>
        <v>6.0896537123557053</v>
      </c>
      <c r="J181" s="13">
        <v>5710419024</v>
      </c>
      <c r="K181" s="1">
        <f t="shared" si="32"/>
        <v>648800891</v>
      </c>
      <c r="L181" s="1">
        <f t="shared" si="33"/>
        <v>12.818052922049622</v>
      </c>
      <c r="M181" s="13">
        <v>5797061878</v>
      </c>
      <c r="N181" s="1">
        <f t="shared" si="34"/>
        <v>86642854</v>
      </c>
      <c r="O181" s="1">
        <f t="shared" si="35"/>
        <v>1.5172766417990275</v>
      </c>
      <c r="P181" s="13">
        <v>5564004387</v>
      </c>
      <c r="Q181" s="1">
        <f t="shared" si="36"/>
        <v>-233057491</v>
      </c>
      <c r="R181" s="1">
        <f t="shared" si="37"/>
        <v>-4.0202691622882138</v>
      </c>
      <c r="S181" s="13">
        <v>5826403362</v>
      </c>
      <c r="T181" s="1">
        <f t="shared" si="38"/>
        <v>262398975</v>
      </c>
      <c r="U181" s="1">
        <f t="shared" si="39"/>
        <v>4.7160094915288209</v>
      </c>
      <c r="V181" s="13">
        <v>6809477106</v>
      </c>
      <c r="W181" s="1">
        <f t="shared" si="40"/>
        <v>983073744</v>
      </c>
      <c r="X181" s="1">
        <f t="shared" si="41"/>
        <v>16.872737483498657</v>
      </c>
      <c r="Y181" s="13">
        <v>5901492868</v>
      </c>
      <c r="Z181" s="1">
        <f t="shared" si="42"/>
        <v>-907984238</v>
      </c>
      <c r="AA181" s="1">
        <f t="shared" si="43"/>
        <v>-13.334125717229483</v>
      </c>
      <c r="AB181" s="13">
        <v>6499849640</v>
      </c>
      <c r="AC181" s="1">
        <f t="shared" si="44"/>
        <v>598356772</v>
      </c>
      <c r="AD181" s="1">
        <f t="shared" si="45"/>
        <v>10.139074728777594</v>
      </c>
      <c r="AE181" s="1">
        <v>6915688810.8303604</v>
      </c>
      <c r="AF181" s="1">
        <f t="shared" si="46"/>
        <v>415839170.83036041</v>
      </c>
      <c r="AG181" s="1">
        <f t="shared" si="47"/>
        <v>6.3976736980389664</v>
      </c>
      <c r="AH181" s="41">
        <v>7386591692.61483</v>
      </c>
      <c r="AI181" s="41">
        <f t="shared" si="48"/>
        <v>470902881.7844696</v>
      </c>
      <c r="AJ181" s="41">
        <f t="shared" si="49"/>
        <v>6.8091970975762974</v>
      </c>
      <c r="AK181" s="41">
        <v>10790947877.8342</v>
      </c>
      <c r="AL181" s="41">
        <f t="shared" si="50"/>
        <v>3404356185.2193699</v>
      </c>
      <c r="AM181" s="41">
        <f t="shared" si="51"/>
        <v>46.088322285677044</v>
      </c>
    </row>
    <row r="182" spans="1:39" ht="30">
      <c r="A182" s="25" t="s">
        <v>327</v>
      </c>
      <c r="B182" s="23" t="s">
        <v>69</v>
      </c>
      <c r="C182" s="13">
        <v>-1356927550</v>
      </c>
      <c r="D182" s="13">
        <v>-1605144123</v>
      </c>
      <c r="E182" s="10">
        <f t="shared" si="28"/>
        <v>-248216573</v>
      </c>
      <c r="F182" s="1">
        <f t="shared" si="29"/>
        <v>18.292544285065183</v>
      </c>
      <c r="G182" s="13">
        <v>-1852867372</v>
      </c>
      <c r="H182" s="1">
        <f t="shared" si="30"/>
        <v>-247723249</v>
      </c>
      <c r="I182" s="1">
        <f t="shared" si="31"/>
        <v>15.43308450938396</v>
      </c>
      <c r="J182" s="13">
        <v>-2074099830</v>
      </c>
      <c r="K182" s="1">
        <f t="shared" si="32"/>
        <v>-221232458</v>
      </c>
      <c r="L182" s="1">
        <f t="shared" si="33"/>
        <v>11.94000506151716</v>
      </c>
      <c r="M182" s="13">
        <v>-2218810410</v>
      </c>
      <c r="N182" s="1">
        <f t="shared" si="34"/>
        <v>-144710580</v>
      </c>
      <c r="O182" s="1">
        <f t="shared" si="35"/>
        <v>6.9770306089847178</v>
      </c>
      <c r="P182" s="13">
        <v>-2223050404</v>
      </c>
      <c r="Q182" s="1">
        <f t="shared" si="36"/>
        <v>-4239994</v>
      </c>
      <c r="R182" s="1">
        <f t="shared" si="37"/>
        <v>0.19109311822635625</v>
      </c>
      <c r="S182" s="13">
        <v>-2350471956</v>
      </c>
      <c r="T182" s="1">
        <f t="shared" si="38"/>
        <v>-127421552</v>
      </c>
      <c r="U182" s="1">
        <f t="shared" si="39"/>
        <v>5.7318336899031461</v>
      </c>
      <c r="V182" s="13">
        <v>-2611536558</v>
      </c>
      <c r="W182" s="1">
        <f t="shared" si="40"/>
        <v>-261064602</v>
      </c>
      <c r="X182" s="1">
        <f t="shared" si="41"/>
        <v>11.106901375001984</v>
      </c>
      <c r="Y182" s="13">
        <v>-2580025280</v>
      </c>
      <c r="Z182" s="1">
        <f t="shared" si="42"/>
        <v>31511278</v>
      </c>
      <c r="AA182" s="1">
        <f t="shared" si="43"/>
        <v>-1.2066182992334737</v>
      </c>
      <c r="AB182" s="13">
        <v>-3062925661</v>
      </c>
      <c r="AC182" s="1">
        <f t="shared" si="44"/>
        <v>-482900381</v>
      </c>
      <c r="AD182" s="1">
        <f t="shared" si="45"/>
        <v>18.716885634546962</v>
      </c>
      <c r="AE182" s="1">
        <v>-3425603296.6514401</v>
      </c>
      <c r="AF182" s="1">
        <f t="shared" si="46"/>
        <v>-362677635.65144014</v>
      </c>
      <c r="AG182" s="1">
        <f t="shared" si="47"/>
        <v>11.840889260532403</v>
      </c>
      <c r="AH182" s="41">
        <v>3594940724.5451603</v>
      </c>
      <c r="AI182" s="41">
        <f t="shared" si="48"/>
        <v>7020544021.1966</v>
      </c>
      <c r="AJ182" s="41">
        <f t="shared" si="49"/>
        <v>-204.94328774319106</v>
      </c>
      <c r="AK182" s="41">
        <v>4195076645.3782201</v>
      </c>
      <c r="AL182" s="41">
        <f t="shared" si="50"/>
        <v>600135920.83305979</v>
      </c>
      <c r="AM182" s="41">
        <f t="shared" si="51"/>
        <v>16.693903093742673</v>
      </c>
    </row>
    <row r="183" spans="1:39" ht="30">
      <c r="A183" s="25" t="s">
        <v>555</v>
      </c>
      <c r="B183" s="23" t="s">
        <v>556</v>
      </c>
      <c r="C183" s="13"/>
      <c r="D183" s="13"/>
      <c r="E183" s="10"/>
      <c r="F183" s="1"/>
      <c r="G183" s="13"/>
      <c r="H183" s="1"/>
      <c r="I183" s="1"/>
      <c r="J183" s="13"/>
      <c r="K183" s="1"/>
      <c r="L183" s="1"/>
      <c r="M183" s="13"/>
      <c r="N183" s="1"/>
      <c r="O183" s="1"/>
      <c r="P183" s="13"/>
      <c r="Q183" s="1"/>
      <c r="R183" s="1"/>
      <c r="S183" s="13"/>
      <c r="T183" s="1"/>
      <c r="U183" s="1"/>
      <c r="V183" s="13"/>
      <c r="W183" s="1"/>
      <c r="X183" s="1"/>
      <c r="Y183" s="13"/>
      <c r="Z183" s="1"/>
      <c r="AA183" s="1"/>
      <c r="AB183" s="13"/>
      <c r="AC183" s="1"/>
      <c r="AD183" s="1"/>
      <c r="AE183" s="1"/>
      <c r="AF183" s="1"/>
      <c r="AG183" s="1"/>
      <c r="AH183" s="41">
        <v>110378612.62057</v>
      </c>
      <c r="AI183" s="41">
        <f t="shared" si="48"/>
        <v>110378612.62057</v>
      </c>
      <c r="AJ183" s="41">
        <f t="shared" si="49"/>
        <v>0</v>
      </c>
      <c r="AK183" s="41">
        <v>114026673.15641001</v>
      </c>
      <c r="AL183" s="41">
        <f t="shared" si="50"/>
        <v>3648060.5358400047</v>
      </c>
      <c r="AM183" s="41">
        <f t="shared" si="51"/>
        <v>3.3050429328916544</v>
      </c>
    </row>
    <row r="184" spans="1:39" ht="45">
      <c r="A184" s="25" t="s">
        <v>557</v>
      </c>
      <c r="B184" s="23" t="s">
        <v>558</v>
      </c>
      <c r="C184" s="13"/>
      <c r="D184" s="13"/>
      <c r="E184" s="10"/>
      <c r="F184" s="1"/>
      <c r="G184" s="13"/>
      <c r="H184" s="1"/>
      <c r="I184" s="1"/>
      <c r="J184" s="13"/>
      <c r="K184" s="1"/>
      <c r="L184" s="1"/>
      <c r="M184" s="13"/>
      <c r="N184" s="1"/>
      <c r="O184" s="1"/>
      <c r="P184" s="13"/>
      <c r="Q184" s="1"/>
      <c r="R184" s="1"/>
      <c r="S184" s="13"/>
      <c r="T184" s="1"/>
      <c r="U184" s="1"/>
      <c r="V184" s="13"/>
      <c r="W184" s="1"/>
      <c r="X184" s="1"/>
      <c r="Y184" s="13"/>
      <c r="Z184" s="1"/>
      <c r="AA184" s="1"/>
      <c r="AB184" s="13"/>
      <c r="AC184" s="1"/>
      <c r="AD184" s="1"/>
      <c r="AE184" s="1"/>
      <c r="AF184" s="1"/>
      <c r="AG184" s="1"/>
      <c r="AH184" s="41">
        <v>240991.08600000001</v>
      </c>
      <c r="AI184" s="41">
        <f t="shared" si="48"/>
        <v>240991.08600000001</v>
      </c>
      <c r="AJ184" s="41">
        <f t="shared" si="49"/>
        <v>0</v>
      </c>
      <c r="AK184" s="41">
        <v>905786.98400000005</v>
      </c>
      <c r="AL184" s="41">
        <f t="shared" si="50"/>
        <v>664795.89800000004</v>
      </c>
      <c r="AM184" s="41">
        <f t="shared" si="51"/>
        <v>275.85912368559559</v>
      </c>
    </row>
    <row r="185" spans="1:39" ht="30">
      <c r="A185" s="25" t="s">
        <v>559</v>
      </c>
      <c r="B185" s="23" t="s">
        <v>560</v>
      </c>
      <c r="C185" s="13"/>
      <c r="D185" s="13"/>
      <c r="E185" s="10"/>
      <c r="F185" s="1"/>
      <c r="G185" s="13"/>
      <c r="H185" s="1"/>
      <c r="I185" s="1"/>
      <c r="J185" s="13"/>
      <c r="K185" s="1"/>
      <c r="L185" s="1"/>
      <c r="M185" s="13"/>
      <c r="N185" s="1"/>
      <c r="O185" s="1"/>
      <c r="P185" s="13"/>
      <c r="Q185" s="1"/>
      <c r="R185" s="1"/>
      <c r="S185" s="13"/>
      <c r="T185" s="1"/>
      <c r="U185" s="1"/>
      <c r="V185" s="13"/>
      <c r="W185" s="1"/>
      <c r="X185" s="1"/>
      <c r="Y185" s="13"/>
      <c r="Z185" s="1"/>
      <c r="AA185" s="1"/>
      <c r="AB185" s="13"/>
      <c r="AC185" s="1"/>
      <c r="AD185" s="1"/>
      <c r="AE185" s="1"/>
      <c r="AF185" s="1"/>
      <c r="AG185" s="1"/>
      <c r="AH185" s="41">
        <v>120531958.94300999</v>
      </c>
      <c r="AI185" s="41">
        <f t="shared" si="48"/>
        <v>120531958.94300999</v>
      </c>
      <c r="AJ185" s="41">
        <f t="shared" si="49"/>
        <v>0</v>
      </c>
      <c r="AK185" s="41">
        <v>126139541.965</v>
      </c>
      <c r="AL185" s="41">
        <f t="shared" si="50"/>
        <v>5607583.0219900161</v>
      </c>
      <c r="AM185" s="41">
        <f t="shared" si="51"/>
        <v>4.6523619720155693</v>
      </c>
    </row>
    <row r="186" spans="1:39">
      <c r="A186" s="25" t="s">
        <v>561</v>
      </c>
      <c r="B186" s="23" t="s">
        <v>562</v>
      </c>
      <c r="C186" s="13"/>
      <c r="D186" s="13"/>
      <c r="E186" s="10"/>
      <c r="F186" s="1"/>
      <c r="G186" s="13"/>
      <c r="H186" s="1"/>
      <c r="I186" s="1"/>
      <c r="J186" s="13"/>
      <c r="K186" s="1"/>
      <c r="L186" s="1"/>
      <c r="M186" s="13"/>
      <c r="N186" s="1"/>
      <c r="O186" s="1"/>
      <c r="P186" s="13"/>
      <c r="Q186" s="1"/>
      <c r="R186" s="1"/>
      <c r="S186" s="13"/>
      <c r="T186" s="1"/>
      <c r="U186" s="1"/>
      <c r="V186" s="13"/>
      <c r="W186" s="1"/>
      <c r="X186" s="1"/>
      <c r="Y186" s="13"/>
      <c r="Z186" s="1"/>
      <c r="AA186" s="1"/>
      <c r="AB186" s="13"/>
      <c r="AC186" s="1"/>
      <c r="AD186" s="1"/>
      <c r="AE186" s="1"/>
      <c r="AF186" s="1"/>
      <c r="AG186" s="1"/>
      <c r="AH186" s="41">
        <v>1527469.5249999999</v>
      </c>
      <c r="AI186" s="41">
        <f t="shared" si="48"/>
        <v>1527469.5249999999</v>
      </c>
      <c r="AJ186" s="41">
        <f t="shared" si="49"/>
        <v>0</v>
      </c>
      <c r="AK186" s="41">
        <v>1523547.9809999999</v>
      </c>
      <c r="AL186" s="41">
        <f t="shared" si="50"/>
        <v>-3921.5439999999944</v>
      </c>
      <c r="AM186" s="41">
        <f t="shared" si="51"/>
        <v>-0.25673468018944567</v>
      </c>
    </row>
    <row r="187" spans="1:39">
      <c r="A187" s="25" t="s">
        <v>563</v>
      </c>
      <c r="B187" s="23" t="s">
        <v>564</v>
      </c>
      <c r="C187" s="13"/>
      <c r="D187" s="13"/>
      <c r="E187" s="10"/>
      <c r="F187" s="1"/>
      <c r="G187" s="13"/>
      <c r="H187" s="1"/>
      <c r="I187" s="1"/>
      <c r="J187" s="13"/>
      <c r="K187" s="1"/>
      <c r="L187" s="1"/>
      <c r="M187" s="13"/>
      <c r="N187" s="1"/>
      <c r="O187" s="1"/>
      <c r="P187" s="13"/>
      <c r="Q187" s="1"/>
      <c r="R187" s="1"/>
      <c r="S187" s="13"/>
      <c r="T187" s="1"/>
      <c r="U187" s="1"/>
      <c r="V187" s="13"/>
      <c r="W187" s="1"/>
      <c r="X187" s="1"/>
      <c r="Y187" s="13"/>
      <c r="Z187" s="1"/>
      <c r="AA187" s="1"/>
      <c r="AB187" s="13"/>
      <c r="AC187" s="1"/>
      <c r="AD187" s="1"/>
      <c r="AE187" s="1"/>
      <c r="AF187" s="1"/>
      <c r="AG187" s="1"/>
      <c r="AH187" s="41">
        <v>4134015665.0844102</v>
      </c>
      <c r="AI187" s="41">
        <f t="shared" si="48"/>
        <v>4134015665.0844102</v>
      </c>
      <c r="AJ187" s="41">
        <f t="shared" si="49"/>
        <v>0</v>
      </c>
      <c r="AK187" s="41">
        <v>3034153013.8779302</v>
      </c>
      <c r="AL187" s="41">
        <f t="shared" si="50"/>
        <v>-1099862651.20648</v>
      </c>
      <c r="AM187" s="41">
        <f t="shared" si="51"/>
        <v>-26.605188279663246</v>
      </c>
    </row>
    <row r="188" spans="1:39">
      <c r="A188" s="25" t="s">
        <v>565</v>
      </c>
      <c r="B188" s="23" t="s">
        <v>566</v>
      </c>
      <c r="C188" s="13"/>
      <c r="D188" s="13"/>
      <c r="E188" s="10"/>
      <c r="F188" s="1"/>
      <c r="G188" s="13"/>
      <c r="H188" s="1"/>
      <c r="I188" s="1"/>
      <c r="J188" s="13"/>
      <c r="K188" s="1"/>
      <c r="L188" s="1"/>
      <c r="M188" s="13"/>
      <c r="N188" s="1"/>
      <c r="O188" s="1"/>
      <c r="P188" s="13"/>
      <c r="Q188" s="1"/>
      <c r="R188" s="1"/>
      <c r="S188" s="13"/>
      <c r="T188" s="1"/>
      <c r="U188" s="1"/>
      <c r="V188" s="13"/>
      <c r="W188" s="1"/>
      <c r="X188" s="1"/>
      <c r="Y188" s="13"/>
      <c r="Z188" s="1"/>
      <c r="AA188" s="1"/>
      <c r="AB188" s="13"/>
      <c r="AC188" s="1"/>
      <c r="AD188" s="1"/>
      <c r="AE188" s="1"/>
      <c r="AF188" s="1"/>
      <c r="AG188" s="1"/>
      <c r="AH188" s="41">
        <v>136664942.51657</v>
      </c>
      <c r="AI188" s="41">
        <f t="shared" si="48"/>
        <v>136664942.51657</v>
      </c>
      <c r="AJ188" s="41">
        <f t="shared" si="49"/>
        <v>0</v>
      </c>
      <c r="AK188" s="41">
        <v>373779858.73415005</v>
      </c>
      <c r="AL188" s="41">
        <f t="shared" si="50"/>
        <v>237114916.21758005</v>
      </c>
      <c r="AM188" s="41">
        <f t="shared" si="51"/>
        <v>173.50090802462449</v>
      </c>
    </row>
    <row r="189" spans="1:39">
      <c r="A189" s="25" t="s">
        <v>567</v>
      </c>
      <c r="B189" s="23" t="s">
        <v>568</v>
      </c>
      <c r="C189" s="13"/>
      <c r="D189" s="13"/>
      <c r="E189" s="10"/>
      <c r="F189" s="1"/>
      <c r="G189" s="13"/>
      <c r="H189" s="1"/>
      <c r="I189" s="1"/>
      <c r="J189" s="13"/>
      <c r="K189" s="1"/>
      <c r="L189" s="1"/>
      <c r="M189" s="13"/>
      <c r="N189" s="1"/>
      <c r="O189" s="1"/>
      <c r="P189" s="13"/>
      <c r="Q189" s="1"/>
      <c r="R189" s="1"/>
      <c r="S189" s="13"/>
      <c r="T189" s="1"/>
      <c r="U189" s="1"/>
      <c r="V189" s="13"/>
      <c r="W189" s="1"/>
      <c r="X189" s="1"/>
      <c r="Y189" s="13"/>
      <c r="Z189" s="1"/>
      <c r="AA189" s="1"/>
      <c r="AB189" s="13"/>
      <c r="AC189" s="1"/>
      <c r="AD189" s="1"/>
      <c r="AE189" s="1"/>
      <c r="AF189" s="1"/>
      <c r="AG189" s="1"/>
      <c r="AH189" s="41">
        <v>261092287.13576001</v>
      </c>
      <c r="AI189" s="41">
        <f t="shared" si="48"/>
        <v>261092287.13576001</v>
      </c>
      <c r="AJ189" s="41">
        <f t="shared" si="49"/>
        <v>0</v>
      </c>
      <c r="AK189" s="41">
        <v>217795995.59909999</v>
      </c>
      <c r="AL189" s="41">
        <f t="shared" si="50"/>
        <v>-43296291.536660016</v>
      </c>
      <c r="AM189" s="41">
        <f t="shared" si="51"/>
        <v>-16.582753941768978</v>
      </c>
    </row>
    <row r="190" spans="1:39">
      <c r="A190" s="25" t="s">
        <v>569</v>
      </c>
      <c r="B190" s="23" t="s">
        <v>570</v>
      </c>
      <c r="C190" s="13"/>
      <c r="D190" s="13"/>
      <c r="E190" s="10"/>
      <c r="F190" s="1"/>
      <c r="G190" s="13"/>
      <c r="H190" s="1"/>
      <c r="I190" s="1"/>
      <c r="J190" s="13"/>
      <c r="K190" s="1"/>
      <c r="L190" s="1"/>
      <c r="M190" s="13"/>
      <c r="N190" s="1"/>
      <c r="O190" s="1"/>
      <c r="P190" s="13"/>
      <c r="Q190" s="1"/>
      <c r="R190" s="1"/>
      <c r="S190" s="13"/>
      <c r="T190" s="1"/>
      <c r="U190" s="1"/>
      <c r="V190" s="13"/>
      <c r="W190" s="1"/>
      <c r="X190" s="1"/>
      <c r="Y190" s="13"/>
      <c r="Z190" s="1"/>
      <c r="AA190" s="1"/>
      <c r="AB190" s="13"/>
      <c r="AC190" s="1"/>
      <c r="AD190" s="1"/>
      <c r="AE190" s="1"/>
      <c r="AF190" s="1"/>
      <c r="AG190" s="1"/>
      <c r="AH190" s="41">
        <v>235453377.16134</v>
      </c>
      <c r="AI190" s="41">
        <f t="shared" si="48"/>
        <v>235453377.16134</v>
      </c>
      <c r="AJ190" s="41">
        <f t="shared" si="49"/>
        <v>0</v>
      </c>
      <c r="AK190" s="41">
        <v>33015883.902520001</v>
      </c>
      <c r="AL190" s="41">
        <f t="shared" si="50"/>
        <v>-202437493.25882</v>
      </c>
      <c r="AM190" s="41">
        <f t="shared" si="51"/>
        <v>-85.977740349038839</v>
      </c>
    </row>
    <row r="191" spans="1:39" ht="60">
      <c r="A191" s="25" t="s">
        <v>571</v>
      </c>
      <c r="B191" s="23" t="s">
        <v>572</v>
      </c>
      <c r="C191" s="13"/>
      <c r="D191" s="13"/>
      <c r="E191" s="10"/>
      <c r="F191" s="1"/>
      <c r="G191" s="13"/>
      <c r="H191" s="1"/>
      <c r="I191" s="1"/>
      <c r="J191" s="13"/>
      <c r="K191" s="1"/>
      <c r="L191" s="1"/>
      <c r="M191" s="13"/>
      <c r="N191" s="1"/>
      <c r="O191" s="1"/>
      <c r="P191" s="13"/>
      <c r="Q191" s="1"/>
      <c r="R191" s="1"/>
      <c r="S191" s="13"/>
      <c r="T191" s="1"/>
      <c r="U191" s="1"/>
      <c r="V191" s="13"/>
      <c r="W191" s="1"/>
      <c r="X191" s="1"/>
      <c r="Y191" s="13"/>
      <c r="Z191" s="1"/>
      <c r="AA191" s="1"/>
      <c r="AB191" s="13"/>
      <c r="AC191" s="1"/>
      <c r="AD191" s="1"/>
      <c r="AE191" s="1"/>
      <c r="AF191" s="1"/>
      <c r="AG191" s="1"/>
      <c r="AH191" s="41">
        <v>6279791.46918</v>
      </c>
      <c r="AI191" s="41">
        <f t="shared" si="48"/>
        <v>6279791.46918</v>
      </c>
      <c r="AJ191" s="41">
        <f t="shared" si="49"/>
        <v>0</v>
      </c>
      <c r="AK191" s="41">
        <v>6316170.8512700005</v>
      </c>
      <c r="AL191" s="41">
        <f t="shared" si="50"/>
        <v>36379.382090000436</v>
      </c>
      <c r="AM191" s="41">
        <f t="shared" si="51"/>
        <v>0.57930875998898046</v>
      </c>
    </row>
    <row r="192" spans="1:39">
      <c r="A192" s="25" t="s">
        <v>328</v>
      </c>
      <c r="B192" s="23" t="s">
        <v>68</v>
      </c>
      <c r="C192" s="13">
        <v>18306386888</v>
      </c>
      <c r="D192" s="13">
        <v>21921553258</v>
      </c>
      <c r="E192" s="10">
        <f t="shared" si="28"/>
        <v>3615166370</v>
      </c>
      <c r="F192" s="1">
        <f t="shared" si="29"/>
        <v>19.748115191260236</v>
      </c>
      <c r="G192" s="13">
        <v>25778768051</v>
      </c>
      <c r="H192" s="1">
        <f t="shared" si="30"/>
        <v>3857214793</v>
      </c>
      <c r="I192" s="1">
        <f t="shared" si="31"/>
        <v>17.595535989642329</v>
      </c>
      <c r="J192" s="13">
        <v>27856437075</v>
      </c>
      <c r="K192" s="1">
        <f t="shared" si="32"/>
        <v>2077669024</v>
      </c>
      <c r="L192" s="1">
        <f t="shared" si="33"/>
        <v>8.0596133216668733</v>
      </c>
      <c r="M192" s="13">
        <v>31439626092</v>
      </c>
      <c r="N192" s="1">
        <f t="shared" si="34"/>
        <v>3583189017</v>
      </c>
      <c r="O192" s="1">
        <f t="shared" si="35"/>
        <v>12.863055700026202</v>
      </c>
      <c r="P192" s="13">
        <v>34067915422</v>
      </c>
      <c r="Q192" s="1">
        <f t="shared" si="36"/>
        <v>2628289330</v>
      </c>
      <c r="R192" s="1">
        <f t="shared" si="37"/>
        <v>8.3597983077438176</v>
      </c>
      <c r="S192" s="13">
        <v>35950261579</v>
      </c>
      <c r="T192" s="1">
        <f t="shared" si="38"/>
        <v>1882346157</v>
      </c>
      <c r="U192" s="1">
        <f t="shared" si="39"/>
        <v>5.5252754202402405</v>
      </c>
      <c r="V192" s="13">
        <v>38579546336</v>
      </c>
      <c r="W192" s="1">
        <f t="shared" si="40"/>
        <v>2629284757</v>
      </c>
      <c r="X192" s="1">
        <f t="shared" si="41"/>
        <v>7.3136735075548698</v>
      </c>
      <c r="Y192" s="13">
        <v>26758176823</v>
      </c>
      <c r="Z192" s="1">
        <f t="shared" si="42"/>
        <v>-11821369513</v>
      </c>
      <c r="AA192" s="1">
        <f t="shared" si="43"/>
        <v>-30.641546196641102</v>
      </c>
      <c r="AB192" s="13">
        <v>19991915624</v>
      </c>
      <c r="AC192" s="1">
        <f t="shared" si="44"/>
        <v>-6766261199</v>
      </c>
      <c r="AD192" s="1">
        <f t="shared" si="45"/>
        <v>-25.286704859443404</v>
      </c>
      <c r="AE192" s="1">
        <v>22063264795.716602</v>
      </c>
      <c r="AF192" s="1">
        <f t="shared" si="46"/>
        <v>2071349171.7166023</v>
      </c>
      <c r="AG192" s="1">
        <f t="shared" si="47"/>
        <v>10.360933942868277</v>
      </c>
      <c r="AH192" s="41">
        <v>0</v>
      </c>
      <c r="AI192" s="41">
        <f t="shared" si="48"/>
        <v>-22063264795.716602</v>
      </c>
      <c r="AJ192" s="41">
        <f t="shared" si="49"/>
        <v>-100</v>
      </c>
      <c r="AK192" s="41">
        <v>0</v>
      </c>
      <c r="AL192" s="41">
        <f t="shared" si="50"/>
        <v>0</v>
      </c>
      <c r="AM192" s="41">
        <f t="shared" si="51"/>
        <v>0</v>
      </c>
    </row>
    <row r="193" spans="1:39" ht="30">
      <c r="A193" s="25" t="s">
        <v>329</v>
      </c>
      <c r="B193" s="23" t="s">
        <v>174</v>
      </c>
      <c r="C193" s="13">
        <v>718555696.35000002</v>
      </c>
      <c r="D193" s="14">
        <v>254392402.18000001</v>
      </c>
      <c r="E193" s="14">
        <f t="shared" si="28"/>
        <v>-464163294.17000002</v>
      </c>
      <c r="F193" s="1">
        <f t="shared" si="29"/>
        <v>-64.596703711038643</v>
      </c>
      <c r="G193" s="14">
        <v>-5133423958.9499998</v>
      </c>
      <c r="H193" s="1">
        <f t="shared" si="30"/>
        <v>-5387816361.1300001</v>
      </c>
      <c r="I193" s="1">
        <f t="shared" si="31"/>
        <v>-2117.9155961260794</v>
      </c>
      <c r="J193" s="14">
        <v>-4487284224</v>
      </c>
      <c r="K193" s="1">
        <f t="shared" si="32"/>
        <v>646139734.94999981</v>
      </c>
      <c r="L193" s="1">
        <f t="shared" si="33"/>
        <v>-12.586915480134287</v>
      </c>
      <c r="M193" s="14">
        <v>-5358032001</v>
      </c>
      <c r="N193" s="1">
        <f t="shared" si="34"/>
        <v>-870747777</v>
      </c>
      <c r="O193" s="1">
        <f t="shared" si="35"/>
        <v>19.404783239333316</v>
      </c>
      <c r="P193" s="14">
        <v>-6034797209.5</v>
      </c>
      <c r="Q193" s="1">
        <f t="shared" si="36"/>
        <v>-676765208.5</v>
      </c>
      <c r="R193" s="1">
        <f t="shared" si="37"/>
        <v>12.630854171339243</v>
      </c>
      <c r="S193" s="14">
        <v>-5836111325.4099998</v>
      </c>
      <c r="T193" s="1">
        <f t="shared" si="38"/>
        <v>198685884.09000015</v>
      </c>
      <c r="U193" s="1">
        <f t="shared" si="39"/>
        <v>-3.292337375930845</v>
      </c>
      <c r="V193" s="14">
        <v>-5387161208</v>
      </c>
      <c r="W193" s="1">
        <f t="shared" si="40"/>
        <v>448950117.40999985</v>
      </c>
      <c r="X193" s="1">
        <f t="shared" si="41"/>
        <v>-7.6926242900011861</v>
      </c>
      <c r="Y193" s="14">
        <v>-6680750940</v>
      </c>
      <c r="Z193" s="1">
        <f t="shared" si="42"/>
        <v>-1293589732</v>
      </c>
      <c r="AA193" s="1">
        <f t="shared" si="43"/>
        <v>24.012456320761359</v>
      </c>
      <c r="AB193" s="14">
        <v>-4769389320</v>
      </c>
      <c r="AC193" s="1">
        <f t="shared" si="44"/>
        <v>1911361620</v>
      </c>
      <c r="AD193" s="1">
        <f t="shared" si="45"/>
        <v>-28.609981679694229</v>
      </c>
      <c r="AE193" s="1">
        <v>-4061167275.6146102</v>
      </c>
      <c r="AF193" s="1">
        <f t="shared" si="46"/>
        <v>708222044.3853898</v>
      </c>
      <c r="AG193" s="1">
        <f t="shared" si="47"/>
        <v>-14.849323401122344</v>
      </c>
      <c r="AH193" s="41">
        <v>10153787454.980801</v>
      </c>
      <c r="AI193" s="41">
        <f t="shared" si="48"/>
        <v>14214954730.595411</v>
      </c>
      <c r="AJ193" s="41">
        <f t="shared" si="49"/>
        <v>-350.02140433735627</v>
      </c>
      <c r="AK193" s="41">
        <v>7876722333.9095402</v>
      </c>
      <c r="AL193" s="41">
        <f t="shared" si="50"/>
        <v>-2277065121.0712605</v>
      </c>
      <c r="AM193" s="41">
        <f t="shared" si="51"/>
        <v>-22.425770986118852</v>
      </c>
    </row>
    <row r="194" spans="1:39">
      <c r="A194" s="47">
        <v>2</v>
      </c>
      <c r="B194" s="48" t="s">
        <v>158</v>
      </c>
      <c r="C194" s="49">
        <v>49558855246</v>
      </c>
      <c r="D194" s="49">
        <v>54578901391</v>
      </c>
      <c r="E194" s="50">
        <f t="shared" si="28"/>
        <v>5020046145</v>
      </c>
      <c r="F194" s="44">
        <f t="shared" si="29"/>
        <v>10.129463483531893</v>
      </c>
      <c r="G194" s="49">
        <v>62355739835</v>
      </c>
      <c r="H194" s="44">
        <f t="shared" si="30"/>
        <v>7776838444</v>
      </c>
      <c r="I194" s="44">
        <f t="shared" si="31"/>
        <v>14.248799894829675</v>
      </c>
      <c r="J194" s="49">
        <v>67765873063</v>
      </c>
      <c r="K194" s="44">
        <f t="shared" si="32"/>
        <v>5410133228</v>
      </c>
      <c r="L194" s="44">
        <f t="shared" si="33"/>
        <v>8.6762393362917276</v>
      </c>
      <c r="M194" s="49">
        <v>76827020236</v>
      </c>
      <c r="N194" s="44">
        <f t="shared" si="34"/>
        <v>9061147173</v>
      </c>
      <c r="O194" s="44">
        <f t="shared" si="35"/>
        <v>13.371254236739649</v>
      </c>
      <c r="P194" s="49">
        <v>76232296949</v>
      </c>
      <c r="Q194" s="44">
        <f t="shared" si="36"/>
        <v>-594723287</v>
      </c>
      <c r="R194" s="44">
        <f t="shared" si="37"/>
        <v>-0.77410692901157385</v>
      </c>
      <c r="S194" s="49">
        <v>80208735860</v>
      </c>
      <c r="T194" s="44">
        <f t="shared" si="38"/>
        <v>3976438911</v>
      </c>
      <c r="U194" s="44">
        <f t="shared" si="39"/>
        <v>5.2162129046961141</v>
      </c>
      <c r="V194" s="49">
        <v>87396753514.009995</v>
      </c>
      <c r="W194" s="44">
        <f t="shared" si="40"/>
        <v>7188017654.0099945</v>
      </c>
      <c r="X194" s="44">
        <f t="shared" si="41"/>
        <v>8.9616393737413969</v>
      </c>
      <c r="Y194" s="49">
        <v>100131368735</v>
      </c>
      <c r="Z194" s="44">
        <f t="shared" si="42"/>
        <v>12734615220.990005</v>
      </c>
      <c r="AA194" s="44">
        <f t="shared" si="43"/>
        <v>14.571039207936487</v>
      </c>
      <c r="AB194" s="49">
        <v>109037377621</v>
      </c>
      <c r="AC194" s="44">
        <f t="shared" si="44"/>
        <v>8906008886</v>
      </c>
      <c r="AD194" s="44">
        <f t="shared" si="45"/>
        <v>8.8943245243855209</v>
      </c>
      <c r="AE194" s="44">
        <v>123970586169.91499</v>
      </c>
      <c r="AF194" s="45">
        <f t="shared" si="46"/>
        <v>14933208548.914993</v>
      </c>
      <c r="AG194" s="45">
        <f t="shared" si="47"/>
        <v>13.695494952951748</v>
      </c>
      <c r="AH194" s="46">
        <v>0</v>
      </c>
      <c r="AI194" s="46">
        <f t="shared" si="48"/>
        <v>-123970586169.91499</v>
      </c>
      <c r="AJ194" s="46">
        <f t="shared" si="49"/>
        <v>-100</v>
      </c>
      <c r="AK194" s="46">
        <v>198091505729.85199</v>
      </c>
      <c r="AL194" s="46">
        <f t="shared" si="50"/>
        <v>198091505729.85199</v>
      </c>
      <c r="AM194" s="46">
        <f t="shared" si="51"/>
        <v>0</v>
      </c>
    </row>
    <row r="195" spans="1:39" ht="30">
      <c r="A195" s="25" t="s">
        <v>330</v>
      </c>
      <c r="B195" s="23" t="s">
        <v>67</v>
      </c>
      <c r="C195" s="13">
        <v>433074940</v>
      </c>
      <c r="D195" s="13">
        <v>646037431</v>
      </c>
      <c r="E195" s="10">
        <f t="shared" si="28"/>
        <v>212962491</v>
      </c>
      <c r="F195" s="1">
        <f t="shared" si="29"/>
        <v>49.174512614375701</v>
      </c>
      <c r="G195" s="13">
        <v>119356437</v>
      </c>
      <c r="H195" s="1">
        <f t="shared" si="30"/>
        <v>-526680994</v>
      </c>
      <c r="I195" s="1">
        <f t="shared" si="31"/>
        <v>-81.524841863226342</v>
      </c>
      <c r="J195" s="13">
        <v>144111051</v>
      </c>
      <c r="K195" s="1">
        <f t="shared" si="32"/>
        <v>24754614</v>
      </c>
      <c r="L195" s="1">
        <f t="shared" si="33"/>
        <v>20.7400745382505</v>
      </c>
      <c r="M195" s="13">
        <v>196066323</v>
      </c>
      <c r="N195" s="1">
        <f t="shared" si="34"/>
        <v>51955272</v>
      </c>
      <c r="O195" s="1">
        <f t="shared" si="35"/>
        <v>36.052246957799234</v>
      </c>
      <c r="P195" s="13">
        <v>151455389</v>
      </c>
      <c r="Q195" s="1">
        <f t="shared" si="36"/>
        <v>-44610934</v>
      </c>
      <c r="R195" s="1">
        <f t="shared" si="37"/>
        <v>-22.752981398034379</v>
      </c>
      <c r="S195" s="13">
        <v>389670820</v>
      </c>
      <c r="T195" s="1">
        <f t="shared" si="38"/>
        <v>238215431</v>
      </c>
      <c r="U195" s="1">
        <f t="shared" si="39"/>
        <v>157.28422248481365</v>
      </c>
      <c r="V195" s="13">
        <v>174015071</v>
      </c>
      <c r="W195" s="1">
        <f t="shared" si="40"/>
        <v>-215655749</v>
      </c>
      <c r="X195" s="1">
        <f t="shared" si="41"/>
        <v>-55.343058276727007</v>
      </c>
      <c r="Y195" s="13">
        <v>179914285</v>
      </c>
      <c r="Z195" s="1">
        <f t="shared" si="42"/>
        <v>5899214</v>
      </c>
      <c r="AA195" s="1">
        <f t="shared" si="43"/>
        <v>3.3900592437766495</v>
      </c>
      <c r="AB195" s="13">
        <v>173579446</v>
      </c>
      <c r="AC195" s="1">
        <f t="shared" si="44"/>
        <v>-6334839</v>
      </c>
      <c r="AD195" s="1">
        <f t="shared" si="45"/>
        <v>-3.5210316957322205</v>
      </c>
      <c r="AE195" s="1">
        <v>114055720.2683</v>
      </c>
      <c r="AF195" s="1">
        <f t="shared" si="46"/>
        <v>-59523725.731700003</v>
      </c>
      <c r="AG195" s="1">
        <f t="shared" si="47"/>
        <v>-34.29192056051383</v>
      </c>
      <c r="AH195" s="41">
        <v>73818343.786169991</v>
      </c>
      <c r="AI195" s="41">
        <f t="shared" si="48"/>
        <v>-40237376.482130006</v>
      </c>
      <c r="AJ195" s="41">
        <f t="shared" si="49"/>
        <v>-35.278700960791134</v>
      </c>
      <c r="AK195" s="41">
        <v>40589946.053319998</v>
      </c>
      <c r="AL195" s="41">
        <f t="shared" si="50"/>
        <v>-33228397.732849993</v>
      </c>
      <c r="AM195" s="41">
        <f t="shared" si="51"/>
        <v>-45.01374052647791</v>
      </c>
    </row>
    <row r="196" spans="1:39" ht="30">
      <c r="A196" s="25" t="s">
        <v>331</v>
      </c>
      <c r="B196" s="23" t="s">
        <v>66</v>
      </c>
      <c r="C196" s="13">
        <v>433074940</v>
      </c>
      <c r="D196" s="13">
        <v>646037431</v>
      </c>
      <c r="E196" s="10">
        <f t="shared" si="28"/>
        <v>212962491</v>
      </c>
      <c r="F196" s="1">
        <f t="shared" si="29"/>
        <v>49.174512614375701</v>
      </c>
      <c r="G196" s="13">
        <v>119356437</v>
      </c>
      <c r="H196" s="1">
        <f t="shared" si="30"/>
        <v>-526680994</v>
      </c>
      <c r="I196" s="1">
        <f t="shared" si="31"/>
        <v>-81.524841863226342</v>
      </c>
      <c r="J196" s="13">
        <v>144111051</v>
      </c>
      <c r="K196" s="1">
        <f t="shared" si="32"/>
        <v>24754614</v>
      </c>
      <c r="L196" s="1">
        <f t="shared" si="33"/>
        <v>20.7400745382505</v>
      </c>
      <c r="M196" s="13">
        <v>196066323</v>
      </c>
      <c r="N196" s="1">
        <f t="shared" si="34"/>
        <v>51955272</v>
      </c>
      <c r="O196" s="1">
        <f t="shared" si="35"/>
        <v>36.052246957799234</v>
      </c>
      <c r="P196" s="13">
        <v>151455389</v>
      </c>
      <c r="Q196" s="1">
        <f t="shared" si="36"/>
        <v>-44610934</v>
      </c>
      <c r="R196" s="1">
        <f t="shared" si="37"/>
        <v>-22.752981398034379</v>
      </c>
      <c r="S196" s="13">
        <v>389670820</v>
      </c>
      <c r="T196" s="1">
        <f t="shared" si="38"/>
        <v>238215431</v>
      </c>
      <c r="U196" s="1">
        <f t="shared" si="39"/>
        <v>157.28422248481365</v>
      </c>
      <c r="V196" s="13">
        <v>174015071</v>
      </c>
      <c r="W196" s="1">
        <f t="shared" si="40"/>
        <v>-215655749</v>
      </c>
      <c r="X196" s="1">
        <f t="shared" si="41"/>
        <v>-55.343058276727007</v>
      </c>
      <c r="Y196" s="13">
        <v>179914285</v>
      </c>
      <c r="Z196" s="1">
        <f t="shared" si="42"/>
        <v>5899214</v>
      </c>
      <c r="AA196" s="1">
        <f t="shared" si="43"/>
        <v>3.3900592437766495</v>
      </c>
      <c r="AB196" s="13">
        <v>173579446</v>
      </c>
      <c r="AC196" s="1">
        <f t="shared" si="44"/>
        <v>-6334839</v>
      </c>
      <c r="AD196" s="1">
        <f t="shared" si="45"/>
        <v>-3.5210316957322205</v>
      </c>
      <c r="AE196" s="1">
        <v>114055720.2683</v>
      </c>
      <c r="AF196" s="1">
        <f t="shared" si="46"/>
        <v>-59523725.731700003</v>
      </c>
      <c r="AG196" s="1">
        <f t="shared" si="47"/>
        <v>-34.29192056051383</v>
      </c>
      <c r="AH196" s="41">
        <v>73818343.786169991</v>
      </c>
      <c r="AI196" s="41">
        <f t="shared" si="48"/>
        <v>-40237376.482130006</v>
      </c>
      <c r="AJ196" s="41">
        <f t="shared" si="49"/>
        <v>-35.278700960791134</v>
      </c>
      <c r="AK196" s="41">
        <v>40589946.053319998</v>
      </c>
      <c r="AL196" s="41">
        <f t="shared" si="50"/>
        <v>-33228397.732849993</v>
      </c>
      <c r="AM196" s="41">
        <f t="shared" si="51"/>
        <v>-45.01374052647791</v>
      </c>
    </row>
    <row r="197" spans="1:39" ht="45">
      <c r="A197" s="25" t="s">
        <v>332</v>
      </c>
      <c r="B197" s="23" t="s">
        <v>207</v>
      </c>
      <c r="C197" s="13">
        <v>12426815993</v>
      </c>
      <c r="D197" s="13">
        <v>11181244014</v>
      </c>
      <c r="E197" s="10">
        <f t="shared" si="28"/>
        <v>-1245571979</v>
      </c>
      <c r="F197" s="1">
        <f t="shared" si="29"/>
        <v>-10.023259213797228</v>
      </c>
      <c r="G197" s="13">
        <v>13039030312</v>
      </c>
      <c r="H197" s="1">
        <f t="shared" si="30"/>
        <v>1857786298</v>
      </c>
      <c r="I197" s="1">
        <f t="shared" si="31"/>
        <v>16.615202169578552</v>
      </c>
      <c r="J197" s="13">
        <v>14929732948</v>
      </c>
      <c r="K197" s="1">
        <f t="shared" si="32"/>
        <v>1890702636</v>
      </c>
      <c r="L197" s="1">
        <f t="shared" si="33"/>
        <v>14.500331625580779</v>
      </c>
      <c r="M197" s="13">
        <v>16203991041</v>
      </c>
      <c r="N197" s="1">
        <f t="shared" si="34"/>
        <v>1274258093</v>
      </c>
      <c r="O197" s="1">
        <f t="shared" si="35"/>
        <v>8.5350360749131866</v>
      </c>
      <c r="P197" s="13">
        <v>17719723187</v>
      </c>
      <c r="Q197" s="1">
        <f t="shared" si="36"/>
        <v>1515732146</v>
      </c>
      <c r="R197" s="1">
        <f t="shared" si="37"/>
        <v>9.354066798511754</v>
      </c>
      <c r="S197" s="13">
        <v>19910846147</v>
      </c>
      <c r="T197" s="1">
        <f t="shared" si="38"/>
        <v>2191122960</v>
      </c>
      <c r="U197" s="1">
        <f t="shared" si="39"/>
        <v>12.365446891447537</v>
      </c>
      <c r="V197" s="13">
        <v>23550880226</v>
      </c>
      <c r="W197" s="1">
        <f t="shared" si="40"/>
        <v>3640034079</v>
      </c>
      <c r="X197" s="1">
        <f t="shared" si="41"/>
        <v>18.281664436186958</v>
      </c>
      <c r="Y197" s="13">
        <v>28396179651</v>
      </c>
      <c r="Z197" s="1">
        <f t="shared" si="42"/>
        <v>4845299425</v>
      </c>
      <c r="AA197" s="1">
        <f t="shared" si="43"/>
        <v>20.573750868346842</v>
      </c>
      <c r="AB197" s="13">
        <v>29365863619</v>
      </c>
      <c r="AC197" s="1">
        <f t="shared" si="44"/>
        <v>969683968</v>
      </c>
      <c r="AD197" s="1">
        <f t="shared" si="45"/>
        <v>3.4148395309432109</v>
      </c>
      <c r="AE197" s="1">
        <v>30887584660.435398</v>
      </c>
      <c r="AF197" s="1">
        <f t="shared" si="46"/>
        <v>1521721041.4353981</v>
      </c>
      <c r="AG197" s="1">
        <f t="shared" si="47"/>
        <v>5.1819386658556494</v>
      </c>
      <c r="AH197" s="41">
        <v>14754465015.663401</v>
      </c>
      <c r="AI197" s="41">
        <f t="shared" si="48"/>
        <v>-16133119644.771997</v>
      </c>
      <c r="AJ197" s="41">
        <f t="shared" si="49"/>
        <v>-52.231729421812879</v>
      </c>
      <c r="AK197" s="41">
        <v>17536508123.3815</v>
      </c>
      <c r="AL197" s="41">
        <f t="shared" si="50"/>
        <v>2782043107.7180996</v>
      </c>
      <c r="AM197" s="41">
        <f t="shared" si="51"/>
        <v>18.855601370599821</v>
      </c>
    </row>
    <row r="198" spans="1:39" ht="30">
      <c r="A198" s="25" t="s">
        <v>333</v>
      </c>
      <c r="B198" s="23" t="s">
        <v>65</v>
      </c>
      <c r="C198" s="13">
        <v>429487491</v>
      </c>
      <c r="D198" s="13">
        <v>307222485</v>
      </c>
      <c r="E198" s="10">
        <f t="shared" si="28"/>
        <v>-122265006</v>
      </c>
      <c r="F198" s="1">
        <f t="shared" si="29"/>
        <v>-28.467652390835291</v>
      </c>
      <c r="G198" s="13">
        <v>282530522</v>
      </c>
      <c r="H198" s="1">
        <f t="shared" si="30"/>
        <v>-24691963</v>
      </c>
      <c r="I198" s="1">
        <f t="shared" si="31"/>
        <v>-8.0371601056478656</v>
      </c>
      <c r="J198" s="13">
        <v>302924453</v>
      </c>
      <c r="K198" s="1">
        <f t="shared" si="32"/>
        <v>20393931</v>
      </c>
      <c r="L198" s="1">
        <f t="shared" si="33"/>
        <v>7.218310735291106</v>
      </c>
      <c r="M198" s="13">
        <v>559816201</v>
      </c>
      <c r="N198" s="1">
        <f t="shared" si="34"/>
        <v>256891748</v>
      </c>
      <c r="O198" s="1">
        <f t="shared" si="35"/>
        <v>84.803899274516468</v>
      </c>
      <c r="P198" s="13">
        <v>380366969</v>
      </c>
      <c r="Q198" s="1">
        <f t="shared" si="36"/>
        <v>-179449232</v>
      </c>
      <c r="R198" s="1">
        <f t="shared" si="37"/>
        <v>-32.055026574695361</v>
      </c>
      <c r="S198" s="13">
        <v>447626406</v>
      </c>
      <c r="T198" s="1">
        <f t="shared" si="38"/>
        <v>67259437</v>
      </c>
      <c r="U198" s="1">
        <f t="shared" si="39"/>
        <v>17.682775446255956</v>
      </c>
      <c r="V198" s="13">
        <v>421414845</v>
      </c>
      <c r="W198" s="1">
        <f t="shared" si="40"/>
        <v>-26211561</v>
      </c>
      <c r="X198" s="1">
        <f t="shared" si="41"/>
        <v>-5.8556780048404917</v>
      </c>
      <c r="Y198" s="13">
        <v>965130420</v>
      </c>
      <c r="Z198" s="1">
        <f t="shared" si="42"/>
        <v>543715575</v>
      </c>
      <c r="AA198" s="1">
        <f t="shared" si="43"/>
        <v>129.02145746669177</v>
      </c>
      <c r="AB198" s="13">
        <v>691028977</v>
      </c>
      <c r="AC198" s="1">
        <f t="shared" si="44"/>
        <v>-274101443</v>
      </c>
      <c r="AD198" s="1">
        <f t="shared" si="45"/>
        <v>-28.400456282374769</v>
      </c>
      <c r="AE198" s="1">
        <v>908403118.13313997</v>
      </c>
      <c r="AF198" s="1">
        <f t="shared" si="46"/>
        <v>217374141.13313997</v>
      </c>
      <c r="AG198" s="1">
        <f t="shared" si="47"/>
        <v>31.456588416427572</v>
      </c>
      <c r="AH198" s="41">
        <v>0</v>
      </c>
      <c r="AI198" s="41">
        <f t="shared" ref="AI198:AI261" si="52">+AH198-AE198</f>
        <v>-908403118.13313997</v>
      </c>
      <c r="AJ198" s="41">
        <f t="shared" ref="AJ198:AJ261" si="53">+IFERROR(AI198/AE198*100,0)</f>
        <v>-100</v>
      </c>
      <c r="AK198" s="41">
        <v>0</v>
      </c>
      <c r="AL198" s="41">
        <f t="shared" ref="AL198:AL261" si="54">+AK198-AH198</f>
        <v>0</v>
      </c>
      <c r="AM198" s="41">
        <f t="shared" ref="AM198:AM261" si="55">+IFERROR(AL198/AH198*100,0)</f>
        <v>0</v>
      </c>
    </row>
    <row r="199" spans="1:39" ht="30">
      <c r="A199" s="25" t="s">
        <v>334</v>
      </c>
      <c r="B199" s="23" t="s">
        <v>64</v>
      </c>
      <c r="C199" s="13">
        <v>6232609768</v>
      </c>
      <c r="D199" s="13">
        <v>6248409601</v>
      </c>
      <c r="E199" s="10">
        <f t="shared" si="28"/>
        <v>15799833</v>
      </c>
      <c r="F199" s="1">
        <f t="shared" si="29"/>
        <v>0.25350268327596664</v>
      </c>
      <c r="G199" s="13">
        <v>7157412459</v>
      </c>
      <c r="H199" s="1">
        <f t="shared" si="30"/>
        <v>909002858</v>
      </c>
      <c r="I199" s="1">
        <f t="shared" si="31"/>
        <v>14.547747603718594</v>
      </c>
      <c r="J199" s="13">
        <v>8931910777</v>
      </c>
      <c r="K199" s="1">
        <f t="shared" si="32"/>
        <v>1774498318</v>
      </c>
      <c r="L199" s="1">
        <f t="shared" si="33"/>
        <v>24.792455767568335</v>
      </c>
      <c r="M199" s="13">
        <v>9992569147</v>
      </c>
      <c r="N199" s="1">
        <f t="shared" si="34"/>
        <v>1060658370</v>
      </c>
      <c r="O199" s="1">
        <f t="shared" si="35"/>
        <v>11.874932435859463</v>
      </c>
      <c r="P199" s="13">
        <v>9072571723</v>
      </c>
      <c r="Q199" s="1">
        <f t="shared" si="36"/>
        <v>-919997424</v>
      </c>
      <c r="R199" s="1">
        <f t="shared" si="37"/>
        <v>-9.2068156893986011</v>
      </c>
      <c r="S199" s="13">
        <v>10112927696</v>
      </c>
      <c r="T199" s="1">
        <f t="shared" si="38"/>
        <v>1040355973</v>
      </c>
      <c r="U199" s="1">
        <f t="shared" si="39"/>
        <v>11.467046001549699</v>
      </c>
      <c r="V199" s="13">
        <v>11100520823</v>
      </c>
      <c r="W199" s="1">
        <f t="shared" si="40"/>
        <v>987593127</v>
      </c>
      <c r="X199" s="1">
        <f t="shared" si="41"/>
        <v>9.7656500341698873</v>
      </c>
      <c r="Y199" s="13">
        <v>12950105135</v>
      </c>
      <c r="Z199" s="1">
        <f t="shared" si="42"/>
        <v>1849584312</v>
      </c>
      <c r="AA199" s="1">
        <f t="shared" si="43"/>
        <v>16.66213992561239</v>
      </c>
      <c r="AB199" s="13">
        <v>13299040556</v>
      </c>
      <c r="AC199" s="1">
        <f t="shared" si="44"/>
        <v>348935421</v>
      </c>
      <c r="AD199" s="1">
        <f t="shared" si="45"/>
        <v>2.6944601403809378</v>
      </c>
      <c r="AE199" s="1">
        <v>13593040311.341999</v>
      </c>
      <c r="AF199" s="1">
        <f t="shared" si="46"/>
        <v>293999755.34199905</v>
      </c>
      <c r="AG199" s="1">
        <f t="shared" si="47"/>
        <v>2.2106839520040262</v>
      </c>
      <c r="AH199" s="41">
        <v>0</v>
      </c>
      <c r="AI199" s="41">
        <f t="shared" si="52"/>
        <v>-13593040311.341999</v>
      </c>
      <c r="AJ199" s="41">
        <f t="shared" si="53"/>
        <v>-100</v>
      </c>
      <c r="AK199" s="41">
        <v>0</v>
      </c>
      <c r="AL199" s="41">
        <f t="shared" si="54"/>
        <v>0</v>
      </c>
      <c r="AM199" s="41">
        <f t="shared" si="55"/>
        <v>0</v>
      </c>
    </row>
    <row r="200" spans="1:39" ht="30">
      <c r="A200" s="25" t="s">
        <v>335</v>
      </c>
      <c r="B200" s="23" t="s">
        <v>63</v>
      </c>
      <c r="C200" s="13">
        <v>332840542</v>
      </c>
      <c r="D200" s="13">
        <v>170223115</v>
      </c>
      <c r="E200" s="10">
        <f t="shared" si="28"/>
        <v>-162617427</v>
      </c>
      <c r="F200" s="1">
        <f t="shared" si="29"/>
        <v>-48.857457695162623</v>
      </c>
      <c r="G200" s="13">
        <v>109407108</v>
      </c>
      <c r="H200" s="1">
        <f t="shared" si="30"/>
        <v>-60816007</v>
      </c>
      <c r="I200" s="1">
        <f t="shared" si="31"/>
        <v>-35.727231874472515</v>
      </c>
      <c r="J200" s="13">
        <v>544850657</v>
      </c>
      <c r="K200" s="1">
        <f t="shared" si="32"/>
        <v>435443549</v>
      </c>
      <c r="L200" s="1">
        <f t="shared" si="33"/>
        <v>398.00297892893764</v>
      </c>
      <c r="M200" s="13">
        <v>121355558</v>
      </c>
      <c r="N200" s="1">
        <f t="shared" si="34"/>
        <v>-423495099</v>
      </c>
      <c r="O200" s="1">
        <f t="shared" si="35"/>
        <v>-77.726821755488857</v>
      </c>
      <c r="P200" s="13">
        <v>130498133</v>
      </c>
      <c r="Q200" s="1">
        <f t="shared" si="36"/>
        <v>9142575</v>
      </c>
      <c r="R200" s="1">
        <f t="shared" si="37"/>
        <v>7.5337093336919931</v>
      </c>
      <c r="S200" s="13">
        <v>326706510</v>
      </c>
      <c r="T200" s="1">
        <f t="shared" si="38"/>
        <v>196208377</v>
      </c>
      <c r="U200" s="1">
        <f t="shared" si="39"/>
        <v>150.35339777619654</v>
      </c>
      <c r="V200" s="13">
        <v>356137318</v>
      </c>
      <c r="W200" s="1">
        <f t="shared" si="40"/>
        <v>29430808</v>
      </c>
      <c r="X200" s="1">
        <f t="shared" si="41"/>
        <v>9.0083322796353205</v>
      </c>
      <c r="Y200" s="13">
        <v>653009792</v>
      </c>
      <c r="Z200" s="1">
        <f t="shared" si="42"/>
        <v>296872474</v>
      </c>
      <c r="AA200" s="1">
        <f t="shared" si="43"/>
        <v>83.358990758727515</v>
      </c>
      <c r="AB200" s="13">
        <v>1033184487</v>
      </c>
      <c r="AC200" s="1">
        <f t="shared" si="44"/>
        <v>380174695</v>
      </c>
      <c r="AD200" s="1">
        <f t="shared" si="45"/>
        <v>58.218835254464295</v>
      </c>
      <c r="AE200" s="1">
        <v>1177293270.8953302</v>
      </c>
      <c r="AF200" s="1">
        <f t="shared" si="46"/>
        <v>144108783.89533019</v>
      </c>
      <c r="AG200" s="1">
        <f t="shared" si="47"/>
        <v>13.948020485070463</v>
      </c>
      <c r="AH200" s="41">
        <v>0</v>
      </c>
      <c r="AI200" s="41">
        <f t="shared" si="52"/>
        <v>-1177293270.8953302</v>
      </c>
      <c r="AJ200" s="41">
        <f t="shared" si="53"/>
        <v>-100</v>
      </c>
      <c r="AK200" s="41">
        <v>0</v>
      </c>
      <c r="AL200" s="41">
        <f t="shared" si="54"/>
        <v>0</v>
      </c>
      <c r="AM200" s="41">
        <f t="shared" si="55"/>
        <v>0</v>
      </c>
    </row>
    <row r="201" spans="1:39" ht="30">
      <c r="A201" s="25" t="s">
        <v>336</v>
      </c>
      <c r="B201" s="23" t="s">
        <v>62</v>
      </c>
      <c r="C201" s="13">
        <v>5431878192</v>
      </c>
      <c r="D201" s="13">
        <v>4455388813</v>
      </c>
      <c r="E201" s="10">
        <f t="shared" si="28"/>
        <v>-976489379</v>
      </c>
      <c r="F201" s="1">
        <f t="shared" si="29"/>
        <v>-17.97701171646597</v>
      </c>
      <c r="G201" s="13">
        <v>5489680223</v>
      </c>
      <c r="H201" s="1">
        <f t="shared" si="30"/>
        <v>1034291410</v>
      </c>
      <c r="I201" s="1">
        <f t="shared" si="31"/>
        <v>23.214391681869134</v>
      </c>
      <c r="J201" s="13">
        <v>5150047061</v>
      </c>
      <c r="K201" s="1">
        <f t="shared" si="32"/>
        <v>-339633162</v>
      </c>
      <c r="L201" s="1">
        <f t="shared" si="33"/>
        <v>-6.1867567545564119</v>
      </c>
      <c r="M201" s="13">
        <v>5530250135</v>
      </c>
      <c r="N201" s="1">
        <f t="shared" si="34"/>
        <v>380203074</v>
      </c>
      <c r="O201" s="1">
        <f t="shared" si="35"/>
        <v>7.3825164992992285</v>
      </c>
      <c r="P201" s="13">
        <v>8136286362</v>
      </c>
      <c r="Q201" s="1">
        <f t="shared" si="36"/>
        <v>2606036227</v>
      </c>
      <c r="R201" s="1">
        <f t="shared" si="37"/>
        <v>47.123297561295566</v>
      </c>
      <c r="S201" s="13">
        <v>9023585535</v>
      </c>
      <c r="T201" s="1">
        <f t="shared" si="38"/>
        <v>887299173</v>
      </c>
      <c r="U201" s="1">
        <f t="shared" si="39"/>
        <v>10.905456537814025</v>
      </c>
      <c r="V201" s="13">
        <v>11672807240</v>
      </c>
      <c r="W201" s="1">
        <f t="shared" si="40"/>
        <v>2649221705</v>
      </c>
      <c r="X201" s="1">
        <f t="shared" si="41"/>
        <v>29.358858457365972</v>
      </c>
      <c r="Y201" s="13">
        <v>13827934304</v>
      </c>
      <c r="Z201" s="1">
        <f t="shared" si="42"/>
        <v>2155127064</v>
      </c>
      <c r="AA201" s="1">
        <f t="shared" si="43"/>
        <v>18.462800076188014</v>
      </c>
      <c r="AB201" s="13">
        <v>14342609599</v>
      </c>
      <c r="AC201" s="1">
        <f t="shared" si="44"/>
        <v>514675295</v>
      </c>
      <c r="AD201" s="1">
        <f t="shared" si="45"/>
        <v>3.7219969641533526</v>
      </c>
      <c r="AE201" s="1">
        <v>15208847960.065001</v>
      </c>
      <c r="AF201" s="1">
        <f t="shared" si="46"/>
        <v>866238361.06500053</v>
      </c>
      <c r="AG201" s="1">
        <f t="shared" si="47"/>
        <v>6.0396147234279924</v>
      </c>
      <c r="AH201" s="41">
        <v>0</v>
      </c>
      <c r="AI201" s="41">
        <f t="shared" si="52"/>
        <v>-15208847960.065001</v>
      </c>
      <c r="AJ201" s="41">
        <f t="shared" si="53"/>
        <v>-100</v>
      </c>
      <c r="AK201" s="41">
        <v>0</v>
      </c>
      <c r="AL201" s="41">
        <f t="shared" si="54"/>
        <v>0</v>
      </c>
      <c r="AM201" s="41">
        <f t="shared" si="55"/>
        <v>0</v>
      </c>
    </row>
    <row r="202" spans="1:39" ht="30">
      <c r="A202" s="25" t="s">
        <v>575</v>
      </c>
      <c r="B202" s="23" t="s">
        <v>576</v>
      </c>
      <c r="C202" s="13"/>
      <c r="D202" s="13"/>
      <c r="E202" s="10"/>
      <c r="F202" s="1"/>
      <c r="G202" s="13"/>
      <c r="H202" s="1"/>
      <c r="I202" s="1"/>
      <c r="J202" s="13"/>
      <c r="K202" s="1"/>
      <c r="L202" s="1"/>
      <c r="M202" s="13"/>
      <c r="N202" s="1"/>
      <c r="O202" s="1"/>
      <c r="P202" s="13"/>
      <c r="Q202" s="1"/>
      <c r="R202" s="1"/>
      <c r="S202" s="13"/>
      <c r="T202" s="1"/>
      <c r="U202" s="1"/>
      <c r="V202" s="13"/>
      <c r="W202" s="1"/>
      <c r="X202" s="1"/>
      <c r="Y202" s="13"/>
      <c r="Z202" s="1"/>
      <c r="AA202" s="1"/>
      <c r="AB202" s="13"/>
      <c r="AC202" s="1"/>
      <c r="AD202" s="1"/>
      <c r="AE202" s="1"/>
      <c r="AF202" s="1"/>
      <c r="AG202" s="1"/>
      <c r="AH202" s="41">
        <v>382089312.91346997</v>
      </c>
      <c r="AI202" s="41">
        <f t="shared" si="52"/>
        <v>382089312.91346997</v>
      </c>
      <c r="AJ202" s="41">
        <f t="shared" si="53"/>
        <v>0</v>
      </c>
      <c r="AK202" s="41">
        <v>543275895.77297997</v>
      </c>
      <c r="AL202" s="41">
        <f t="shared" si="54"/>
        <v>161186582.85951</v>
      </c>
      <c r="AM202" s="41">
        <f t="shared" si="55"/>
        <v>42.185577406090182</v>
      </c>
    </row>
    <row r="203" spans="1:39" ht="30">
      <c r="A203" s="25" t="s">
        <v>577</v>
      </c>
      <c r="B203" s="23" t="s">
        <v>578</v>
      </c>
      <c r="C203" s="13"/>
      <c r="D203" s="13"/>
      <c r="E203" s="10"/>
      <c r="F203" s="1"/>
      <c r="G203" s="13"/>
      <c r="H203" s="1"/>
      <c r="I203" s="1"/>
      <c r="J203" s="13"/>
      <c r="K203" s="1"/>
      <c r="L203" s="1"/>
      <c r="M203" s="13"/>
      <c r="N203" s="1"/>
      <c r="O203" s="1"/>
      <c r="P203" s="13"/>
      <c r="Q203" s="1"/>
      <c r="R203" s="1"/>
      <c r="S203" s="13"/>
      <c r="T203" s="1"/>
      <c r="U203" s="1"/>
      <c r="V203" s="13"/>
      <c r="W203" s="1"/>
      <c r="X203" s="1"/>
      <c r="Y203" s="13"/>
      <c r="Z203" s="1"/>
      <c r="AA203" s="1"/>
      <c r="AB203" s="13"/>
      <c r="AC203" s="1"/>
      <c r="AD203" s="1"/>
      <c r="AE203" s="1"/>
      <c r="AF203" s="1"/>
      <c r="AG203" s="1"/>
      <c r="AH203" s="41">
        <v>4447579234.6536703</v>
      </c>
      <c r="AI203" s="41">
        <f t="shared" si="52"/>
        <v>4447579234.6536703</v>
      </c>
      <c r="AJ203" s="41">
        <f t="shared" si="53"/>
        <v>0</v>
      </c>
      <c r="AK203" s="41">
        <v>5552961249.40944</v>
      </c>
      <c r="AL203" s="41">
        <f t="shared" si="54"/>
        <v>1105382014.7557697</v>
      </c>
      <c r="AM203" s="41">
        <f t="shared" si="55"/>
        <v>24.853565421456622</v>
      </c>
    </row>
    <row r="204" spans="1:39" ht="30">
      <c r="A204" s="25" t="s">
        <v>579</v>
      </c>
      <c r="B204" s="23" t="s">
        <v>580</v>
      </c>
      <c r="C204" s="13"/>
      <c r="D204" s="13"/>
      <c r="E204" s="10"/>
      <c r="F204" s="1"/>
      <c r="G204" s="13"/>
      <c r="H204" s="1"/>
      <c r="I204" s="1"/>
      <c r="J204" s="13"/>
      <c r="K204" s="1"/>
      <c r="L204" s="1"/>
      <c r="M204" s="13"/>
      <c r="N204" s="1"/>
      <c r="O204" s="1"/>
      <c r="P204" s="13"/>
      <c r="Q204" s="1"/>
      <c r="R204" s="1"/>
      <c r="S204" s="13"/>
      <c r="T204" s="1"/>
      <c r="U204" s="1"/>
      <c r="V204" s="13"/>
      <c r="W204" s="1"/>
      <c r="X204" s="1"/>
      <c r="Y204" s="13"/>
      <c r="Z204" s="1"/>
      <c r="AA204" s="1"/>
      <c r="AB204" s="13"/>
      <c r="AC204" s="1"/>
      <c r="AD204" s="1"/>
      <c r="AE204" s="1"/>
      <c r="AF204" s="1"/>
      <c r="AG204" s="1"/>
      <c r="AH204" s="41">
        <v>2029386787.9725201</v>
      </c>
      <c r="AI204" s="41">
        <f t="shared" si="52"/>
        <v>2029386787.9725201</v>
      </c>
      <c r="AJ204" s="41">
        <f t="shared" si="53"/>
        <v>0</v>
      </c>
      <c r="AK204" s="41">
        <v>497674686.63528001</v>
      </c>
      <c r="AL204" s="41">
        <f t="shared" si="54"/>
        <v>-1531712101.3372402</v>
      </c>
      <c r="AM204" s="41">
        <f t="shared" si="55"/>
        <v>-75.47659768040144</v>
      </c>
    </row>
    <row r="205" spans="1:39" ht="30">
      <c r="A205" s="25" t="s">
        <v>581</v>
      </c>
      <c r="B205" s="23" t="s">
        <v>582</v>
      </c>
      <c r="C205" s="13"/>
      <c r="D205" s="13"/>
      <c r="E205" s="10"/>
      <c r="F205" s="1"/>
      <c r="G205" s="13"/>
      <c r="H205" s="1"/>
      <c r="I205" s="1"/>
      <c r="J205" s="13"/>
      <c r="K205" s="1"/>
      <c r="L205" s="1"/>
      <c r="M205" s="13"/>
      <c r="N205" s="1"/>
      <c r="O205" s="1"/>
      <c r="P205" s="13"/>
      <c r="Q205" s="1"/>
      <c r="R205" s="1"/>
      <c r="S205" s="13"/>
      <c r="T205" s="1"/>
      <c r="U205" s="1"/>
      <c r="V205" s="13"/>
      <c r="W205" s="1"/>
      <c r="X205" s="1"/>
      <c r="Y205" s="13"/>
      <c r="Z205" s="1"/>
      <c r="AA205" s="1"/>
      <c r="AB205" s="13"/>
      <c r="AC205" s="1"/>
      <c r="AD205" s="1"/>
      <c r="AE205" s="1"/>
      <c r="AF205" s="1"/>
      <c r="AG205" s="1"/>
      <c r="AH205" s="41">
        <v>7895409680.1236906</v>
      </c>
      <c r="AI205" s="41">
        <f t="shared" si="52"/>
        <v>7895409680.1236906</v>
      </c>
      <c r="AJ205" s="41">
        <f t="shared" si="53"/>
        <v>0</v>
      </c>
      <c r="AK205" s="41">
        <v>10942596291.563801</v>
      </c>
      <c r="AL205" s="41">
        <f t="shared" si="54"/>
        <v>3047186611.4401102</v>
      </c>
      <c r="AM205" s="41">
        <f t="shared" si="55"/>
        <v>38.594407825489462</v>
      </c>
    </row>
    <row r="206" spans="1:39" ht="30">
      <c r="A206" s="25" t="s">
        <v>337</v>
      </c>
      <c r="B206" s="23" t="s">
        <v>160</v>
      </c>
      <c r="C206" s="13">
        <v>6899844578</v>
      </c>
      <c r="D206" s="13">
        <v>9256204976</v>
      </c>
      <c r="E206" s="10">
        <f t="shared" si="28"/>
        <v>2356360398</v>
      </c>
      <c r="F206" s="1">
        <f t="shared" si="29"/>
        <v>34.150919942649175</v>
      </c>
      <c r="G206" s="13">
        <v>9067910109</v>
      </c>
      <c r="H206" s="1">
        <f t="shared" si="30"/>
        <v>-188294867</v>
      </c>
      <c r="I206" s="1">
        <f t="shared" si="31"/>
        <v>-2.0342555884211873</v>
      </c>
      <c r="J206" s="13">
        <v>9164710922</v>
      </c>
      <c r="K206" s="1">
        <f t="shared" si="32"/>
        <v>96800813</v>
      </c>
      <c r="L206" s="1">
        <f t="shared" si="33"/>
        <v>1.0675096227952694</v>
      </c>
      <c r="M206" s="13">
        <v>10315045574</v>
      </c>
      <c r="N206" s="1">
        <f t="shared" si="34"/>
        <v>1150334652</v>
      </c>
      <c r="O206" s="1">
        <f t="shared" si="35"/>
        <v>12.551783267256228</v>
      </c>
      <c r="P206" s="13">
        <v>7605824335</v>
      </c>
      <c r="Q206" s="1">
        <f t="shared" si="36"/>
        <v>-2709221239</v>
      </c>
      <c r="R206" s="1">
        <f t="shared" si="37"/>
        <v>-26.264752972384684</v>
      </c>
      <c r="S206" s="13">
        <v>7915224189</v>
      </c>
      <c r="T206" s="1">
        <f t="shared" si="38"/>
        <v>309399854</v>
      </c>
      <c r="U206" s="1">
        <f t="shared" si="39"/>
        <v>4.0679332097669327</v>
      </c>
      <c r="V206" s="13">
        <v>8175582744</v>
      </c>
      <c r="W206" s="1">
        <f t="shared" si="40"/>
        <v>260358555</v>
      </c>
      <c r="X206" s="1">
        <f t="shared" si="41"/>
        <v>3.2893389850135555</v>
      </c>
      <c r="Y206" s="13">
        <v>10458479023</v>
      </c>
      <c r="Z206" s="1">
        <f t="shared" si="42"/>
        <v>2282896279</v>
      </c>
      <c r="AA206" s="1">
        <f t="shared" si="43"/>
        <v>27.923346267584421</v>
      </c>
      <c r="AB206" s="13">
        <v>9648670664</v>
      </c>
      <c r="AC206" s="1">
        <f t="shared" si="44"/>
        <v>-809808359</v>
      </c>
      <c r="AD206" s="1">
        <f t="shared" si="45"/>
        <v>-7.7430796315515069</v>
      </c>
      <c r="AE206" s="1">
        <v>11183787253.210501</v>
      </c>
      <c r="AF206" s="1">
        <f t="shared" si="46"/>
        <v>1535116589.2105007</v>
      </c>
      <c r="AG206" s="1">
        <f t="shared" si="47"/>
        <v>15.910135630788494</v>
      </c>
      <c r="AH206" s="41">
        <v>38717373025.139999</v>
      </c>
      <c r="AI206" s="41">
        <f t="shared" si="52"/>
        <v>27533585771.929497</v>
      </c>
      <c r="AJ206" s="41">
        <f t="shared" si="53"/>
        <v>246.19196653642979</v>
      </c>
      <c r="AK206" s="41">
        <v>40072697149.939102</v>
      </c>
      <c r="AL206" s="41">
        <f t="shared" si="54"/>
        <v>1355324124.7991028</v>
      </c>
      <c r="AM206" s="41">
        <f t="shared" si="55"/>
        <v>3.5005580670957777</v>
      </c>
    </row>
    <row r="207" spans="1:39" ht="30">
      <c r="A207" s="25" t="s">
        <v>338</v>
      </c>
      <c r="B207" s="23" t="s">
        <v>175</v>
      </c>
      <c r="C207" s="13">
        <v>292087789</v>
      </c>
      <c r="D207" s="13">
        <v>683735384</v>
      </c>
      <c r="E207" s="10">
        <f t="shared" si="28"/>
        <v>391647595</v>
      </c>
      <c r="F207" s="1">
        <f t="shared" si="29"/>
        <v>134.08557623749209</v>
      </c>
      <c r="G207" s="13">
        <v>344835800</v>
      </c>
      <c r="H207" s="1">
        <f t="shared" si="30"/>
        <v>-338899584</v>
      </c>
      <c r="I207" s="1">
        <f t="shared" si="31"/>
        <v>-49.565898142840595</v>
      </c>
      <c r="J207" s="13">
        <v>382770270</v>
      </c>
      <c r="K207" s="1">
        <f t="shared" si="32"/>
        <v>37934470</v>
      </c>
      <c r="L207" s="1">
        <f t="shared" si="33"/>
        <v>11.000734262509868</v>
      </c>
      <c r="M207" s="13">
        <v>246587885</v>
      </c>
      <c r="N207" s="1">
        <f t="shared" si="34"/>
        <v>-136182385</v>
      </c>
      <c r="O207" s="1">
        <f t="shared" si="35"/>
        <v>-35.578098842420545</v>
      </c>
      <c r="P207" s="13">
        <v>262515757</v>
      </c>
      <c r="Q207" s="1">
        <f t="shared" si="36"/>
        <v>15927872</v>
      </c>
      <c r="R207" s="1">
        <f t="shared" si="37"/>
        <v>6.4593084124956093</v>
      </c>
      <c r="S207" s="13">
        <v>258502001</v>
      </c>
      <c r="T207" s="1">
        <f t="shared" si="38"/>
        <v>-4013756</v>
      </c>
      <c r="U207" s="1">
        <f t="shared" si="39"/>
        <v>-1.5289581265020979</v>
      </c>
      <c r="V207" s="13">
        <v>272060510</v>
      </c>
      <c r="W207" s="1">
        <f t="shared" si="40"/>
        <v>13558509</v>
      </c>
      <c r="X207" s="1">
        <f t="shared" si="41"/>
        <v>5.2450305790863103</v>
      </c>
      <c r="Y207" s="13">
        <v>1211592686</v>
      </c>
      <c r="Z207" s="1">
        <f t="shared" si="42"/>
        <v>939532176</v>
      </c>
      <c r="AA207" s="1">
        <f t="shared" si="43"/>
        <v>345.33941585274539</v>
      </c>
      <c r="AB207" s="13">
        <v>485561862</v>
      </c>
      <c r="AC207" s="1">
        <f t="shared" si="44"/>
        <v>-726030824</v>
      </c>
      <c r="AD207" s="1">
        <f t="shared" si="45"/>
        <v>-59.923671741280216</v>
      </c>
      <c r="AE207" s="1">
        <v>561560164.33943999</v>
      </c>
      <c r="AF207" s="1">
        <f t="shared" si="46"/>
        <v>75998302.339439988</v>
      </c>
      <c r="AG207" s="1">
        <f t="shared" si="47"/>
        <v>15.651620995604468</v>
      </c>
      <c r="AH207" s="41">
        <v>0</v>
      </c>
      <c r="AI207" s="41">
        <f t="shared" si="52"/>
        <v>-561560164.33943999</v>
      </c>
      <c r="AJ207" s="41">
        <f t="shared" si="53"/>
        <v>-100</v>
      </c>
      <c r="AK207" s="41">
        <v>0</v>
      </c>
      <c r="AL207" s="41">
        <f t="shared" si="54"/>
        <v>0</v>
      </c>
      <c r="AM207" s="41">
        <f t="shared" si="55"/>
        <v>0</v>
      </c>
    </row>
    <row r="208" spans="1:39" ht="30">
      <c r="A208" s="25" t="s">
        <v>339</v>
      </c>
      <c r="B208" s="23" t="s">
        <v>61</v>
      </c>
      <c r="C208" s="13">
        <v>5380680302</v>
      </c>
      <c r="D208" s="13">
        <v>5498245865</v>
      </c>
      <c r="E208" s="10">
        <f t="shared" si="28"/>
        <v>117565563</v>
      </c>
      <c r="F208" s="1">
        <f t="shared" si="29"/>
        <v>2.1849572247639553</v>
      </c>
      <c r="G208" s="13">
        <v>5809523093</v>
      </c>
      <c r="H208" s="1">
        <f t="shared" si="30"/>
        <v>311277228</v>
      </c>
      <c r="I208" s="1">
        <f t="shared" si="31"/>
        <v>5.6613915718372478</v>
      </c>
      <c r="J208" s="13">
        <v>6158533786</v>
      </c>
      <c r="K208" s="1">
        <f t="shared" si="32"/>
        <v>349010693</v>
      </c>
      <c r="L208" s="1">
        <f t="shared" si="33"/>
        <v>6.0075618499654357</v>
      </c>
      <c r="M208" s="13">
        <v>6484144822</v>
      </c>
      <c r="N208" s="1">
        <f t="shared" si="34"/>
        <v>325611036</v>
      </c>
      <c r="O208" s="1">
        <f t="shared" si="35"/>
        <v>5.2871518987230575</v>
      </c>
      <c r="P208" s="13">
        <v>6633681090</v>
      </c>
      <c r="Q208" s="1">
        <f t="shared" si="36"/>
        <v>149536268</v>
      </c>
      <c r="R208" s="1">
        <f t="shared" si="37"/>
        <v>2.3061833457611813</v>
      </c>
      <c r="S208" s="13">
        <v>6665980981</v>
      </c>
      <c r="T208" s="1">
        <f t="shared" si="38"/>
        <v>32299891</v>
      </c>
      <c r="U208" s="1">
        <f t="shared" si="39"/>
        <v>0.48690750371902486</v>
      </c>
      <c r="V208" s="13">
        <v>7046139755</v>
      </c>
      <c r="W208" s="1">
        <f t="shared" si="40"/>
        <v>380158774</v>
      </c>
      <c r="X208" s="1">
        <f t="shared" si="41"/>
        <v>5.7029681765304154</v>
      </c>
      <c r="Y208" s="13">
        <v>7570988027</v>
      </c>
      <c r="Z208" s="1">
        <f t="shared" si="42"/>
        <v>524848272</v>
      </c>
      <c r="AA208" s="1">
        <f t="shared" si="43"/>
        <v>7.4487349137173062</v>
      </c>
      <c r="AB208" s="13">
        <v>8034095244</v>
      </c>
      <c r="AC208" s="1">
        <f t="shared" si="44"/>
        <v>463107217</v>
      </c>
      <c r="AD208" s="1">
        <f t="shared" si="45"/>
        <v>6.1168663237670708</v>
      </c>
      <c r="AE208" s="1">
        <v>8930052922.0205097</v>
      </c>
      <c r="AF208" s="1">
        <f t="shared" si="46"/>
        <v>895957678.02050972</v>
      </c>
      <c r="AG208" s="1">
        <f t="shared" si="47"/>
        <v>11.151942450391365</v>
      </c>
      <c r="AH208" s="41">
        <v>0</v>
      </c>
      <c r="AI208" s="41">
        <f t="shared" si="52"/>
        <v>-8930052922.0205097</v>
      </c>
      <c r="AJ208" s="41">
        <f t="shared" si="53"/>
        <v>-100</v>
      </c>
      <c r="AK208" s="41">
        <v>0</v>
      </c>
      <c r="AL208" s="41">
        <f t="shared" si="54"/>
        <v>0</v>
      </c>
      <c r="AM208" s="41">
        <f t="shared" si="55"/>
        <v>0</v>
      </c>
    </row>
    <row r="209" spans="1:39" ht="30">
      <c r="A209" s="25" t="s">
        <v>340</v>
      </c>
      <c r="B209" s="23" t="s">
        <v>208</v>
      </c>
      <c r="C209" s="13">
        <v>5038953</v>
      </c>
      <c r="D209" s="13">
        <v>3006362</v>
      </c>
      <c r="E209" s="10">
        <f t="shared" si="28"/>
        <v>-2032591</v>
      </c>
      <c r="F209" s="1">
        <f t="shared" si="29"/>
        <v>-40.337566157096525</v>
      </c>
      <c r="G209" s="13">
        <v>5502964</v>
      </c>
      <c r="H209" s="1">
        <f t="shared" si="30"/>
        <v>2496602</v>
      </c>
      <c r="I209" s="1">
        <f t="shared" si="31"/>
        <v>83.043958112828733</v>
      </c>
      <c r="J209" s="13">
        <v>92831930</v>
      </c>
      <c r="K209" s="1">
        <f t="shared" si="32"/>
        <v>87328966</v>
      </c>
      <c r="L209" s="1">
        <f t="shared" si="33"/>
        <v>1586.9441631818781</v>
      </c>
      <c r="M209" s="13">
        <v>99977444</v>
      </c>
      <c r="N209" s="1">
        <f t="shared" si="34"/>
        <v>7145514</v>
      </c>
      <c r="O209" s="1">
        <f t="shared" si="35"/>
        <v>7.6972589064990897</v>
      </c>
      <c r="P209" s="13">
        <v>98787912</v>
      </c>
      <c r="Q209" s="1">
        <f t="shared" si="36"/>
        <v>-1189532</v>
      </c>
      <c r="R209" s="1">
        <f t="shared" si="37"/>
        <v>-1.1898003713717666</v>
      </c>
      <c r="S209" s="13">
        <v>17399345</v>
      </c>
      <c r="T209" s="1">
        <f t="shared" si="38"/>
        <v>-81388567</v>
      </c>
      <c r="U209" s="1">
        <f t="shared" si="39"/>
        <v>-82.387172025662409</v>
      </c>
      <c r="V209" s="13">
        <v>14638714</v>
      </c>
      <c r="W209" s="1">
        <f t="shared" si="40"/>
        <v>-2760631</v>
      </c>
      <c r="X209" s="1">
        <f t="shared" si="41"/>
        <v>-15.866292667913648</v>
      </c>
      <c r="Y209" s="13">
        <v>600942509</v>
      </c>
      <c r="Z209" s="1">
        <f t="shared" si="42"/>
        <v>586303795</v>
      </c>
      <c r="AA209" s="1">
        <f t="shared" si="43"/>
        <v>4005.1591622050955</v>
      </c>
      <c r="AB209" s="13">
        <v>9100334</v>
      </c>
      <c r="AC209" s="1">
        <f t="shared" si="44"/>
        <v>-591842175</v>
      </c>
      <c r="AD209" s="1">
        <f t="shared" si="45"/>
        <v>-98.485656470675792</v>
      </c>
      <c r="AE209" s="1">
        <v>21177095.54882</v>
      </c>
      <c r="AF209" s="1">
        <f t="shared" si="46"/>
        <v>12076761.54882</v>
      </c>
      <c r="AG209" s="1">
        <f t="shared" si="47"/>
        <v>132.7067945947918</v>
      </c>
      <c r="AH209" s="41">
        <v>0</v>
      </c>
      <c r="AI209" s="41">
        <f t="shared" si="52"/>
        <v>-21177095.54882</v>
      </c>
      <c r="AJ209" s="41">
        <f t="shared" si="53"/>
        <v>-100</v>
      </c>
      <c r="AK209" s="41">
        <v>0</v>
      </c>
      <c r="AL209" s="41">
        <f t="shared" si="54"/>
        <v>0</v>
      </c>
      <c r="AM209" s="41">
        <f t="shared" si="55"/>
        <v>0</v>
      </c>
    </row>
    <row r="210" spans="1:39" ht="30">
      <c r="A210" s="25" t="s">
        <v>341</v>
      </c>
      <c r="B210" s="23" t="s">
        <v>209</v>
      </c>
      <c r="C210" s="13">
        <v>877905172</v>
      </c>
      <c r="D210" s="13">
        <v>2843795316</v>
      </c>
      <c r="E210" s="10">
        <f t="shared" si="28"/>
        <v>1965890144</v>
      </c>
      <c r="F210" s="1">
        <f t="shared" si="29"/>
        <v>223.92966879570909</v>
      </c>
      <c r="G210" s="13">
        <v>2578000625</v>
      </c>
      <c r="H210" s="1">
        <f t="shared" si="30"/>
        <v>-265794691</v>
      </c>
      <c r="I210" s="1">
        <f t="shared" si="31"/>
        <v>-9.3464775578102834</v>
      </c>
      <c r="J210" s="13">
        <v>2211751053</v>
      </c>
      <c r="K210" s="1">
        <f t="shared" si="32"/>
        <v>-366249572</v>
      </c>
      <c r="L210" s="1">
        <f t="shared" si="33"/>
        <v>-14.206729371913942</v>
      </c>
      <c r="M210" s="13">
        <v>3270502146</v>
      </c>
      <c r="N210" s="1">
        <f t="shared" si="34"/>
        <v>1058751093</v>
      </c>
      <c r="O210" s="1">
        <f t="shared" si="35"/>
        <v>47.869360865180518</v>
      </c>
      <c r="P210" s="13">
        <v>425599132</v>
      </c>
      <c r="Q210" s="1">
        <f t="shared" si="36"/>
        <v>-2844903014</v>
      </c>
      <c r="R210" s="1">
        <f t="shared" si="37"/>
        <v>-86.986734360638451</v>
      </c>
      <c r="S210" s="13">
        <v>893597382</v>
      </c>
      <c r="T210" s="1">
        <f t="shared" si="38"/>
        <v>467998250</v>
      </c>
      <c r="U210" s="1">
        <f t="shared" si="39"/>
        <v>109.96221909587918</v>
      </c>
      <c r="V210" s="13">
        <v>941883790</v>
      </c>
      <c r="W210" s="1">
        <f t="shared" si="40"/>
        <v>48286408</v>
      </c>
      <c r="X210" s="1">
        <f t="shared" si="41"/>
        <v>5.4035977468877592</v>
      </c>
      <c r="Y210" s="13">
        <v>734972193</v>
      </c>
      <c r="Z210" s="1">
        <f t="shared" si="42"/>
        <v>-206911597</v>
      </c>
      <c r="AA210" s="1">
        <f t="shared" si="43"/>
        <v>-21.967847753277503</v>
      </c>
      <c r="AB210" s="13">
        <v>721487186</v>
      </c>
      <c r="AC210" s="1">
        <f t="shared" si="44"/>
        <v>-13485007</v>
      </c>
      <c r="AD210" s="1">
        <f t="shared" si="45"/>
        <v>-1.8347642439310627</v>
      </c>
      <c r="AE210" s="1">
        <v>1604828773.8198302</v>
      </c>
      <c r="AF210" s="1">
        <f t="shared" si="46"/>
        <v>883341587.81983018</v>
      </c>
      <c r="AG210" s="1">
        <f t="shared" si="47"/>
        <v>122.43344094815707</v>
      </c>
      <c r="AH210" s="41">
        <v>0</v>
      </c>
      <c r="AI210" s="41">
        <f t="shared" si="52"/>
        <v>-1604828773.8198302</v>
      </c>
      <c r="AJ210" s="41">
        <f t="shared" si="53"/>
        <v>-100</v>
      </c>
      <c r="AK210" s="41">
        <v>0</v>
      </c>
      <c r="AL210" s="41">
        <f t="shared" si="54"/>
        <v>0</v>
      </c>
      <c r="AM210" s="41">
        <f t="shared" si="55"/>
        <v>0</v>
      </c>
    </row>
    <row r="211" spans="1:39" ht="45">
      <c r="A211" s="25" t="s">
        <v>342</v>
      </c>
      <c r="B211" s="23" t="s">
        <v>60</v>
      </c>
      <c r="C211" s="13">
        <v>342513662</v>
      </c>
      <c r="D211" s="13">
        <v>219696687</v>
      </c>
      <c r="E211" s="10">
        <f t="shared" ref="E211:E319" si="56">D211-C211</f>
        <v>-122816975</v>
      </c>
      <c r="F211" s="1">
        <f t="shared" ref="F211:F319" si="57">IFERROR(E211/C211*100,0)</f>
        <v>-35.857540479655377</v>
      </c>
      <c r="G211" s="13">
        <v>242893146</v>
      </c>
      <c r="H211" s="1">
        <f t="shared" ref="H211:H319" si="58">G211-D211</f>
        <v>23196459</v>
      </c>
      <c r="I211" s="1">
        <f t="shared" ref="I211:I319" si="59">IFERROR(H211/D211*100,0)</f>
        <v>10.558401820597323</v>
      </c>
      <c r="J211" s="13">
        <v>214000575</v>
      </c>
      <c r="K211" s="1">
        <f t="shared" ref="K211:K319" si="60">J211-G211</f>
        <v>-28892571</v>
      </c>
      <c r="L211" s="1">
        <f t="shared" ref="L211:L319" si="61">IFERROR(K211/G211*100,0)</f>
        <v>-11.895177560918084</v>
      </c>
      <c r="M211" s="13">
        <v>138786944</v>
      </c>
      <c r="N211" s="1">
        <f t="shared" ref="N211:N319" si="62">M211-J211</f>
        <v>-75213631</v>
      </c>
      <c r="O211" s="1">
        <f t="shared" ref="O211:O319" si="63">IFERROR(N211/J211*100,0)</f>
        <v>-35.14646210646864</v>
      </c>
      <c r="P211" s="13">
        <v>154031177</v>
      </c>
      <c r="Q211" s="1">
        <f t="shared" ref="Q211:Q319" si="64">P211-M211</f>
        <v>15244233</v>
      </c>
      <c r="R211" s="1">
        <f t="shared" ref="R211:R319" si="65">IFERROR(Q211/M211*100,0)</f>
        <v>10.983909985077558</v>
      </c>
      <c r="S211" s="13">
        <v>79744480</v>
      </c>
      <c r="T211" s="1">
        <f t="shared" ref="T211:T319" si="66">S211-P211</f>
        <v>-74286697</v>
      </c>
      <c r="U211" s="1">
        <f t="shared" ref="U211:U319" si="67">IFERROR(T211/P211*100,0)</f>
        <v>-48.228351199315966</v>
      </c>
      <c r="V211" s="13">
        <v>-99140025</v>
      </c>
      <c r="W211" s="1">
        <f t="shared" ref="W211:W319" si="68">V211-S211</f>
        <v>-178884505</v>
      </c>
      <c r="X211" s="1">
        <f t="shared" ref="X211:X319" si="69">IFERROR(W211/S211*100,0)</f>
        <v>-224.3221160887876</v>
      </c>
      <c r="Y211" s="13">
        <v>0</v>
      </c>
      <c r="Z211" s="1">
        <f t="shared" ref="Z211:Z319" si="70">Y211-V211</f>
        <v>99140025</v>
      </c>
      <c r="AA211" s="1">
        <f t="shared" ref="AA211:AA319" si="71">IFERROR(Z211/V211*100,0)</f>
        <v>-100</v>
      </c>
      <c r="AB211" s="13">
        <v>70950591</v>
      </c>
      <c r="AC211" s="1">
        <f t="shared" ref="AC211:AC319" si="72">AB211-Y211</f>
        <v>70950591</v>
      </c>
      <c r="AD211" s="1">
        <f t="shared" ref="AD211:AD319" si="73">IFERROR(AC211/Y211*100,0)</f>
        <v>0</v>
      </c>
      <c r="AE211" s="1">
        <v>66168297.481930003</v>
      </c>
      <c r="AF211" s="1">
        <f t="shared" ref="AF211:AF319" si="74">(AE211-AB211)</f>
        <v>-4782293.5180699974</v>
      </c>
      <c r="AG211" s="1">
        <f t="shared" ref="AG211:AG319" si="75">IFERROR(AF211/AB211*100,0)</f>
        <v>-6.7403152682265848</v>
      </c>
      <c r="AH211" s="41">
        <v>0</v>
      </c>
      <c r="AI211" s="41">
        <f t="shared" si="52"/>
        <v>-66168297.481930003</v>
      </c>
      <c r="AJ211" s="41">
        <f t="shared" si="53"/>
        <v>-100</v>
      </c>
      <c r="AK211" s="41">
        <v>0</v>
      </c>
      <c r="AL211" s="41">
        <f t="shared" si="54"/>
        <v>0</v>
      </c>
      <c r="AM211" s="41">
        <f t="shared" si="55"/>
        <v>0</v>
      </c>
    </row>
    <row r="212" spans="1:39" ht="45">
      <c r="A212" s="25" t="s">
        <v>343</v>
      </c>
      <c r="B212" s="23" t="s">
        <v>59</v>
      </c>
      <c r="C212" s="13">
        <v>1618700</v>
      </c>
      <c r="D212" s="13">
        <v>7725362</v>
      </c>
      <c r="E212" s="10">
        <f t="shared" si="56"/>
        <v>6106662</v>
      </c>
      <c r="F212" s="1">
        <f t="shared" si="57"/>
        <v>377.25718168900971</v>
      </c>
      <c r="G212" s="13">
        <v>87154481</v>
      </c>
      <c r="H212" s="1">
        <f t="shared" si="58"/>
        <v>79429119</v>
      </c>
      <c r="I212" s="1">
        <f t="shared" si="59"/>
        <v>1028.1604797289758</v>
      </c>
      <c r="J212" s="13">
        <v>104823308</v>
      </c>
      <c r="K212" s="1">
        <f t="shared" si="60"/>
        <v>17668827</v>
      </c>
      <c r="L212" s="1">
        <f t="shared" si="61"/>
        <v>20.272998929337895</v>
      </c>
      <c r="M212" s="13">
        <v>75046333</v>
      </c>
      <c r="N212" s="1">
        <f t="shared" si="62"/>
        <v>-29776975</v>
      </c>
      <c r="O212" s="1">
        <f t="shared" si="63"/>
        <v>-28.406826275698151</v>
      </c>
      <c r="P212" s="13">
        <v>31209267</v>
      </c>
      <c r="Q212" s="1">
        <f t="shared" si="64"/>
        <v>-43837066</v>
      </c>
      <c r="R212" s="1">
        <f t="shared" si="65"/>
        <v>-58.413335132577359</v>
      </c>
      <c r="S212" s="13">
        <v>0</v>
      </c>
      <c r="T212" s="1">
        <f t="shared" si="66"/>
        <v>-31209267</v>
      </c>
      <c r="U212" s="1">
        <f t="shared" si="67"/>
        <v>-100</v>
      </c>
      <c r="V212" s="13">
        <v>0</v>
      </c>
      <c r="W212" s="1">
        <f t="shared" si="68"/>
        <v>0</v>
      </c>
      <c r="X212" s="1">
        <f t="shared" si="69"/>
        <v>0</v>
      </c>
      <c r="Y212" s="13">
        <v>339983608</v>
      </c>
      <c r="Z212" s="1">
        <f t="shared" si="70"/>
        <v>339983608</v>
      </c>
      <c r="AA212" s="1">
        <f t="shared" si="71"/>
        <v>0</v>
      </c>
      <c r="AB212" s="13">
        <v>327475447</v>
      </c>
      <c r="AC212" s="1">
        <f t="shared" si="72"/>
        <v>-12508161</v>
      </c>
      <c r="AD212" s="1">
        <f t="shared" si="73"/>
        <v>-3.6790482557617894</v>
      </c>
      <c r="AE212" s="1">
        <v>0</v>
      </c>
      <c r="AF212" s="1">
        <f t="shared" si="74"/>
        <v>-327475447</v>
      </c>
      <c r="AG212" s="1">
        <f t="shared" si="75"/>
        <v>-100</v>
      </c>
      <c r="AH212" s="41">
        <v>0</v>
      </c>
      <c r="AI212" s="41">
        <f t="shared" si="52"/>
        <v>0</v>
      </c>
      <c r="AJ212" s="41">
        <f t="shared" si="53"/>
        <v>0</v>
      </c>
      <c r="AK212" s="41">
        <v>0</v>
      </c>
      <c r="AL212" s="41">
        <f t="shared" si="54"/>
        <v>0</v>
      </c>
      <c r="AM212" s="41">
        <f t="shared" si="55"/>
        <v>0</v>
      </c>
    </row>
    <row r="213" spans="1:39" ht="30">
      <c r="A213" s="25" t="s">
        <v>584</v>
      </c>
      <c r="B213" s="23" t="s">
        <v>576</v>
      </c>
      <c r="C213" s="13"/>
      <c r="D213" s="13"/>
      <c r="E213" s="10"/>
      <c r="F213" s="1"/>
      <c r="G213" s="13"/>
      <c r="H213" s="1"/>
      <c r="I213" s="1"/>
      <c r="J213" s="13"/>
      <c r="K213" s="1"/>
      <c r="L213" s="1"/>
      <c r="M213" s="13"/>
      <c r="N213" s="1"/>
      <c r="O213" s="1"/>
      <c r="P213" s="13"/>
      <c r="Q213" s="1"/>
      <c r="R213" s="1"/>
      <c r="S213" s="13"/>
      <c r="T213" s="1"/>
      <c r="U213" s="1"/>
      <c r="V213" s="13"/>
      <c r="W213" s="1"/>
      <c r="X213" s="1"/>
      <c r="Y213" s="13"/>
      <c r="Z213" s="1"/>
      <c r="AA213" s="1"/>
      <c r="AB213" s="13"/>
      <c r="AC213" s="1"/>
      <c r="AD213" s="1"/>
      <c r="AE213" s="1"/>
      <c r="AF213" s="1"/>
      <c r="AG213" s="1"/>
      <c r="AH213" s="41">
        <v>1482911704.0456002</v>
      </c>
      <c r="AI213" s="41">
        <f t="shared" si="52"/>
        <v>1482911704.0456002</v>
      </c>
      <c r="AJ213" s="41">
        <f t="shared" si="53"/>
        <v>0</v>
      </c>
      <c r="AK213" s="41">
        <v>1082668541.32342</v>
      </c>
      <c r="AL213" s="41">
        <f t="shared" si="54"/>
        <v>-400243162.72218013</v>
      </c>
      <c r="AM213" s="41">
        <f t="shared" si="55"/>
        <v>-26.990356986883185</v>
      </c>
    </row>
    <row r="214" spans="1:39" ht="30">
      <c r="A214" s="25" t="s">
        <v>585</v>
      </c>
      <c r="B214" s="23" t="s">
        <v>578</v>
      </c>
      <c r="C214" s="13"/>
      <c r="D214" s="13"/>
      <c r="E214" s="10"/>
      <c r="F214" s="1"/>
      <c r="G214" s="13"/>
      <c r="H214" s="1"/>
      <c r="I214" s="1"/>
      <c r="J214" s="13"/>
      <c r="K214" s="1"/>
      <c r="L214" s="1"/>
      <c r="M214" s="13"/>
      <c r="N214" s="1"/>
      <c r="O214" s="1"/>
      <c r="P214" s="13"/>
      <c r="Q214" s="1"/>
      <c r="R214" s="1"/>
      <c r="S214" s="13"/>
      <c r="T214" s="1"/>
      <c r="U214" s="1"/>
      <c r="V214" s="13"/>
      <c r="W214" s="1"/>
      <c r="X214" s="1"/>
      <c r="Y214" s="13"/>
      <c r="Z214" s="1"/>
      <c r="AA214" s="1"/>
      <c r="AB214" s="13"/>
      <c r="AC214" s="1"/>
      <c r="AD214" s="1"/>
      <c r="AE214" s="1"/>
      <c r="AF214" s="1"/>
      <c r="AG214" s="1"/>
      <c r="AH214" s="41">
        <v>25222106121.931103</v>
      </c>
      <c r="AI214" s="41">
        <f t="shared" si="52"/>
        <v>25222106121.931103</v>
      </c>
      <c r="AJ214" s="41">
        <f t="shared" si="53"/>
        <v>0</v>
      </c>
      <c r="AK214" s="41">
        <v>29276406806.293301</v>
      </c>
      <c r="AL214" s="41">
        <f t="shared" si="54"/>
        <v>4054300684.3621979</v>
      </c>
      <c r="AM214" s="41">
        <f t="shared" si="55"/>
        <v>16.074393885913064</v>
      </c>
    </row>
    <row r="215" spans="1:39" ht="30">
      <c r="A215" s="25" t="s">
        <v>586</v>
      </c>
      <c r="B215" s="23" t="s">
        <v>580</v>
      </c>
      <c r="C215" s="13"/>
      <c r="D215" s="13"/>
      <c r="E215" s="10"/>
      <c r="F215" s="1"/>
      <c r="G215" s="13"/>
      <c r="H215" s="1"/>
      <c r="I215" s="1"/>
      <c r="J215" s="13"/>
      <c r="K215" s="1"/>
      <c r="L215" s="1"/>
      <c r="M215" s="13"/>
      <c r="N215" s="1"/>
      <c r="O215" s="1"/>
      <c r="P215" s="13"/>
      <c r="Q215" s="1"/>
      <c r="R215" s="1"/>
      <c r="S215" s="13"/>
      <c r="T215" s="1"/>
      <c r="U215" s="1"/>
      <c r="V215" s="13"/>
      <c r="W215" s="1"/>
      <c r="X215" s="1"/>
      <c r="Y215" s="13"/>
      <c r="Z215" s="1"/>
      <c r="AA215" s="1"/>
      <c r="AB215" s="13"/>
      <c r="AC215" s="1"/>
      <c r="AD215" s="1"/>
      <c r="AE215" s="1"/>
      <c r="AF215" s="1"/>
      <c r="AG215" s="1"/>
      <c r="AH215" s="41">
        <v>688394783.96203005</v>
      </c>
      <c r="AI215" s="41">
        <f t="shared" si="52"/>
        <v>688394783.96203005</v>
      </c>
      <c r="AJ215" s="41">
        <f t="shared" si="53"/>
        <v>0</v>
      </c>
      <c r="AK215" s="41">
        <v>522615547.07159001</v>
      </c>
      <c r="AL215" s="41">
        <f t="shared" si="54"/>
        <v>-165779236.89044005</v>
      </c>
      <c r="AM215" s="41">
        <f t="shared" si="55"/>
        <v>-24.082000728753918</v>
      </c>
    </row>
    <row r="216" spans="1:39" ht="30">
      <c r="A216" s="25" t="s">
        <v>587</v>
      </c>
      <c r="B216" s="23" t="s">
        <v>582</v>
      </c>
      <c r="C216" s="13"/>
      <c r="D216" s="13"/>
      <c r="E216" s="10"/>
      <c r="F216" s="1"/>
      <c r="G216" s="13"/>
      <c r="H216" s="1"/>
      <c r="I216" s="1"/>
      <c r="J216" s="13"/>
      <c r="K216" s="1"/>
      <c r="L216" s="1"/>
      <c r="M216" s="13"/>
      <c r="N216" s="1"/>
      <c r="O216" s="1"/>
      <c r="P216" s="13"/>
      <c r="Q216" s="1"/>
      <c r="R216" s="1"/>
      <c r="S216" s="13"/>
      <c r="T216" s="1"/>
      <c r="U216" s="1"/>
      <c r="V216" s="13"/>
      <c r="W216" s="1"/>
      <c r="X216" s="1"/>
      <c r="Y216" s="13"/>
      <c r="Z216" s="1"/>
      <c r="AA216" s="1"/>
      <c r="AB216" s="13"/>
      <c r="AC216" s="1"/>
      <c r="AD216" s="1"/>
      <c r="AE216" s="1"/>
      <c r="AF216" s="1"/>
      <c r="AG216" s="1"/>
      <c r="AH216" s="41">
        <v>11323960415.201199</v>
      </c>
      <c r="AI216" s="41">
        <f t="shared" si="52"/>
        <v>11323960415.201199</v>
      </c>
      <c r="AJ216" s="41">
        <f t="shared" si="53"/>
        <v>0</v>
      </c>
      <c r="AK216" s="41">
        <v>9191006255.2508392</v>
      </c>
      <c r="AL216" s="41">
        <f t="shared" si="54"/>
        <v>-2132954159.9503593</v>
      </c>
      <c r="AM216" s="41">
        <f t="shared" si="55"/>
        <v>-18.835761356840298</v>
      </c>
    </row>
    <row r="217" spans="1:39">
      <c r="A217" s="25" t="s">
        <v>344</v>
      </c>
      <c r="B217" s="23" t="s">
        <v>58</v>
      </c>
      <c r="C217" s="13">
        <v>11161088451</v>
      </c>
      <c r="D217" s="13">
        <v>11818044611</v>
      </c>
      <c r="E217" s="10">
        <f t="shared" si="56"/>
        <v>656956160</v>
      </c>
      <c r="F217" s="1">
        <f t="shared" si="57"/>
        <v>5.8861298598627156</v>
      </c>
      <c r="G217" s="13">
        <v>13696657456</v>
      </c>
      <c r="H217" s="1">
        <f t="shared" si="58"/>
        <v>1878612845</v>
      </c>
      <c r="I217" s="1">
        <f t="shared" si="59"/>
        <v>15.896139393918219</v>
      </c>
      <c r="J217" s="13">
        <v>13347776618</v>
      </c>
      <c r="K217" s="1">
        <f t="shared" si="60"/>
        <v>-348880838</v>
      </c>
      <c r="L217" s="1">
        <f t="shared" si="61"/>
        <v>-2.5471969283072653</v>
      </c>
      <c r="M217" s="13">
        <v>18109128177</v>
      </c>
      <c r="N217" s="1">
        <f t="shared" si="62"/>
        <v>4761351559</v>
      </c>
      <c r="O217" s="1">
        <f t="shared" si="63"/>
        <v>35.671495675011009</v>
      </c>
      <c r="P217" s="13">
        <v>17148383803</v>
      </c>
      <c r="Q217" s="1">
        <f t="shared" si="64"/>
        <v>-960744374</v>
      </c>
      <c r="R217" s="1">
        <f t="shared" si="65"/>
        <v>-5.3053044001324148</v>
      </c>
      <c r="S217" s="13">
        <v>17192223393</v>
      </c>
      <c r="T217" s="1">
        <f t="shared" si="66"/>
        <v>43839590</v>
      </c>
      <c r="U217" s="1">
        <f t="shared" si="67"/>
        <v>0.25564852352051126</v>
      </c>
      <c r="V217" s="13">
        <v>18865755429</v>
      </c>
      <c r="W217" s="1">
        <f t="shared" si="68"/>
        <v>1673532036</v>
      </c>
      <c r="X217" s="1">
        <f t="shared" si="69"/>
        <v>9.7342385434649294</v>
      </c>
      <c r="Y217" s="13">
        <v>23240438330</v>
      </c>
      <c r="Z217" s="1">
        <f t="shared" si="70"/>
        <v>4374682901</v>
      </c>
      <c r="AA217" s="1">
        <f t="shared" si="71"/>
        <v>23.188485176031378</v>
      </c>
      <c r="AB217" s="13">
        <v>22750198308</v>
      </c>
      <c r="AC217" s="1">
        <f t="shared" si="72"/>
        <v>-490240022</v>
      </c>
      <c r="AD217" s="1">
        <f t="shared" si="73"/>
        <v>-2.1094267459111213</v>
      </c>
      <c r="AE217" s="1">
        <v>24899450488.001602</v>
      </c>
      <c r="AF217" s="1">
        <f t="shared" si="74"/>
        <v>2149252180.0016022</v>
      </c>
      <c r="AG217" s="1">
        <f t="shared" si="75"/>
        <v>9.4471799801667125</v>
      </c>
      <c r="AH217" s="41">
        <v>24366303788.464199</v>
      </c>
      <c r="AI217" s="41">
        <f t="shared" si="52"/>
        <v>-533146699.53740311</v>
      </c>
      <c r="AJ217" s="41">
        <f t="shared" si="53"/>
        <v>-2.1411986573531516</v>
      </c>
      <c r="AK217" s="41">
        <v>27446529386.834999</v>
      </c>
      <c r="AL217" s="41">
        <f t="shared" si="54"/>
        <v>3080225598.3708</v>
      </c>
      <c r="AM217" s="41">
        <f t="shared" si="55"/>
        <v>12.641332986372266</v>
      </c>
    </row>
    <row r="218" spans="1:39" ht="30">
      <c r="A218" s="25" t="s">
        <v>345</v>
      </c>
      <c r="B218" s="23" t="s">
        <v>57</v>
      </c>
      <c r="C218" s="13">
        <v>3429419280</v>
      </c>
      <c r="D218" s="13">
        <v>3716466334</v>
      </c>
      <c r="E218" s="10">
        <f t="shared" si="56"/>
        <v>287047054</v>
      </c>
      <c r="F218" s="1">
        <f t="shared" si="57"/>
        <v>8.3701358907622403</v>
      </c>
      <c r="G218" s="13">
        <v>4318078547</v>
      </c>
      <c r="H218" s="1">
        <f t="shared" si="58"/>
        <v>601612213</v>
      </c>
      <c r="I218" s="1">
        <f t="shared" si="59"/>
        <v>16.18774822460157</v>
      </c>
      <c r="J218" s="13">
        <v>4255935007</v>
      </c>
      <c r="K218" s="1">
        <f t="shared" si="60"/>
        <v>-62143540</v>
      </c>
      <c r="L218" s="1">
        <f t="shared" si="61"/>
        <v>-1.4391479757396826</v>
      </c>
      <c r="M218" s="13">
        <v>5055591581</v>
      </c>
      <c r="N218" s="1">
        <f t="shared" si="62"/>
        <v>799656574</v>
      </c>
      <c r="O218" s="1">
        <f t="shared" si="63"/>
        <v>18.789210189647051</v>
      </c>
      <c r="P218" s="13">
        <v>5090043796</v>
      </c>
      <c r="Q218" s="1">
        <f t="shared" si="64"/>
        <v>34452215</v>
      </c>
      <c r="R218" s="1">
        <f t="shared" si="65"/>
        <v>0.68146752853768555</v>
      </c>
      <c r="S218" s="13">
        <v>5563556740</v>
      </c>
      <c r="T218" s="1">
        <f t="shared" si="66"/>
        <v>473512944</v>
      </c>
      <c r="U218" s="1">
        <f t="shared" si="67"/>
        <v>9.3027282863874206</v>
      </c>
      <c r="V218" s="13">
        <v>6081600885</v>
      </c>
      <c r="W218" s="1">
        <f t="shared" si="68"/>
        <v>518044145</v>
      </c>
      <c r="X218" s="1">
        <f t="shared" si="69"/>
        <v>9.3113842315194937</v>
      </c>
      <c r="Y218" s="13">
        <v>7347701593</v>
      </c>
      <c r="Z218" s="1">
        <f t="shared" si="70"/>
        <v>1266100708</v>
      </c>
      <c r="AA218" s="1">
        <f t="shared" si="71"/>
        <v>20.818543208298681</v>
      </c>
      <c r="AB218" s="13">
        <v>6833103992</v>
      </c>
      <c r="AC218" s="1">
        <f t="shared" si="72"/>
        <v>-514597601</v>
      </c>
      <c r="AD218" s="1">
        <f t="shared" si="73"/>
        <v>-7.0035179639065124</v>
      </c>
      <c r="AE218" s="1">
        <v>7360175812.1656799</v>
      </c>
      <c r="AF218" s="1">
        <f t="shared" si="74"/>
        <v>527071820.16567993</v>
      </c>
      <c r="AG218" s="1">
        <f t="shared" si="75"/>
        <v>7.7135050305506896</v>
      </c>
      <c r="AH218" s="41">
        <v>7514372343.5028496</v>
      </c>
      <c r="AI218" s="41">
        <f t="shared" si="52"/>
        <v>154196531.33716965</v>
      </c>
      <c r="AJ218" s="41">
        <f t="shared" si="53"/>
        <v>2.0950115224462067</v>
      </c>
      <c r="AK218" s="41">
        <v>8396067146.69946</v>
      </c>
      <c r="AL218" s="41">
        <f t="shared" si="54"/>
        <v>881694803.19661045</v>
      </c>
      <c r="AM218" s="41">
        <f t="shared" si="55"/>
        <v>11.733445760895121</v>
      </c>
    </row>
    <row r="219" spans="1:39">
      <c r="A219" s="25" t="s">
        <v>588</v>
      </c>
      <c r="B219" s="23" t="s">
        <v>589</v>
      </c>
      <c r="C219" s="13"/>
      <c r="D219" s="13"/>
      <c r="E219" s="10"/>
      <c r="F219" s="1"/>
      <c r="G219" s="13"/>
      <c r="H219" s="1"/>
      <c r="I219" s="1"/>
      <c r="J219" s="13"/>
      <c r="K219" s="1"/>
      <c r="L219" s="1"/>
      <c r="M219" s="13"/>
      <c r="N219" s="1"/>
      <c r="O219" s="1"/>
      <c r="P219" s="13"/>
      <c r="Q219" s="1"/>
      <c r="R219" s="1"/>
      <c r="S219" s="13"/>
      <c r="T219" s="1"/>
      <c r="U219" s="1"/>
      <c r="V219" s="13"/>
      <c r="W219" s="1"/>
      <c r="X219" s="1"/>
      <c r="Y219" s="13"/>
      <c r="Z219" s="1"/>
      <c r="AA219" s="1"/>
      <c r="AB219" s="13"/>
      <c r="AC219" s="1"/>
      <c r="AD219" s="1"/>
      <c r="AE219" s="1"/>
      <c r="AF219" s="1"/>
      <c r="AG219" s="1"/>
      <c r="AH219" s="41">
        <v>108538338.72488001</v>
      </c>
      <c r="AI219" s="41">
        <f t="shared" si="52"/>
        <v>108538338.72488001</v>
      </c>
      <c r="AJ219" s="41">
        <f t="shared" si="53"/>
        <v>0</v>
      </c>
      <c r="AK219" s="41">
        <v>104767401.11657001</v>
      </c>
      <c r="AL219" s="41">
        <f t="shared" si="54"/>
        <v>-3770937.6083099991</v>
      </c>
      <c r="AM219" s="41">
        <f t="shared" si="55"/>
        <v>-3.4742908843191969</v>
      </c>
    </row>
    <row r="220" spans="1:39">
      <c r="A220" s="25" t="s">
        <v>346</v>
      </c>
      <c r="B220" s="23" t="s">
        <v>56</v>
      </c>
      <c r="C220" s="13">
        <v>96237286</v>
      </c>
      <c r="D220" s="13">
        <v>236422106</v>
      </c>
      <c r="E220" s="10">
        <f t="shared" si="56"/>
        <v>140184820</v>
      </c>
      <c r="F220" s="1">
        <f t="shared" si="57"/>
        <v>145.66580774108698</v>
      </c>
      <c r="G220" s="13">
        <v>258519892</v>
      </c>
      <c r="H220" s="1">
        <f t="shared" si="58"/>
        <v>22097786</v>
      </c>
      <c r="I220" s="1">
        <f t="shared" si="59"/>
        <v>9.3467511874714457</v>
      </c>
      <c r="J220" s="13">
        <v>222388731</v>
      </c>
      <c r="K220" s="1">
        <f t="shared" si="60"/>
        <v>-36131161</v>
      </c>
      <c r="L220" s="1">
        <f t="shared" si="61"/>
        <v>-13.976162809165956</v>
      </c>
      <c r="M220" s="13">
        <v>314848200</v>
      </c>
      <c r="N220" s="1">
        <f t="shared" si="62"/>
        <v>92459469</v>
      </c>
      <c r="O220" s="1">
        <f t="shared" si="63"/>
        <v>41.575608882808005</v>
      </c>
      <c r="P220" s="13">
        <v>261043162</v>
      </c>
      <c r="Q220" s="1">
        <f t="shared" si="64"/>
        <v>-53805038</v>
      </c>
      <c r="R220" s="1">
        <f t="shared" si="65"/>
        <v>-17.089199811210609</v>
      </c>
      <c r="S220" s="13">
        <v>302018880</v>
      </c>
      <c r="T220" s="1">
        <f t="shared" si="66"/>
        <v>40975718</v>
      </c>
      <c r="U220" s="1">
        <f t="shared" si="67"/>
        <v>15.696912987898914</v>
      </c>
      <c r="V220" s="13">
        <v>399240725</v>
      </c>
      <c r="W220" s="1">
        <f t="shared" si="68"/>
        <v>97221845</v>
      </c>
      <c r="X220" s="1">
        <f t="shared" si="69"/>
        <v>32.190651458610795</v>
      </c>
      <c r="Y220" s="13">
        <v>435394856</v>
      </c>
      <c r="Z220" s="1">
        <f t="shared" si="70"/>
        <v>36154131</v>
      </c>
      <c r="AA220" s="1">
        <f t="shared" si="71"/>
        <v>9.0557222087000255</v>
      </c>
      <c r="AB220" s="13">
        <v>516845727</v>
      </c>
      <c r="AC220" s="1">
        <f t="shared" si="72"/>
        <v>81450871</v>
      </c>
      <c r="AD220" s="1">
        <f t="shared" si="73"/>
        <v>18.707357213241856</v>
      </c>
      <c r="AE220" s="1">
        <v>489163060.79228002</v>
      </c>
      <c r="AF220" s="1">
        <f t="shared" si="74"/>
        <v>-27682666.207719982</v>
      </c>
      <c r="AG220" s="1">
        <f t="shared" si="75"/>
        <v>-5.3560791473313243</v>
      </c>
      <c r="AH220" s="41">
        <v>694451429.59959996</v>
      </c>
      <c r="AI220" s="41">
        <f t="shared" si="52"/>
        <v>205288368.80731994</v>
      </c>
      <c r="AJ220" s="41">
        <f t="shared" si="53"/>
        <v>41.967267208366401</v>
      </c>
      <c r="AK220" s="41">
        <v>837744162.95813</v>
      </c>
      <c r="AL220" s="41">
        <f t="shared" si="54"/>
        <v>143292733.35853004</v>
      </c>
      <c r="AM220" s="41">
        <f t="shared" si="55"/>
        <v>20.633946054535212</v>
      </c>
    </row>
    <row r="221" spans="1:39" ht="30">
      <c r="A221" s="25" t="s">
        <v>347</v>
      </c>
      <c r="B221" s="23" t="s">
        <v>55</v>
      </c>
      <c r="C221" s="13">
        <v>227412090</v>
      </c>
      <c r="D221" s="13">
        <v>292726504</v>
      </c>
      <c r="E221" s="10">
        <f t="shared" si="56"/>
        <v>65314414</v>
      </c>
      <c r="F221" s="1">
        <f t="shared" si="57"/>
        <v>28.720730722803701</v>
      </c>
      <c r="G221" s="13">
        <v>223998671</v>
      </c>
      <c r="H221" s="1">
        <f t="shared" si="58"/>
        <v>-68727833</v>
      </c>
      <c r="I221" s="1">
        <f t="shared" si="59"/>
        <v>-23.478513923699921</v>
      </c>
      <c r="J221" s="13">
        <v>219333787</v>
      </c>
      <c r="K221" s="1">
        <f t="shared" si="60"/>
        <v>-4664884</v>
      </c>
      <c r="L221" s="1">
        <f t="shared" si="61"/>
        <v>-2.0825498558426716</v>
      </c>
      <c r="M221" s="13">
        <v>263329043</v>
      </c>
      <c r="N221" s="1">
        <f t="shared" si="62"/>
        <v>43995256</v>
      </c>
      <c r="O221" s="1">
        <f t="shared" si="63"/>
        <v>20.058585866663581</v>
      </c>
      <c r="P221" s="13">
        <v>151655931</v>
      </c>
      <c r="Q221" s="1">
        <f t="shared" si="64"/>
        <v>-111673112</v>
      </c>
      <c r="R221" s="1">
        <f t="shared" si="65"/>
        <v>-42.40820181767797</v>
      </c>
      <c r="S221" s="13">
        <v>155065511</v>
      </c>
      <c r="T221" s="1">
        <f t="shared" si="66"/>
        <v>3409580</v>
      </c>
      <c r="U221" s="1">
        <f t="shared" si="67"/>
        <v>2.2482338656441994</v>
      </c>
      <c r="V221" s="13">
        <v>212053102</v>
      </c>
      <c r="W221" s="1">
        <f t="shared" si="68"/>
        <v>56987591</v>
      </c>
      <c r="X221" s="1">
        <f t="shared" si="69"/>
        <v>36.750655018316742</v>
      </c>
      <c r="Y221" s="13">
        <v>424896239</v>
      </c>
      <c r="Z221" s="1">
        <f t="shared" si="70"/>
        <v>212843137</v>
      </c>
      <c r="AA221" s="1">
        <f t="shared" si="71"/>
        <v>100.3725646984405</v>
      </c>
      <c r="AB221" s="13">
        <v>349917411</v>
      </c>
      <c r="AC221" s="1">
        <f t="shared" si="72"/>
        <v>-74978828</v>
      </c>
      <c r="AD221" s="1">
        <f t="shared" si="73"/>
        <v>-17.646385427290166</v>
      </c>
      <c r="AE221" s="1">
        <v>423670118.97481</v>
      </c>
      <c r="AF221" s="1">
        <f t="shared" si="74"/>
        <v>73752707.974810004</v>
      </c>
      <c r="AG221" s="1">
        <f t="shared" si="75"/>
        <v>21.0771758295874</v>
      </c>
      <c r="AH221" s="41">
        <v>345370541.73798001</v>
      </c>
      <c r="AI221" s="41">
        <f t="shared" si="52"/>
        <v>-78299577.236829996</v>
      </c>
      <c r="AJ221" s="41">
        <f t="shared" si="53"/>
        <v>-18.481260237634419</v>
      </c>
      <c r="AK221" s="41">
        <v>307929433.78953999</v>
      </c>
      <c r="AL221" s="41">
        <f t="shared" si="54"/>
        <v>-37441107.948440015</v>
      </c>
      <c r="AM221" s="41">
        <f t="shared" si="55"/>
        <v>-10.840851614045652</v>
      </c>
    </row>
    <row r="222" spans="1:39">
      <c r="A222" s="25" t="s">
        <v>590</v>
      </c>
      <c r="B222" s="23" t="s">
        <v>591</v>
      </c>
      <c r="C222" s="13"/>
      <c r="D222" s="13"/>
      <c r="E222" s="10"/>
      <c r="F222" s="1"/>
      <c r="G222" s="13"/>
      <c r="H222" s="1"/>
      <c r="I222" s="1"/>
      <c r="J222" s="13"/>
      <c r="K222" s="1"/>
      <c r="L222" s="1"/>
      <c r="M222" s="13"/>
      <c r="N222" s="1"/>
      <c r="O222" s="1"/>
      <c r="P222" s="13"/>
      <c r="Q222" s="1"/>
      <c r="R222" s="1"/>
      <c r="S222" s="13"/>
      <c r="T222" s="1"/>
      <c r="U222" s="1"/>
      <c r="V222" s="13"/>
      <c r="W222" s="1"/>
      <c r="X222" s="1"/>
      <c r="Y222" s="13"/>
      <c r="Z222" s="1"/>
      <c r="AA222" s="1"/>
      <c r="AB222" s="13"/>
      <c r="AC222" s="1"/>
      <c r="AD222" s="1"/>
      <c r="AE222" s="1"/>
      <c r="AF222" s="1"/>
      <c r="AG222" s="1"/>
      <c r="AH222" s="41">
        <v>3654074562.8648801</v>
      </c>
      <c r="AI222" s="41">
        <f t="shared" si="52"/>
        <v>3654074562.8648801</v>
      </c>
      <c r="AJ222" s="41">
        <f t="shared" si="53"/>
        <v>0</v>
      </c>
      <c r="AK222" s="41">
        <v>4437899371.9210997</v>
      </c>
      <c r="AL222" s="41">
        <f t="shared" si="54"/>
        <v>783824809.05621958</v>
      </c>
      <c r="AM222" s="41">
        <f t="shared" si="55"/>
        <v>21.450706480430508</v>
      </c>
    </row>
    <row r="223" spans="1:39" ht="30">
      <c r="A223" s="25" t="s">
        <v>348</v>
      </c>
      <c r="B223" s="23" t="s">
        <v>54</v>
      </c>
      <c r="C223" s="13">
        <v>0</v>
      </c>
      <c r="D223" s="13">
        <v>3946</v>
      </c>
      <c r="E223" s="10">
        <f t="shared" si="56"/>
        <v>3946</v>
      </c>
      <c r="F223" s="1">
        <f t="shared" si="57"/>
        <v>0</v>
      </c>
      <c r="G223" s="13">
        <v>3946</v>
      </c>
      <c r="H223" s="1">
        <f t="shared" si="58"/>
        <v>0</v>
      </c>
      <c r="I223" s="1">
        <f t="shared" si="59"/>
        <v>0</v>
      </c>
      <c r="J223" s="13">
        <v>0</v>
      </c>
      <c r="K223" s="1">
        <f t="shared" si="60"/>
        <v>-3946</v>
      </c>
      <c r="L223" s="1">
        <f t="shared" si="61"/>
        <v>-100</v>
      </c>
      <c r="M223" s="13">
        <v>0</v>
      </c>
      <c r="N223" s="1">
        <f t="shared" si="62"/>
        <v>0</v>
      </c>
      <c r="O223" s="1">
        <f t="shared" si="63"/>
        <v>0</v>
      </c>
      <c r="P223" s="13">
        <v>48</v>
      </c>
      <c r="Q223" s="1">
        <f t="shared" si="64"/>
        <v>48</v>
      </c>
      <c r="R223" s="1">
        <f t="shared" si="65"/>
        <v>0</v>
      </c>
      <c r="S223" s="13">
        <v>340</v>
      </c>
      <c r="T223" s="1">
        <f t="shared" si="66"/>
        <v>292</v>
      </c>
      <c r="U223" s="1">
        <f t="shared" si="67"/>
        <v>608.33333333333326</v>
      </c>
      <c r="V223" s="13">
        <v>0</v>
      </c>
      <c r="W223" s="1">
        <f t="shared" si="68"/>
        <v>-340</v>
      </c>
      <c r="X223" s="1">
        <f t="shared" si="69"/>
        <v>-100</v>
      </c>
      <c r="Y223" s="13">
        <v>0</v>
      </c>
      <c r="Z223" s="1">
        <f t="shared" si="70"/>
        <v>0</v>
      </c>
      <c r="AA223" s="1">
        <f t="shared" si="71"/>
        <v>0</v>
      </c>
      <c r="AB223" s="13">
        <v>0</v>
      </c>
      <c r="AC223" s="1">
        <f t="shared" si="72"/>
        <v>0</v>
      </c>
      <c r="AD223" s="1">
        <f t="shared" si="73"/>
        <v>0</v>
      </c>
      <c r="AE223" s="1">
        <v>0</v>
      </c>
      <c r="AF223" s="1">
        <f t="shared" si="74"/>
        <v>0</v>
      </c>
      <c r="AG223" s="1">
        <f t="shared" si="75"/>
        <v>0</v>
      </c>
      <c r="AH223" s="41">
        <v>0</v>
      </c>
      <c r="AI223" s="41">
        <f t="shared" si="52"/>
        <v>0</v>
      </c>
      <c r="AJ223" s="41">
        <f t="shared" si="53"/>
        <v>0</v>
      </c>
      <c r="AK223" s="41">
        <v>16463.174999999999</v>
      </c>
      <c r="AL223" s="41">
        <f t="shared" si="54"/>
        <v>16463.174999999999</v>
      </c>
      <c r="AM223" s="41">
        <f t="shared" si="55"/>
        <v>0</v>
      </c>
    </row>
    <row r="224" spans="1:39">
      <c r="A224" s="25" t="s">
        <v>349</v>
      </c>
      <c r="B224" s="23" t="s">
        <v>53</v>
      </c>
      <c r="C224" s="13">
        <v>3679723</v>
      </c>
      <c r="D224" s="13">
        <v>3429455</v>
      </c>
      <c r="E224" s="10">
        <f t="shared" si="56"/>
        <v>-250268</v>
      </c>
      <c r="F224" s="1">
        <f t="shared" si="57"/>
        <v>-6.8012728131981675</v>
      </c>
      <c r="G224" s="13">
        <v>702892</v>
      </c>
      <c r="H224" s="1">
        <f t="shared" si="58"/>
        <v>-2726563</v>
      </c>
      <c r="I224" s="1">
        <f t="shared" si="59"/>
        <v>-79.504265254974911</v>
      </c>
      <c r="J224" s="13">
        <v>3010114</v>
      </c>
      <c r="K224" s="1">
        <f t="shared" si="60"/>
        <v>2307222</v>
      </c>
      <c r="L224" s="1">
        <f t="shared" si="61"/>
        <v>328.24701376598398</v>
      </c>
      <c r="M224" s="13">
        <v>0</v>
      </c>
      <c r="N224" s="1">
        <f t="shared" si="62"/>
        <v>-3010114</v>
      </c>
      <c r="O224" s="1">
        <f t="shared" si="63"/>
        <v>-100</v>
      </c>
      <c r="P224" s="13">
        <v>0</v>
      </c>
      <c r="Q224" s="1">
        <f t="shared" si="64"/>
        <v>0</v>
      </c>
      <c r="R224" s="1">
        <f t="shared" si="65"/>
        <v>0</v>
      </c>
      <c r="S224" s="13">
        <v>0</v>
      </c>
      <c r="T224" s="1">
        <f t="shared" si="66"/>
        <v>0</v>
      </c>
      <c r="U224" s="1">
        <f t="shared" si="67"/>
        <v>0</v>
      </c>
      <c r="V224" s="13">
        <v>0</v>
      </c>
      <c r="W224" s="1">
        <f t="shared" si="68"/>
        <v>0</v>
      </c>
      <c r="X224" s="1">
        <f t="shared" si="69"/>
        <v>0</v>
      </c>
      <c r="Y224" s="13">
        <v>0</v>
      </c>
      <c r="Z224" s="1">
        <f t="shared" si="70"/>
        <v>0</v>
      </c>
      <c r="AA224" s="1">
        <f t="shared" si="71"/>
        <v>0</v>
      </c>
      <c r="AB224" s="13">
        <v>0</v>
      </c>
      <c r="AC224" s="1">
        <f t="shared" si="72"/>
        <v>0</v>
      </c>
      <c r="AD224" s="1">
        <f t="shared" si="73"/>
        <v>0</v>
      </c>
      <c r="AE224" s="1">
        <v>0</v>
      </c>
      <c r="AF224" s="1">
        <f t="shared" si="74"/>
        <v>0</v>
      </c>
      <c r="AG224" s="1">
        <f t="shared" si="75"/>
        <v>0</v>
      </c>
      <c r="AH224" s="41">
        <v>0</v>
      </c>
      <c r="AI224" s="41">
        <f t="shared" si="52"/>
        <v>0</v>
      </c>
      <c r="AJ224" s="41">
        <f t="shared" si="53"/>
        <v>0</v>
      </c>
      <c r="AK224" s="41">
        <v>0</v>
      </c>
      <c r="AL224" s="41">
        <f t="shared" si="54"/>
        <v>0</v>
      </c>
      <c r="AM224" s="41">
        <f t="shared" si="55"/>
        <v>0</v>
      </c>
    </row>
    <row r="225" spans="1:39">
      <c r="A225" s="25" t="s">
        <v>350</v>
      </c>
      <c r="B225" s="23" t="s">
        <v>52</v>
      </c>
      <c r="C225" s="13">
        <v>733056687</v>
      </c>
      <c r="D225" s="13">
        <v>778181391</v>
      </c>
      <c r="E225" s="10">
        <f t="shared" si="56"/>
        <v>45124704</v>
      </c>
      <c r="F225" s="1">
        <f t="shared" si="57"/>
        <v>6.1556909308979533</v>
      </c>
      <c r="G225" s="13">
        <v>863815815</v>
      </c>
      <c r="H225" s="1">
        <f t="shared" si="58"/>
        <v>85634424</v>
      </c>
      <c r="I225" s="1">
        <f t="shared" si="59"/>
        <v>11.004429685726063</v>
      </c>
      <c r="J225" s="13">
        <v>884325159</v>
      </c>
      <c r="K225" s="1">
        <f t="shared" si="60"/>
        <v>20509344</v>
      </c>
      <c r="L225" s="1">
        <f t="shared" si="61"/>
        <v>2.3742728072187473</v>
      </c>
      <c r="M225" s="13">
        <v>1130675938</v>
      </c>
      <c r="N225" s="1">
        <f t="shared" si="62"/>
        <v>246350779</v>
      </c>
      <c r="O225" s="1">
        <f t="shared" si="63"/>
        <v>27.857488446735463</v>
      </c>
      <c r="P225" s="13">
        <v>1260069357</v>
      </c>
      <c r="Q225" s="1">
        <f t="shared" si="64"/>
        <v>129393419</v>
      </c>
      <c r="R225" s="1">
        <f t="shared" si="65"/>
        <v>11.44389958708045</v>
      </c>
      <c r="S225" s="13">
        <v>1370116328</v>
      </c>
      <c r="T225" s="1">
        <f t="shared" si="66"/>
        <v>110046971</v>
      </c>
      <c r="U225" s="1">
        <f t="shared" si="67"/>
        <v>8.7334058548969224</v>
      </c>
      <c r="V225" s="13">
        <v>1491792153</v>
      </c>
      <c r="W225" s="1">
        <f t="shared" si="68"/>
        <v>121675825</v>
      </c>
      <c r="X225" s="1">
        <f t="shared" si="69"/>
        <v>8.8806930122213679</v>
      </c>
      <c r="Y225" s="13">
        <v>1310075790</v>
      </c>
      <c r="Z225" s="1">
        <f t="shared" si="70"/>
        <v>-181716363</v>
      </c>
      <c r="AA225" s="1">
        <f t="shared" si="71"/>
        <v>-12.181077815335579</v>
      </c>
      <c r="AB225" s="13">
        <v>1417018824</v>
      </c>
      <c r="AC225" s="1">
        <f t="shared" si="72"/>
        <v>106943034</v>
      </c>
      <c r="AD225" s="1">
        <f t="shared" si="73"/>
        <v>8.1631181047930053</v>
      </c>
      <c r="AE225" s="1">
        <v>1454263840.75878</v>
      </c>
      <c r="AF225" s="1">
        <f t="shared" si="74"/>
        <v>37245016.758780003</v>
      </c>
      <c r="AG225" s="1">
        <f t="shared" si="75"/>
        <v>2.6284066328521831</v>
      </c>
      <c r="AH225" s="41">
        <v>0</v>
      </c>
      <c r="AI225" s="41">
        <f t="shared" si="52"/>
        <v>-1454263840.75878</v>
      </c>
      <c r="AJ225" s="41">
        <f t="shared" si="53"/>
        <v>-100</v>
      </c>
      <c r="AK225" s="41">
        <v>0</v>
      </c>
      <c r="AL225" s="41">
        <f t="shared" si="54"/>
        <v>0</v>
      </c>
      <c r="AM225" s="41">
        <f t="shared" si="55"/>
        <v>0</v>
      </c>
    </row>
    <row r="226" spans="1:39">
      <c r="A226" s="25" t="s">
        <v>351</v>
      </c>
      <c r="B226" s="23" t="s">
        <v>51</v>
      </c>
      <c r="C226" s="13">
        <v>699932</v>
      </c>
      <c r="D226" s="13">
        <v>493550</v>
      </c>
      <c r="E226" s="10">
        <f t="shared" si="56"/>
        <v>-206382</v>
      </c>
      <c r="F226" s="1">
        <f t="shared" si="57"/>
        <v>-29.486007212129177</v>
      </c>
      <c r="G226" s="13">
        <v>642965</v>
      </c>
      <c r="H226" s="1">
        <f t="shared" si="58"/>
        <v>149415</v>
      </c>
      <c r="I226" s="1">
        <f t="shared" si="59"/>
        <v>30.27352851788066</v>
      </c>
      <c r="J226" s="13">
        <v>736646</v>
      </c>
      <c r="K226" s="1">
        <f t="shared" si="60"/>
        <v>93681</v>
      </c>
      <c r="L226" s="1">
        <f t="shared" si="61"/>
        <v>14.570155451696436</v>
      </c>
      <c r="M226" s="13">
        <v>14515498</v>
      </c>
      <c r="N226" s="1">
        <f t="shared" si="62"/>
        <v>13778852</v>
      </c>
      <c r="O226" s="1">
        <f t="shared" si="63"/>
        <v>1870.4848733312879</v>
      </c>
      <c r="P226" s="13">
        <v>2589679</v>
      </c>
      <c r="Q226" s="1">
        <f t="shared" si="64"/>
        <v>-11925819</v>
      </c>
      <c r="R226" s="1">
        <f t="shared" si="65"/>
        <v>-82.159213552301139</v>
      </c>
      <c r="S226" s="13">
        <v>2342227</v>
      </c>
      <c r="T226" s="1">
        <f t="shared" si="66"/>
        <v>-247452</v>
      </c>
      <c r="U226" s="1">
        <f t="shared" si="67"/>
        <v>-9.5553155429688399</v>
      </c>
      <c r="V226" s="13">
        <v>4954648</v>
      </c>
      <c r="W226" s="1">
        <f t="shared" si="68"/>
        <v>2612421</v>
      </c>
      <c r="X226" s="1">
        <f t="shared" si="69"/>
        <v>111.53577343272023</v>
      </c>
      <c r="Y226" s="13">
        <v>2218613</v>
      </c>
      <c r="Z226" s="1">
        <f t="shared" si="70"/>
        <v>-2736035</v>
      </c>
      <c r="AA226" s="1">
        <f t="shared" si="71"/>
        <v>-55.221581835884201</v>
      </c>
      <c r="AB226" s="13">
        <v>2156178</v>
      </c>
      <c r="AC226" s="1">
        <f t="shared" si="72"/>
        <v>-62435</v>
      </c>
      <c r="AD226" s="1">
        <f t="shared" si="73"/>
        <v>-2.8141455945674165</v>
      </c>
      <c r="AE226" s="1">
        <v>2192702.9371400001</v>
      </c>
      <c r="AF226" s="1">
        <f t="shared" si="74"/>
        <v>36524.937140000053</v>
      </c>
      <c r="AG226" s="1">
        <f t="shared" si="75"/>
        <v>1.693966691989254</v>
      </c>
      <c r="AH226" s="41">
        <v>0</v>
      </c>
      <c r="AI226" s="41">
        <f t="shared" si="52"/>
        <v>-2192702.9371400001</v>
      </c>
      <c r="AJ226" s="41">
        <f t="shared" si="53"/>
        <v>-100</v>
      </c>
      <c r="AK226" s="41">
        <v>0</v>
      </c>
      <c r="AL226" s="41">
        <f t="shared" si="54"/>
        <v>0</v>
      </c>
      <c r="AM226" s="41">
        <f t="shared" si="55"/>
        <v>0</v>
      </c>
    </row>
    <row r="227" spans="1:39">
      <c r="A227" s="25" t="s">
        <v>592</v>
      </c>
      <c r="B227" s="23" t="s">
        <v>593</v>
      </c>
      <c r="C227" s="13"/>
      <c r="D227" s="13"/>
      <c r="E227" s="10"/>
      <c r="F227" s="1"/>
      <c r="G227" s="13"/>
      <c r="H227" s="1"/>
      <c r="I227" s="1"/>
      <c r="J227" s="13"/>
      <c r="K227" s="1"/>
      <c r="L227" s="1"/>
      <c r="M227" s="13"/>
      <c r="N227" s="1"/>
      <c r="O227" s="1"/>
      <c r="P227" s="13"/>
      <c r="Q227" s="1"/>
      <c r="R227" s="1"/>
      <c r="S227" s="13"/>
      <c r="T227" s="1"/>
      <c r="U227" s="1"/>
      <c r="V227" s="13"/>
      <c r="W227" s="1"/>
      <c r="X227" s="1"/>
      <c r="Y227" s="13"/>
      <c r="Z227" s="1"/>
      <c r="AA227" s="1"/>
      <c r="AB227" s="13"/>
      <c r="AC227" s="1"/>
      <c r="AD227" s="1"/>
      <c r="AE227" s="1"/>
      <c r="AF227" s="1"/>
      <c r="AG227" s="1"/>
      <c r="AH227" s="41">
        <v>1030205642.9421899</v>
      </c>
      <c r="AI227" s="41">
        <f t="shared" si="52"/>
        <v>1030205642.9421899</v>
      </c>
      <c r="AJ227" s="41">
        <f t="shared" si="53"/>
        <v>0</v>
      </c>
      <c r="AK227" s="41">
        <v>631402149.48841</v>
      </c>
      <c r="AL227" s="41">
        <f t="shared" si="54"/>
        <v>-398803493.45377994</v>
      </c>
      <c r="AM227" s="41">
        <f t="shared" si="55"/>
        <v>-38.711056980315803</v>
      </c>
    </row>
    <row r="228" spans="1:39">
      <c r="A228" s="25" t="s">
        <v>352</v>
      </c>
      <c r="B228" s="23" t="s">
        <v>50</v>
      </c>
      <c r="C228" s="13">
        <v>3369486660</v>
      </c>
      <c r="D228" s="13">
        <v>3301376868</v>
      </c>
      <c r="E228" s="10">
        <f t="shared" si="56"/>
        <v>-68109792</v>
      </c>
      <c r="F228" s="1">
        <f t="shared" si="57"/>
        <v>-2.0213699851834401</v>
      </c>
      <c r="G228" s="13">
        <v>3510101282</v>
      </c>
      <c r="H228" s="1">
        <f t="shared" si="58"/>
        <v>208724414</v>
      </c>
      <c r="I228" s="1">
        <f t="shared" si="59"/>
        <v>6.3223443534468959</v>
      </c>
      <c r="J228" s="13">
        <v>3092967016</v>
      </c>
      <c r="K228" s="1">
        <f t="shared" si="60"/>
        <v>-417134266</v>
      </c>
      <c r="L228" s="1">
        <f t="shared" si="61"/>
        <v>-11.883824211543079</v>
      </c>
      <c r="M228" s="13">
        <v>3063272057</v>
      </c>
      <c r="N228" s="1">
        <f t="shared" si="62"/>
        <v>-29694959</v>
      </c>
      <c r="O228" s="1">
        <f t="shared" si="63"/>
        <v>-0.96008004115101109</v>
      </c>
      <c r="P228" s="13">
        <v>3217161506</v>
      </c>
      <c r="Q228" s="1">
        <f t="shared" si="64"/>
        <v>153889449</v>
      </c>
      <c r="R228" s="1">
        <f t="shared" si="65"/>
        <v>5.0236951252286373</v>
      </c>
      <c r="S228" s="13">
        <v>3523084468</v>
      </c>
      <c r="T228" s="1">
        <f t="shared" si="66"/>
        <v>305922962</v>
      </c>
      <c r="U228" s="1">
        <f t="shared" si="67"/>
        <v>9.5090955623289126</v>
      </c>
      <c r="V228" s="13">
        <v>3883644902</v>
      </c>
      <c r="W228" s="1">
        <f t="shared" si="68"/>
        <v>360560434</v>
      </c>
      <c r="X228" s="1">
        <f t="shared" si="69"/>
        <v>10.234226209304726</v>
      </c>
      <c r="Y228" s="13">
        <v>5144642065</v>
      </c>
      <c r="Z228" s="1">
        <f t="shared" si="70"/>
        <v>1260997163</v>
      </c>
      <c r="AA228" s="1">
        <f t="shared" si="71"/>
        <v>32.469424852684433</v>
      </c>
      <c r="AB228" s="13">
        <v>4655208173</v>
      </c>
      <c r="AC228" s="1">
        <f t="shared" si="72"/>
        <v>-489433892</v>
      </c>
      <c r="AD228" s="1">
        <f t="shared" si="73"/>
        <v>-9.5134682999564504</v>
      </c>
      <c r="AE228" s="1">
        <v>5112231094.2016697</v>
      </c>
      <c r="AF228" s="1">
        <f t="shared" si="74"/>
        <v>457022921.20166969</v>
      </c>
      <c r="AG228" s="1">
        <f t="shared" si="75"/>
        <v>9.8174540045788348</v>
      </c>
      <c r="AH228" s="41">
        <v>0</v>
      </c>
      <c r="AI228" s="41">
        <f t="shared" si="52"/>
        <v>-5112231094.2016697</v>
      </c>
      <c r="AJ228" s="41">
        <f t="shared" si="53"/>
        <v>-100</v>
      </c>
      <c r="AK228" s="41">
        <v>0</v>
      </c>
      <c r="AL228" s="41">
        <f t="shared" si="54"/>
        <v>0</v>
      </c>
      <c r="AM228" s="41">
        <f t="shared" si="55"/>
        <v>0</v>
      </c>
    </row>
    <row r="229" spans="1:39" ht="30">
      <c r="A229" s="25" t="s">
        <v>353</v>
      </c>
      <c r="B229" s="23" t="s">
        <v>210</v>
      </c>
      <c r="C229" s="13">
        <v>0</v>
      </c>
      <c r="D229" s="13">
        <v>0</v>
      </c>
      <c r="E229" s="10">
        <f t="shared" si="56"/>
        <v>0</v>
      </c>
      <c r="F229" s="1">
        <f t="shared" si="57"/>
        <v>0</v>
      </c>
      <c r="G229" s="13">
        <v>3464</v>
      </c>
      <c r="H229" s="1">
        <f t="shared" si="58"/>
        <v>3464</v>
      </c>
      <c r="I229" s="1">
        <f t="shared" si="59"/>
        <v>0</v>
      </c>
      <c r="J229" s="13">
        <v>0</v>
      </c>
      <c r="K229" s="1">
        <f t="shared" si="60"/>
        <v>-3464</v>
      </c>
      <c r="L229" s="1">
        <f t="shared" si="61"/>
        <v>-100</v>
      </c>
      <c r="M229" s="13">
        <v>0</v>
      </c>
      <c r="N229" s="1">
        <f t="shared" si="62"/>
        <v>0</v>
      </c>
      <c r="O229" s="1">
        <f t="shared" si="63"/>
        <v>0</v>
      </c>
      <c r="P229" s="13">
        <v>0</v>
      </c>
      <c r="Q229" s="1">
        <f t="shared" si="64"/>
        <v>0</v>
      </c>
      <c r="R229" s="1">
        <f t="shared" si="65"/>
        <v>0</v>
      </c>
      <c r="S229" s="13">
        <v>12</v>
      </c>
      <c r="T229" s="1">
        <f t="shared" si="66"/>
        <v>12</v>
      </c>
      <c r="U229" s="1">
        <f t="shared" si="67"/>
        <v>0</v>
      </c>
      <c r="V229" s="13">
        <v>12</v>
      </c>
      <c r="W229" s="1">
        <f t="shared" si="68"/>
        <v>0</v>
      </c>
      <c r="X229" s="1">
        <f t="shared" si="69"/>
        <v>0</v>
      </c>
      <c r="Y229" s="13">
        <v>0</v>
      </c>
      <c r="Z229" s="1">
        <f t="shared" si="70"/>
        <v>-12</v>
      </c>
      <c r="AA229" s="1">
        <f t="shared" si="71"/>
        <v>-100</v>
      </c>
      <c r="AB229" s="13">
        <v>0</v>
      </c>
      <c r="AC229" s="1">
        <f t="shared" si="72"/>
        <v>0</v>
      </c>
      <c r="AD229" s="1">
        <f t="shared" si="73"/>
        <v>0</v>
      </c>
      <c r="AE229" s="1">
        <v>0</v>
      </c>
      <c r="AF229" s="1">
        <f t="shared" si="74"/>
        <v>0</v>
      </c>
      <c r="AG229" s="1">
        <f t="shared" si="75"/>
        <v>0</v>
      </c>
      <c r="AH229" s="41">
        <v>2110280.8301500003</v>
      </c>
      <c r="AI229" s="41">
        <f t="shared" si="52"/>
        <v>2110280.8301500003</v>
      </c>
      <c r="AJ229" s="41">
        <f t="shared" si="53"/>
        <v>0</v>
      </c>
      <c r="AK229" s="41">
        <v>2110280.8301400002</v>
      </c>
      <c r="AL229" s="41">
        <f t="shared" si="54"/>
        <v>-1.0000076144933701E-5</v>
      </c>
      <c r="AM229" s="41">
        <f t="shared" si="55"/>
        <v>-4.7387418783607524E-10</v>
      </c>
    </row>
    <row r="230" spans="1:39" ht="45">
      <c r="A230" s="25" t="s">
        <v>354</v>
      </c>
      <c r="B230" s="23" t="s">
        <v>49</v>
      </c>
      <c r="C230" s="13">
        <v>530720</v>
      </c>
      <c r="D230" s="13">
        <v>2238425</v>
      </c>
      <c r="E230" s="10">
        <f t="shared" si="56"/>
        <v>1707705</v>
      </c>
      <c r="F230" s="1">
        <f t="shared" si="57"/>
        <v>321.77136719927643</v>
      </c>
      <c r="G230" s="13">
        <v>1956680</v>
      </c>
      <c r="H230" s="1">
        <f t="shared" si="58"/>
        <v>-281745</v>
      </c>
      <c r="I230" s="1">
        <f t="shared" si="59"/>
        <v>-12.586751845605725</v>
      </c>
      <c r="J230" s="13">
        <v>706972</v>
      </c>
      <c r="K230" s="1">
        <f t="shared" si="60"/>
        <v>-1249708</v>
      </c>
      <c r="L230" s="1">
        <f t="shared" si="61"/>
        <v>-63.868798168325938</v>
      </c>
      <c r="M230" s="13">
        <v>795753</v>
      </c>
      <c r="N230" s="1">
        <f t="shared" si="62"/>
        <v>88781</v>
      </c>
      <c r="O230" s="1">
        <f t="shared" si="63"/>
        <v>12.557923086062814</v>
      </c>
      <c r="P230" s="13">
        <v>315577</v>
      </c>
      <c r="Q230" s="1">
        <f t="shared" si="64"/>
        <v>-480176</v>
      </c>
      <c r="R230" s="1">
        <f t="shared" si="65"/>
        <v>-60.342342410270518</v>
      </c>
      <c r="S230" s="13">
        <v>488699</v>
      </c>
      <c r="T230" s="1">
        <f t="shared" si="66"/>
        <v>173122</v>
      </c>
      <c r="U230" s="1">
        <f t="shared" si="67"/>
        <v>54.858877548110286</v>
      </c>
      <c r="V230" s="13">
        <v>284823</v>
      </c>
      <c r="W230" s="1">
        <f t="shared" si="68"/>
        <v>-203876</v>
      </c>
      <c r="X230" s="1">
        <f t="shared" si="69"/>
        <v>-41.718112785170419</v>
      </c>
      <c r="Y230" s="13">
        <v>66291</v>
      </c>
      <c r="Z230" s="1">
        <f t="shared" si="70"/>
        <v>-218532</v>
      </c>
      <c r="AA230" s="1">
        <f t="shared" si="71"/>
        <v>-76.725545338684014</v>
      </c>
      <c r="AB230" s="13">
        <v>74453</v>
      </c>
      <c r="AC230" s="1">
        <f t="shared" si="72"/>
        <v>8162</v>
      </c>
      <c r="AD230" s="1">
        <f t="shared" si="73"/>
        <v>12.312380262780771</v>
      </c>
      <c r="AE230" s="1">
        <v>95808.572019999992</v>
      </c>
      <c r="AF230" s="1">
        <f t="shared" si="74"/>
        <v>21355.572019999992</v>
      </c>
      <c r="AG230" s="1">
        <f t="shared" si="75"/>
        <v>28.683292842464365</v>
      </c>
      <c r="AH230" s="41">
        <v>0</v>
      </c>
      <c r="AI230" s="41">
        <f t="shared" si="52"/>
        <v>-95808.572019999992</v>
      </c>
      <c r="AJ230" s="41">
        <f t="shared" si="53"/>
        <v>-100</v>
      </c>
      <c r="AK230" s="41">
        <v>0</v>
      </c>
      <c r="AL230" s="41">
        <f t="shared" si="54"/>
        <v>0</v>
      </c>
      <c r="AM230" s="41">
        <f t="shared" si="55"/>
        <v>0</v>
      </c>
    </row>
    <row r="231" spans="1:39">
      <c r="A231" s="25" t="s">
        <v>355</v>
      </c>
      <c r="B231" s="23" t="s">
        <v>48</v>
      </c>
      <c r="C231" s="13">
        <v>358315318</v>
      </c>
      <c r="D231" s="13">
        <v>343897171</v>
      </c>
      <c r="E231" s="10">
        <f t="shared" si="56"/>
        <v>-14418147</v>
      </c>
      <c r="F231" s="1">
        <f t="shared" si="57"/>
        <v>-4.0238712317624108</v>
      </c>
      <c r="G231" s="13">
        <v>311364328</v>
      </c>
      <c r="H231" s="1">
        <f t="shared" si="58"/>
        <v>-32532843</v>
      </c>
      <c r="I231" s="1">
        <f t="shared" si="59"/>
        <v>-9.4600496146564694</v>
      </c>
      <c r="J231" s="13">
        <v>308480997</v>
      </c>
      <c r="K231" s="1">
        <f t="shared" si="60"/>
        <v>-2883331</v>
      </c>
      <c r="L231" s="1">
        <f t="shared" si="61"/>
        <v>-0.92603125686253951</v>
      </c>
      <c r="M231" s="13">
        <v>262362211</v>
      </c>
      <c r="N231" s="1">
        <f t="shared" si="62"/>
        <v>-46118786</v>
      </c>
      <c r="O231" s="1">
        <f t="shared" si="63"/>
        <v>-14.950284279585624</v>
      </c>
      <c r="P231" s="13">
        <v>250841793</v>
      </c>
      <c r="Q231" s="1">
        <f t="shared" si="64"/>
        <v>-11520418</v>
      </c>
      <c r="R231" s="1">
        <f t="shared" si="65"/>
        <v>-4.3910355672372345</v>
      </c>
      <c r="S231" s="13">
        <v>416908197</v>
      </c>
      <c r="T231" s="1">
        <f t="shared" si="66"/>
        <v>166066404</v>
      </c>
      <c r="U231" s="1">
        <f t="shared" si="67"/>
        <v>66.203642548512647</v>
      </c>
      <c r="V231" s="13">
        <v>298194949</v>
      </c>
      <c r="W231" s="1">
        <f t="shared" si="68"/>
        <v>-118713248</v>
      </c>
      <c r="X231" s="1">
        <f t="shared" si="69"/>
        <v>-28.474673526267942</v>
      </c>
      <c r="Y231" s="13">
        <v>180933613</v>
      </c>
      <c r="Z231" s="1">
        <f t="shared" si="70"/>
        <v>-117261336</v>
      </c>
      <c r="AA231" s="1">
        <f t="shared" si="71"/>
        <v>-39.323716378576215</v>
      </c>
      <c r="AB231" s="13">
        <v>194402839</v>
      </c>
      <c r="AC231" s="1">
        <f t="shared" si="72"/>
        <v>13469226</v>
      </c>
      <c r="AD231" s="1">
        <f t="shared" si="73"/>
        <v>7.4442917358865763</v>
      </c>
      <c r="AE231" s="1">
        <v>200927364.69567999</v>
      </c>
      <c r="AF231" s="1">
        <f t="shared" si="74"/>
        <v>6524525.6956799924</v>
      </c>
      <c r="AG231" s="1">
        <f t="shared" si="75"/>
        <v>3.3561884843050018</v>
      </c>
      <c r="AH231" s="41">
        <v>224931102.662</v>
      </c>
      <c r="AI231" s="41">
        <f t="shared" si="52"/>
        <v>24003737.966320008</v>
      </c>
      <c r="AJ231" s="41">
        <f t="shared" si="53"/>
        <v>11.946475286069433</v>
      </c>
      <c r="AK231" s="41">
        <v>173749256.85945001</v>
      </c>
      <c r="AL231" s="41">
        <f t="shared" si="54"/>
        <v>-51181845.802549988</v>
      </c>
      <c r="AM231" s="41">
        <f t="shared" si="55"/>
        <v>-22.754454673820739</v>
      </c>
    </row>
    <row r="232" spans="1:39" ht="30">
      <c r="A232" s="25" t="s">
        <v>356</v>
      </c>
      <c r="B232" s="23" t="s">
        <v>47</v>
      </c>
      <c r="C232" s="13">
        <v>326807347</v>
      </c>
      <c r="D232" s="13">
        <v>353009512</v>
      </c>
      <c r="E232" s="10">
        <f t="shared" si="56"/>
        <v>26202165</v>
      </c>
      <c r="F232" s="1">
        <f t="shared" si="57"/>
        <v>8.0176180984082954</v>
      </c>
      <c r="G232" s="13">
        <v>371927469</v>
      </c>
      <c r="H232" s="1">
        <f t="shared" si="58"/>
        <v>18917957</v>
      </c>
      <c r="I232" s="1">
        <f t="shared" si="59"/>
        <v>5.3590502116554868</v>
      </c>
      <c r="J232" s="13">
        <v>341796537</v>
      </c>
      <c r="K232" s="1">
        <f t="shared" si="60"/>
        <v>-30130932</v>
      </c>
      <c r="L232" s="1">
        <f t="shared" si="61"/>
        <v>-8.1012924592563493</v>
      </c>
      <c r="M232" s="13">
        <v>421374787</v>
      </c>
      <c r="N232" s="1">
        <f t="shared" si="62"/>
        <v>79578250</v>
      </c>
      <c r="O232" s="1">
        <f t="shared" si="63"/>
        <v>23.282345309425999</v>
      </c>
      <c r="P232" s="13">
        <v>387503736</v>
      </c>
      <c r="Q232" s="1">
        <f t="shared" si="64"/>
        <v>-33871051</v>
      </c>
      <c r="R232" s="1">
        <f t="shared" si="65"/>
        <v>-8.0382244132703651</v>
      </c>
      <c r="S232" s="13">
        <v>423309673</v>
      </c>
      <c r="T232" s="1">
        <f t="shared" si="66"/>
        <v>35805937</v>
      </c>
      <c r="U232" s="1">
        <f t="shared" si="67"/>
        <v>9.2401527194566189</v>
      </c>
      <c r="V232" s="13">
        <v>458746700</v>
      </c>
      <c r="W232" s="1">
        <f t="shared" si="68"/>
        <v>35437027</v>
      </c>
      <c r="X232" s="1">
        <f t="shared" si="69"/>
        <v>8.3714191430725933</v>
      </c>
      <c r="Y232" s="13">
        <v>631687592</v>
      </c>
      <c r="Z232" s="1">
        <f t="shared" si="70"/>
        <v>172940892</v>
      </c>
      <c r="AA232" s="1">
        <f t="shared" si="71"/>
        <v>37.698558267558106</v>
      </c>
      <c r="AB232" s="13">
        <v>550830835</v>
      </c>
      <c r="AC232" s="1">
        <f t="shared" si="72"/>
        <v>-80856757</v>
      </c>
      <c r="AD232" s="1">
        <f t="shared" si="73"/>
        <v>-12.80011797350612</v>
      </c>
      <c r="AE232" s="1">
        <v>600994132.68668008</v>
      </c>
      <c r="AF232" s="1">
        <f t="shared" si="74"/>
        <v>50163297.686680079</v>
      </c>
      <c r="AG232" s="1">
        <f t="shared" si="75"/>
        <v>9.1068427000242416</v>
      </c>
      <c r="AH232" s="41">
        <v>697534649.98190999</v>
      </c>
      <c r="AI232" s="41">
        <f t="shared" si="52"/>
        <v>96540517.295229912</v>
      </c>
      <c r="AJ232" s="41">
        <f t="shared" si="53"/>
        <v>16.063470846821058</v>
      </c>
      <c r="AK232" s="41">
        <v>884057176.25431991</v>
      </c>
      <c r="AL232" s="41">
        <f t="shared" si="54"/>
        <v>186522526.27240992</v>
      </c>
      <c r="AM232" s="41">
        <f t="shared" si="55"/>
        <v>26.740252441544982</v>
      </c>
    </row>
    <row r="233" spans="1:39" ht="30">
      <c r="A233" s="25" t="s">
        <v>357</v>
      </c>
      <c r="B233" s="23" t="s">
        <v>46</v>
      </c>
      <c r="C233" s="13">
        <v>218905407</v>
      </c>
      <c r="D233" s="13">
        <v>102173422</v>
      </c>
      <c r="E233" s="10">
        <f t="shared" si="56"/>
        <v>-116731985</v>
      </c>
      <c r="F233" s="1">
        <f t="shared" si="57"/>
        <v>-53.325309136836438</v>
      </c>
      <c r="G233" s="13">
        <v>109408760</v>
      </c>
      <c r="H233" s="1">
        <f t="shared" si="58"/>
        <v>7235338</v>
      </c>
      <c r="I233" s="1">
        <f t="shared" si="59"/>
        <v>7.0814286713427297</v>
      </c>
      <c r="J233" s="13">
        <v>146664300</v>
      </c>
      <c r="K233" s="1">
        <f t="shared" si="60"/>
        <v>37255540</v>
      </c>
      <c r="L233" s="1">
        <f t="shared" si="61"/>
        <v>34.051697505757311</v>
      </c>
      <c r="M233" s="13">
        <v>964194792</v>
      </c>
      <c r="N233" s="1">
        <f t="shared" si="62"/>
        <v>817530492</v>
      </c>
      <c r="O233" s="1">
        <f t="shared" si="63"/>
        <v>557.41614830602953</v>
      </c>
      <c r="P233" s="13">
        <v>736685819</v>
      </c>
      <c r="Q233" s="1">
        <f t="shared" si="64"/>
        <v>-227508973</v>
      </c>
      <c r="R233" s="1">
        <f t="shared" si="65"/>
        <v>-23.59574796375793</v>
      </c>
      <c r="S233" s="13">
        <v>586526040</v>
      </c>
      <c r="T233" s="1">
        <f t="shared" si="66"/>
        <v>-150159779</v>
      </c>
      <c r="U233" s="1">
        <f t="shared" si="67"/>
        <v>-20.383150472996956</v>
      </c>
      <c r="V233" s="13">
        <v>419682385</v>
      </c>
      <c r="W233" s="1">
        <f t="shared" si="68"/>
        <v>-166843655</v>
      </c>
      <c r="X233" s="1">
        <f t="shared" si="69"/>
        <v>-28.446078029203953</v>
      </c>
      <c r="Y233" s="13">
        <v>342006625</v>
      </c>
      <c r="Z233" s="1">
        <f t="shared" si="70"/>
        <v>-77675760</v>
      </c>
      <c r="AA233" s="1">
        <f t="shared" si="71"/>
        <v>-18.508224975894567</v>
      </c>
      <c r="AB233" s="13">
        <v>458126280</v>
      </c>
      <c r="AC233" s="1">
        <f t="shared" si="72"/>
        <v>116119655</v>
      </c>
      <c r="AD233" s="1">
        <f t="shared" si="73"/>
        <v>33.952457792301537</v>
      </c>
      <c r="AE233" s="1">
        <v>436993971.11511999</v>
      </c>
      <c r="AF233" s="1">
        <f t="shared" si="74"/>
        <v>-21132308.884880006</v>
      </c>
      <c r="AG233" s="1">
        <f t="shared" si="75"/>
        <v>-4.6127694060423705</v>
      </c>
      <c r="AH233" s="41">
        <v>883676241.11351001</v>
      </c>
      <c r="AI233" s="41">
        <f t="shared" si="52"/>
        <v>446682269.99839002</v>
      </c>
      <c r="AJ233" s="41">
        <f t="shared" si="53"/>
        <v>102.21703261913373</v>
      </c>
      <c r="AK233" s="41">
        <v>1088074767.82985</v>
      </c>
      <c r="AL233" s="41">
        <f t="shared" si="54"/>
        <v>204398526.71633995</v>
      </c>
      <c r="AM233" s="41">
        <f t="shared" si="55"/>
        <v>23.130476661766959</v>
      </c>
    </row>
    <row r="234" spans="1:39">
      <c r="A234" s="25" t="s">
        <v>358</v>
      </c>
      <c r="B234" s="23" t="s">
        <v>45</v>
      </c>
      <c r="C234" s="13">
        <v>66582990.999999993</v>
      </c>
      <c r="D234" s="13">
        <v>30185309</v>
      </c>
      <c r="E234" s="10">
        <f t="shared" si="56"/>
        <v>-36397681.999999993</v>
      </c>
      <c r="F234" s="1">
        <f t="shared" si="57"/>
        <v>-54.665135124374331</v>
      </c>
      <c r="G234" s="13">
        <v>74298527</v>
      </c>
      <c r="H234" s="1">
        <f t="shared" si="58"/>
        <v>44113218</v>
      </c>
      <c r="I234" s="1">
        <f t="shared" si="59"/>
        <v>146.14134975394819</v>
      </c>
      <c r="J234" s="13">
        <v>65072475</v>
      </c>
      <c r="K234" s="1">
        <f t="shared" si="60"/>
        <v>-9226052</v>
      </c>
      <c r="L234" s="1">
        <f t="shared" si="61"/>
        <v>-12.417543621019567</v>
      </c>
      <c r="M234" s="13">
        <v>67483078</v>
      </c>
      <c r="N234" s="1">
        <f t="shared" si="62"/>
        <v>2410603</v>
      </c>
      <c r="O234" s="1">
        <f t="shared" si="63"/>
        <v>3.7044894942139512</v>
      </c>
      <c r="P234" s="13">
        <v>62642204</v>
      </c>
      <c r="Q234" s="1">
        <f t="shared" si="64"/>
        <v>-4840874</v>
      </c>
      <c r="R234" s="1">
        <f t="shared" si="65"/>
        <v>-7.173463545927766</v>
      </c>
      <c r="S234" s="13">
        <v>69460904</v>
      </c>
      <c r="T234" s="1">
        <f t="shared" si="66"/>
        <v>6818700</v>
      </c>
      <c r="U234" s="1">
        <f t="shared" si="67"/>
        <v>10.885153402329204</v>
      </c>
      <c r="V234" s="13">
        <v>68493581</v>
      </c>
      <c r="W234" s="1">
        <f t="shared" si="68"/>
        <v>-967323</v>
      </c>
      <c r="X234" s="1">
        <f t="shared" si="69"/>
        <v>-1.3926150457241386</v>
      </c>
      <c r="Y234" s="13">
        <v>85802990</v>
      </c>
      <c r="Z234" s="1">
        <f t="shared" si="70"/>
        <v>17309409</v>
      </c>
      <c r="AA234" s="1">
        <f t="shared" si="71"/>
        <v>25.271578368781739</v>
      </c>
      <c r="AB234" s="13">
        <v>72462699</v>
      </c>
      <c r="AC234" s="1">
        <f t="shared" si="72"/>
        <v>-13340291</v>
      </c>
      <c r="AD234" s="1">
        <f t="shared" si="73"/>
        <v>-15.547582898917625</v>
      </c>
      <c r="AE234" s="1">
        <v>101830024.67785001</v>
      </c>
      <c r="AF234" s="1">
        <f t="shared" si="74"/>
        <v>29367325.677850008</v>
      </c>
      <c r="AG234" s="1">
        <f t="shared" si="75"/>
        <v>40.52750737017125</v>
      </c>
      <c r="AH234" s="41">
        <v>74343107.120320007</v>
      </c>
      <c r="AI234" s="41">
        <f t="shared" si="52"/>
        <v>-27486917.557530001</v>
      </c>
      <c r="AJ234" s="41">
        <f t="shared" si="53"/>
        <v>-26.992940092558904</v>
      </c>
      <c r="AK234" s="41">
        <v>133947532.87379</v>
      </c>
      <c r="AL234" s="41">
        <f t="shared" si="54"/>
        <v>59604425.753469989</v>
      </c>
      <c r="AM234" s="41">
        <f t="shared" si="55"/>
        <v>80.17478427018618</v>
      </c>
    </row>
    <row r="235" spans="1:39">
      <c r="A235" s="25" t="s">
        <v>359</v>
      </c>
      <c r="B235" s="23" t="s">
        <v>44</v>
      </c>
      <c r="C235" s="13">
        <v>283807915</v>
      </c>
      <c r="D235" s="13">
        <v>290985887</v>
      </c>
      <c r="E235" s="10">
        <f t="shared" si="56"/>
        <v>7177972</v>
      </c>
      <c r="F235" s="1">
        <f t="shared" si="57"/>
        <v>2.5291655449426065</v>
      </c>
      <c r="G235" s="13">
        <v>379848575</v>
      </c>
      <c r="H235" s="1">
        <f t="shared" si="58"/>
        <v>88862688</v>
      </c>
      <c r="I235" s="1">
        <f t="shared" si="59"/>
        <v>30.538487249726991</v>
      </c>
      <c r="J235" s="13">
        <v>392517090</v>
      </c>
      <c r="K235" s="1">
        <f t="shared" si="60"/>
        <v>12668515</v>
      </c>
      <c r="L235" s="1">
        <f t="shared" si="61"/>
        <v>3.3351487497353385</v>
      </c>
      <c r="M235" s="13">
        <v>606880475</v>
      </c>
      <c r="N235" s="1">
        <f t="shared" si="62"/>
        <v>214363385</v>
      </c>
      <c r="O235" s="1">
        <f t="shared" si="63"/>
        <v>54.612497254578138</v>
      </c>
      <c r="P235" s="13">
        <v>555497711</v>
      </c>
      <c r="Q235" s="1">
        <f t="shared" si="64"/>
        <v>-51382764</v>
      </c>
      <c r="R235" s="1">
        <f t="shared" si="65"/>
        <v>-8.466702442519674</v>
      </c>
      <c r="S235" s="13">
        <v>698699515</v>
      </c>
      <c r="T235" s="1">
        <f t="shared" si="66"/>
        <v>143201804</v>
      </c>
      <c r="U235" s="1">
        <f t="shared" si="67"/>
        <v>25.779008835555761</v>
      </c>
      <c r="V235" s="13">
        <v>1028767974</v>
      </c>
      <c r="W235" s="1">
        <f t="shared" si="68"/>
        <v>330068459</v>
      </c>
      <c r="X235" s="1">
        <f t="shared" si="69"/>
        <v>47.240401905817841</v>
      </c>
      <c r="Y235" s="13">
        <v>790884699</v>
      </c>
      <c r="Z235" s="1">
        <f t="shared" si="70"/>
        <v>-237883275</v>
      </c>
      <c r="AA235" s="1">
        <f t="shared" si="71"/>
        <v>-23.12312212393968</v>
      </c>
      <c r="AB235" s="13">
        <v>682736087</v>
      </c>
      <c r="AC235" s="1">
        <f t="shared" si="72"/>
        <v>-108148612</v>
      </c>
      <c r="AD235" s="1">
        <f t="shared" si="73"/>
        <v>-13.674384159504394</v>
      </c>
      <c r="AE235" s="1">
        <v>640467419.97155011</v>
      </c>
      <c r="AF235" s="1">
        <f t="shared" si="74"/>
        <v>-42268667.028449893</v>
      </c>
      <c r="AG235" s="1">
        <f t="shared" si="75"/>
        <v>-6.1910697022303278</v>
      </c>
      <c r="AH235" s="41">
        <v>0</v>
      </c>
      <c r="AI235" s="41">
        <f t="shared" si="52"/>
        <v>-640467419.97155011</v>
      </c>
      <c r="AJ235" s="41">
        <f t="shared" si="53"/>
        <v>-100</v>
      </c>
      <c r="AK235" s="41">
        <v>0</v>
      </c>
      <c r="AL235" s="41">
        <f t="shared" si="54"/>
        <v>0</v>
      </c>
      <c r="AM235" s="41">
        <f t="shared" si="55"/>
        <v>0</v>
      </c>
    </row>
    <row r="236" spans="1:39" ht="30">
      <c r="A236" s="25" t="s">
        <v>360</v>
      </c>
      <c r="B236" s="23" t="s">
        <v>43</v>
      </c>
      <c r="C236" s="13">
        <v>853073244</v>
      </c>
      <c r="D236" s="13">
        <v>1150682910</v>
      </c>
      <c r="E236" s="10">
        <f t="shared" si="56"/>
        <v>297609666</v>
      </c>
      <c r="F236" s="1">
        <f t="shared" si="57"/>
        <v>34.886765948083116</v>
      </c>
      <c r="G236" s="13">
        <v>1562796531</v>
      </c>
      <c r="H236" s="1">
        <f t="shared" si="58"/>
        <v>412113621</v>
      </c>
      <c r="I236" s="1">
        <f t="shared" si="59"/>
        <v>35.814699029465899</v>
      </c>
      <c r="J236" s="13">
        <v>1351775149</v>
      </c>
      <c r="K236" s="1">
        <f t="shared" si="60"/>
        <v>-211021382</v>
      </c>
      <c r="L236" s="1">
        <f t="shared" si="61"/>
        <v>-13.50280588765909</v>
      </c>
      <c r="M236" s="13">
        <v>3276033711</v>
      </c>
      <c r="N236" s="1">
        <f t="shared" si="62"/>
        <v>1924258562</v>
      </c>
      <c r="O236" s="1">
        <f t="shared" si="63"/>
        <v>142.35049101350214</v>
      </c>
      <c r="P236" s="13">
        <v>2984194506</v>
      </c>
      <c r="Q236" s="1">
        <f t="shared" si="64"/>
        <v>-291839205</v>
      </c>
      <c r="R236" s="1">
        <f t="shared" si="65"/>
        <v>-8.9083089719158259</v>
      </c>
      <c r="S236" s="13">
        <v>1972824467</v>
      </c>
      <c r="T236" s="1">
        <f t="shared" si="66"/>
        <v>-1011370039</v>
      </c>
      <c r="U236" s="1">
        <f t="shared" si="67"/>
        <v>-33.890888712734593</v>
      </c>
      <c r="V236" s="13">
        <v>2301589136</v>
      </c>
      <c r="W236" s="1">
        <f t="shared" si="68"/>
        <v>328764669</v>
      </c>
      <c r="X236" s="1">
        <f t="shared" si="69"/>
        <v>16.664669082289922</v>
      </c>
      <c r="Y236" s="13">
        <v>3373649995</v>
      </c>
      <c r="Z236" s="1">
        <f t="shared" si="70"/>
        <v>1072060859</v>
      </c>
      <c r="AA236" s="1">
        <f t="shared" si="71"/>
        <v>46.579158818205336</v>
      </c>
      <c r="AB236" s="13">
        <v>3534675765</v>
      </c>
      <c r="AC236" s="1">
        <f t="shared" si="72"/>
        <v>161025770</v>
      </c>
      <c r="AD236" s="1">
        <f t="shared" si="73"/>
        <v>4.7730431502572035</v>
      </c>
      <c r="AE236" s="1">
        <v>5107201195.9950495</v>
      </c>
      <c r="AF236" s="1">
        <f t="shared" si="74"/>
        <v>1572525430.9950495</v>
      </c>
      <c r="AG236" s="1">
        <f t="shared" si="75"/>
        <v>44.488534042246144</v>
      </c>
      <c r="AH236" s="41">
        <v>0</v>
      </c>
      <c r="AI236" s="41">
        <f t="shared" si="52"/>
        <v>-5107201195.9950495</v>
      </c>
      <c r="AJ236" s="41">
        <f t="shared" si="53"/>
        <v>-100</v>
      </c>
      <c r="AK236" s="41">
        <v>0</v>
      </c>
      <c r="AL236" s="41">
        <f t="shared" si="54"/>
        <v>0</v>
      </c>
      <c r="AM236" s="41">
        <f t="shared" si="55"/>
        <v>0</v>
      </c>
    </row>
    <row r="237" spans="1:39">
      <c r="A237" s="25" t="s">
        <v>361</v>
      </c>
      <c r="B237" s="23" t="s">
        <v>42</v>
      </c>
      <c r="C237" s="13">
        <v>318393760</v>
      </c>
      <c r="D237" s="13">
        <v>323988132</v>
      </c>
      <c r="E237" s="10">
        <f t="shared" si="56"/>
        <v>5594372</v>
      </c>
      <c r="F237" s="1">
        <f t="shared" si="57"/>
        <v>1.7570608167697759</v>
      </c>
      <c r="G237" s="13">
        <v>285977265</v>
      </c>
      <c r="H237" s="1">
        <f t="shared" si="58"/>
        <v>-38010867</v>
      </c>
      <c r="I237" s="1">
        <f t="shared" si="59"/>
        <v>-11.73217881943898</v>
      </c>
      <c r="J237" s="13">
        <v>531994146</v>
      </c>
      <c r="K237" s="1">
        <f t="shared" si="60"/>
        <v>246016881</v>
      </c>
      <c r="L237" s="1">
        <f t="shared" si="61"/>
        <v>86.026726984748251</v>
      </c>
      <c r="M237" s="13">
        <v>424850299</v>
      </c>
      <c r="N237" s="1">
        <f t="shared" si="62"/>
        <v>-107143847</v>
      </c>
      <c r="O237" s="1">
        <f t="shared" si="63"/>
        <v>-20.140042480843391</v>
      </c>
      <c r="P237" s="13">
        <v>363923267</v>
      </c>
      <c r="Q237" s="1">
        <f t="shared" si="64"/>
        <v>-60927032</v>
      </c>
      <c r="R237" s="1">
        <f t="shared" si="65"/>
        <v>-14.34082361326054</v>
      </c>
      <c r="S237" s="13">
        <v>217263796</v>
      </c>
      <c r="T237" s="1">
        <f t="shared" si="66"/>
        <v>-146659471</v>
      </c>
      <c r="U237" s="1">
        <f t="shared" si="67"/>
        <v>-40.299558807818684</v>
      </c>
      <c r="V237" s="13">
        <v>235851440</v>
      </c>
      <c r="W237" s="1">
        <f t="shared" si="68"/>
        <v>18587644</v>
      </c>
      <c r="X237" s="1">
        <f t="shared" si="69"/>
        <v>8.5553342720754078</v>
      </c>
      <c r="Y237" s="13">
        <v>251230588</v>
      </c>
      <c r="Z237" s="1">
        <f t="shared" si="70"/>
        <v>15379148</v>
      </c>
      <c r="AA237" s="1">
        <f t="shared" si="71"/>
        <v>6.5206928564862698</v>
      </c>
      <c r="AB237" s="13">
        <v>224267161</v>
      </c>
      <c r="AC237" s="1">
        <f t="shared" si="72"/>
        <v>-26963427</v>
      </c>
      <c r="AD237" s="1">
        <f t="shared" si="73"/>
        <v>-10.732541453113186</v>
      </c>
      <c r="AE237" s="1">
        <v>186746232.39645001</v>
      </c>
      <c r="AF237" s="1">
        <f t="shared" si="74"/>
        <v>-37520928.603549987</v>
      </c>
      <c r="AG237" s="1">
        <f t="shared" si="75"/>
        <v>-16.730460418835012</v>
      </c>
      <c r="AH237" s="41">
        <v>0</v>
      </c>
      <c r="AI237" s="41">
        <f t="shared" si="52"/>
        <v>-186746232.39645001</v>
      </c>
      <c r="AJ237" s="41">
        <f t="shared" si="53"/>
        <v>-100</v>
      </c>
      <c r="AK237" s="41">
        <v>0</v>
      </c>
      <c r="AL237" s="41">
        <f t="shared" si="54"/>
        <v>0</v>
      </c>
      <c r="AM237" s="41">
        <f t="shared" si="55"/>
        <v>0</v>
      </c>
    </row>
    <row r="238" spans="1:39">
      <c r="A238" s="25" t="s">
        <v>362</v>
      </c>
      <c r="B238" s="23" t="s">
        <v>41</v>
      </c>
      <c r="C238" s="13">
        <v>209600815</v>
      </c>
      <c r="D238" s="13">
        <v>190643918</v>
      </c>
      <c r="E238" s="10">
        <f t="shared" si="56"/>
        <v>-18956897</v>
      </c>
      <c r="F238" s="1">
        <f t="shared" si="57"/>
        <v>-9.0442859203577051</v>
      </c>
      <c r="G238" s="13">
        <v>236233217</v>
      </c>
      <c r="H238" s="1">
        <f t="shared" si="58"/>
        <v>45589299</v>
      </c>
      <c r="I238" s="1">
        <f t="shared" si="59"/>
        <v>23.913324630686621</v>
      </c>
      <c r="J238" s="13">
        <v>267014714</v>
      </c>
      <c r="K238" s="1">
        <f t="shared" si="60"/>
        <v>30781497</v>
      </c>
      <c r="L238" s="1">
        <f t="shared" si="61"/>
        <v>13.030130728821257</v>
      </c>
      <c r="M238" s="13">
        <v>440609656</v>
      </c>
      <c r="N238" s="1">
        <f t="shared" si="62"/>
        <v>173594942</v>
      </c>
      <c r="O238" s="1">
        <f t="shared" si="63"/>
        <v>65.013249419655565</v>
      </c>
      <c r="P238" s="13">
        <v>569156077</v>
      </c>
      <c r="Q238" s="1">
        <f t="shared" si="64"/>
        <v>128546421</v>
      </c>
      <c r="R238" s="1">
        <f t="shared" si="65"/>
        <v>29.174671787038637</v>
      </c>
      <c r="S238" s="13">
        <v>565567537</v>
      </c>
      <c r="T238" s="1">
        <f t="shared" si="66"/>
        <v>-3588540</v>
      </c>
      <c r="U238" s="1">
        <f t="shared" si="67"/>
        <v>-0.6305019211804006</v>
      </c>
      <c r="V238" s="13">
        <v>650764972</v>
      </c>
      <c r="W238" s="1">
        <f t="shared" si="68"/>
        <v>85197435</v>
      </c>
      <c r="X238" s="1">
        <f t="shared" si="69"/>
        <v>15.06406033343459</v>
      </c>
      <c r="Y238" s="13">
        <v>580928386</v>
      </c>
      <c r="Z238" s="1">
        <f t="shared" si="70"/>
        <v>-69836586</v>
      </c>
      <c r="AA238" s="1">
        <f t="shared" si="71"/>
        <v>-10.731460512598087</v>
      </c>
      <c r="AB238" s="13">
        <v>868513625</v>
      </c>
      <c r="AC238" s="1">
        <f t="shared" si="72"/>
        <v>287585239</v>
      </c>
      <c r="AD238" s="1">
        <f t="shared" si="73"/>
        <v>49.504421875504633</v>
      </c>
      <c r="AE238" s="1">
        <v>1014049352.12616</v>
      </c>
      <c r="AF238" s="1">
        <f t="shared" si="74"/>
        <v>145535727.12616003</v>
      </c>
      <c r="AG238" s="1">
        <f t="shared" si="75"/>
        <v>16.75687322995768</v>
      </c>
      <c r="AH238" s="41">
        <v>1145801733.4040902</v>
      </c>
      <c r="AI238" s="41">
        <f t="shared" si="52"/>
        <v>131752381.27793014</v>
      </c>
      <c r="AJ238" s="41">
        <f t="shared" si="53"/>
        <v>12.992699122748272</v>
      </c>
      <c r="AK238" s="41">
        <v>1187505769.69169</v>
      </c>
      <c r="AL238" s="41">
        <f t="shared" si="54"/>
        <v>41704036.287599802</v>
      </c>
      <c r="AM238" s="41">
        <f t="shared" si="55"/>
        <v>3.6397253618826593</v>
      </c>
    </row>
    <row r="239" spans="1:39">
      <c r="A239" s="25" t="s">
        <v>363</v>
      </c>
      <c r="B239" s="23" t="s">
        <v>40</v>
      </c>
      <c r="C239" s="13">
        <v>44419071</v>
      </c>
      <c r="D239" s="13">
        <v>48031825</v>
      </c>
      <c r="E239" s="10">
        <f t="shared" si="56"/>
        <v>3612754</v>
      </c>
      <c r="F239" s="1">
        <f t="shared" si="57"/>
        <v>8.1333398440503171</v>
      </c>
      <c r="G239" s="13">
        <v>45620800</v>
      </c>
      <c r="H239" s="1">
        <f t="shared" si="58"/>
        <v>-2411025</v>
      </c>
      <c r="I239" s="1">
        <f t="shared" si="59"/>
        <v>-5.0196406236906466</v>
      </c>
      <c r="J239" s="13">
        <v>54449188</v>
      </c>
      <c r="K239" s="1">
        <f t="shared" si="60"/>
        <v>8828388</v>
      </c>
      <c r="L239" s="1">
        <f t="shared" si="61"/>
        <v>19.351672921123697</v>
      </c>
      <c r="M239" s="13">
        <v>32811605</v>
      </c>
      <c r="N239" s="1">
        <f t="shared" si="62"/>
        <v>-21637583</v>
      </c>
      <c r="O239" s="1">
        <f t="shared" si="63"/>
        <v>-39.739037063325902</v>
      </c>
      <c r="P239" s="13">
        <v>25380505</v>
      </c>
      <c r="Q239" s="1">
        <f t="shared" si="64"/>
        <v>-7431100</v>
      </c>
      <c r="R239" s="1">
        <f t="shared" si="65"/>
        <v>-22.647779649913499</v>
      </c>
      <c r="S239" s="13">
        <v>28237820</v>
      </c>
      <c r="T239" s="1">
        <f t="shared" si="66"/>
        <v>2857315</v>
      </c>
      <c r="U239" s="1">
        <f t="shared" si="67"/>
        <v>11.257912322863552</v>
      </c>
      <c r="V239" s="13">
        <v>39576766</v>
      </c>
      <c r="W239" s="1">
        <f t="shared" si="68"/>
        <v>11338946</v>
      </c>
      <c r="X239" s="1">
        <f t="shared" si="69"/>
        <v>40.155174868314909</v>
      </c>
      <c r="Y239" s="13">
        <v>42830803</v>
      </c>
      <c r="Z239" s="1">
        <f t="shared" si="70"/>
        <v>3254037</v>
      </c>
      <c r="AA239" s="1">
        <f t="shared" si="71"/>
        <v>8.2220891924317421</v>
      </c>
      <c r="AB239" s="13">
        <v>42715889</v>
      </c>
      <c r="AC239" s="1">
        <f t="shared" si="72"/>
        <v>-114914</v>
      </c>
      <c r="AD239" s="1">
        <f t="shared" si="73"/>
        <v>-0.26829756145361083</v>
      </c>
      <c r="AE239" s="1">
        <v>42825355.836730003</v>
      </c>
      <c r="AF239" s="1">
        <f t="shared" si="74"/>
        <v>109466.83673000336</v>
      </c>
      <c r="AG239" s="1">
        <f t="shared" si="75"/>
        <v>0.25626725626617147</v>
      </c>
      <c r="AH239" s="41">
        <v>55272206.049730003</v>
      </c>
      <c r="AI239" s="41">
        <f t="shared" si="52"/>
        <v>12446850.213</v>
      </c>
      <c r="AJ239" s="41">
        <f t="shared" si="53"/>
        <v>29.064207336544101</v>
      </c>
      <c r="AK239" s="41">
        <v>45686913.587300003</v>
      </c>
      <c r="AL239" s="41">
        <f t="shared" si="54"/>
        <v>-9585292.4624300003</v>
      </c>
      <c r="AM239" s="41">
        <f t="shared" si="55"/>
        <v>-17.341975556043188</v>
      </c>
    </row>
    <row r="240" spans="1:39" ht="45">
      <c r="A240" s="25" t="s">
        <v>364</v>
      </c>
      <c r="B240" s="23" t="s">
        <v>176</v>
      </c>
      <c r="C240" s="13">
        <v>16885074</v>
      </c>
      <c r="D240" s="13">
        <v>16136874</v>
      </c>
      <c r="E240" s="10">
        <f t="shared" si="56"/>
        <v>-748200</v>
      </c>
      <c r="F240" s="1">
        <f t="shared" si="57"/>
        <v>-4.4311324901507687</v>
      </c>
      <c r="G240" s="13">
        <v>15998936</v>
      </c>
      <c r="H240" s="1">
        <f t="shared" si="58"/>
        <v>-137938</v>
      </c>
      <c r="I240" s="1">
        <f t="shared" si="59"/>
        <v>-0.85480000649444254</v>
      </c>
      <c r="J240" s="13">
        <v>15123445</v>
      </c>
      <c r="K240" s="1">
        <f t="shared" si="60"/>
        <v>-875491</v>
      </c>
      <c r="L240" s="1">
        <f t="shared" si="61"/>
        <v>-5.4721826501462347</v>
      </c>
      <c r="M240" s="13">
        <v>14686624</v>
      </c>
      <c r="N240" s="1">
        <f t="shared" si="62"/>
        <v>-436821</v>
      </c>
      <c r="O240" s="1">
        <f t="shared" si="63"/>
        <v>-2.888369680320853</v>
      </c>
      <c r="P240" s="13">
        <v>14834951</v>
      </c>
      <c r="Q240" s="1">
        <f t="shared" si="64"/>
        <v>148327</v>
      </c>
      <c r="R240" s="1">
        <f t="shared" si="65"/>
        <v>1.009946193216358</v>
      </c>
      <c r="S240" s="13">
        <v>15259664</v>
      </c>
      <c r="T240" s="1">
        <f t="shared" si="66"/>
        <v>424713</v>
      </c>
      <c r="U240" s="1">
        <f t="shared" si="67"/>
        <v>2.8629214885846266</v>
      </c>
      <c r="V240" s="13">
        <v>15222548</v>
      </c>
      <c r="W240" s="1">
        <f t="shared" si="68"/>
        <v>-37116</v>
      </c>
      <c r="X240" s="1">
        <f t="shared" si="69"/>
        <v>-0.24322947084549174</v>
      </c>
      <c r="Y240" s="13">
        <v>15140446</v>
      </c>
      <c r="Z240" s="1">
        <f t="shared" si="70"/>
        <v>-82102</v>
      </c>
      <c r="AA240" s="1">
        <f t="shared" si="71"/>
        <v>-0.53934466161643901</v>
      </c>
      <c r="AB240" s="13">
        <v>46835</v>
      </c>
      <c r="AC240" s="1">
        <f t="shared" si="72"/>
        <v>-15093611</v>
      </c>
      <c r="AD240" s="1">
        <f t="shared" si="73"/>
        <v>-99.690663009530894</v>
      </c>
      <c r="AE240" s="1">
        <v>28531.721989999998</v>
      </c>
      <c r="AF240" s="1">
        <f t="shared" si="74"/>
        <v>-18303.278010000002</v>
      </c>
      <c r="AG240" s="1">
        <f t="shared" si="75"/>
        <v>-39.080341646204765</v>
      </c>
      <c r="AH240" s="41">
        <v>1374425.46618</v>
      </c>
      <c r="AI240" s="41">
        <f t="shared" si="52"/>
        <v>1345893.74419</v>
      </c>
      <c r="AJ240" s="41">
        <f t="shared" si="53"/>
        <v>4717.1837180444927</v>
      </c>
      <c r="AK240" s="41">
        <v>1700239.4775099999</v>
      </c>
      <c r="AL240" s="41">
        <f t="shared" si="54"/>
        <v>325814.01132999989</v>
      </c>
      <c r="AM240" s="41">
        <f t="shared" si="55"/>
        <v>23.705469619647605</v>
      </c>
    </row>
    <row r="241" spans="1:39" ht="30">
      <c r="A241" s="25" t="s">
        <v>365</v>
      </c>
      <c r="B241" s="23" t="s">
        <v>159</v>
      </c>
      <c r="C241" s="13">
        <v>6393107</v>
      </c>
      <c r="D241" s="13">
        <v>3969108</v>
      </c>
      <c r="E241" s="10">
        <f t="shared" si="56"/>
        <v>-2423999</v>
      </c>
      <c r="F241" s="1">
        <f t="shared" si="57"/>
        <v>-37.9158208989776</v>
      </c>
      <c r="G241" s="13">
        <v>2937518</v>
      </c>
      <c r="H241" s="1">
        <f t="shared" si="58"/>
        <v>-1031590</v>
      </c>
      <c r="I241" s="1">
        <f t="shared" si="59"/>
        <v>-25.9904744340542</v>
      </c>
      <c r="J241" s="13">
        <v>3603746</v>
      </c>
      <c r="K241" s="1">
        <f t="shared" si="60"/>
        <v>666228</v>
      </c>
      <c r="L241" s="1">
        <f t="shared" si="61"/>
        <v>22.679963152566216</v>
      </c>
      <c r="M241" s="13">
        <v>1387623</v>
      </c>
      <c r="N241" s="1">
        <f t="shared" si="62"/>
        <v>-2216123</v>
      </c>
      <c r="O241" s="1">
        <f t="shared" si="63"/>
        <v>-61.494983275735862</v>
      </c>
      <c r="P241" s="13">
        <v>1888710</v>
      </c>
      <c r="Q241" s="1">
        <f t="shared" si="64"/>
        <v>501087</v>
      </c>
      <c r="R241" s="1">
        <f t="shared" si="65"/>
        <v>36.111177171321032</v>
      </c>
      <c r="S241" s="13">
        <v>1406066</v>
      </c>
      <c r="T241" s="1">
        <f t="shared" si="66"/>
        <v>-482644</v>
      </c>
      <c r="U241" s="1">
        <f t="shared" si="67"/>
        <v>-25.554161305864849</v>
      </c>
      <c r="V241" s="13">
        <v>687773</v>
      </c>
      <c r="W241" s="1">
        <f t="shared" si="68"/>
        <v>-718293</v>
      </c>
      <c r="X241" s="1">
        <f t="shared" si="69"/>
        <v>-51.085297560711936</v>
      </c>
      <c r="Y241" s="13">
        <v>1125909</v>
      </c>
      <c r="Z241" s="1">
        <f t="shared" si="70"/>
        <v>438136</v>
      </c>
      <c r="AA241" s="1">
        <f t="shared" si="71"/>
        <v>63.703576616121893</v>
      </c>
      <c r="AB241" s="13">
        <v>9888052</v>
      </c>
      <c r="AC241" s="1">
        <f t="shared" si="72"/>
        <v>8762143</v>
      </c>
      <c r="AD241" s="1">
        <f t="shared" si="73"/>
        <v>778.22834705113826</v>
      </c>
      <c r="AE241" s="1">
        <v>16301700.166999999</v>
      </c>
      <c r="AF241" s="1">
        <f t="shared" si="74"/>
        <v>6413648.1669999994</v>
      </c>
      <c r="AG241" s="1">
        <f t="shared" si="75"/>
        <v>64.862605566799203</v>
      </c>
      <c r="AH241" s="41">
        <v>39952786.507959999</v>
      </c>
      <c r="AI241" s="41">
        <f t="shared" si="52"/>
        <v>23651086.34096</v>
      </c>
      <c r="AJ241" s="41">
        <f t="shared" si="53"/>
        <v>145.08355630805659</v>
      </c>
      <c r="AK241" s="41">
        <v>51520187.600189999</v>
      </c>
      <c r="AL241" s="41">
        <f t="shared" si="54"/>
        <v>11567401.09223</v>
      </c>
      <c r="AM241" s="41">
        <f t="shared" si="55"/>
        <v>28.952676654794445</v>
      </c>
    </row>
    <row r="242" spans="1:39" ht="30">
      <c r="A242" s="25" t="s">
        <v>366</v>
      </c>
      <c r="B242" s="23" t="s">
        <v>39</v>
      </c>
      <c r="C242" s="13">
        <v>441501408</v>
      </c>
      <c r="D242" s="13">
        <v>551393070</v>
      </c>
      <c r="E242" s="10">
        <f t="shared" si="56"/>
        <v>109891662</v>
      </c>
      <c r="F242" s="1">
        <f t="shared" si="57"/>
        <v>24.89044429049703</v>
      </c>
      <c r="G242" s="13">
        <v>1014816277</v>
      </c>
      <c r="H242" s="1">
        <f t="shared" si="58"/>
        <v>463423207</v>
      </c>
      <c r="I242" s="1">
        <f t="shared" si="59"/>
        <v>84.045888897370432</v>
      </c>
      <c r="J242" s="13">
        <v>1110086218</v>
      </c>
      <c r="K242" s="1">
        <f t="shared" si="60"/>
        <v>95269941</v>
      </c>
      <c r="L242" s="1">
        <f t="shared" si="61"/>
        <v>9.3879003677037005</v>
      </c>
      <c r="M242" s="13">
        <v>1050418621</v>
      </c>
      <c r="N242" s="1">
        <f t="shared" si="62"/>
        <v>-59667597</v>
      </c>
      <c r="O242" s="1">
        <f t="shared" si="63"/>
        <v>-5.37504168887898</v>
      </c>
      <c r="P242" s="13">
        <v>1080000745</v>
      </c>
      <c r="Q242" s="1">
        <f t="shared" si="64"/>
        <v>29582124</v>
      </c>
      <c r="R242" s="1">
        <f t="shared" si="65"/>
        <v>2.8162223525548105</v>
      </c>
      <c r="S242" s="13">
        <v>1128049467</v>
      </c>
      <c r="T242" s="1">
        <f t="shared" si="66"/>
        <v>48048722</v>
      </c>
      <c r="U242" s="1">
        <f t="shared" si="67"/>
        <v>4.4489526717872776</v>
      </c>
      <c r="V242" s="13">
        <v>1109339277</v>
      </c>
      <c r="W242" s="1">
        <f t="shared" si="68"/>
        <v>-18710190</v>
      </c>
      <c r="X242" s="1">
        <f t="shared" si="69"/>
        <v>-1.6586320500428904</v>
      </c>
      <c r="Y242" s="13">
        <v>1093584555</v>
      </c>
      <c r="Z242" s="1">
        <f t="shared" si="70"/>
        <v>-15754722</v>
      </c>
      <c r="AA242" s="1">
        <f t="shared" si="71"/>
        <v>-1.4201896864776744</v>
      </c>
      <c r="AB242" s="13">
        <v>1281130637</v>
      </c>
      <c r="AC242" s="1">
        <f t="shared" si="72"/>
        <v>187546082</v>
      </c>
      <c r="AD242" s="1">
        <f t="shared" si="73"/>
        <v>17.14966448113379</v>
      </c>
      <c r="AE242" s="1">
        <v>1557014274.66324</v>
      </c>
      <c r="AF242" s="1">
        <f t="shared" si="74"/>
        <v>275883637.66323996</v>
      </c>
      <c r="AG242" s="1">
        <f t="shared" si="75"/>
        <v>21.534387649121527</v>
      </c>
      <c r="AH242" s="41">
        <v>2065822943.43223</v>
      </c>
      <c r="AI242" s="41">
        <f t="shared" si="52"/>
        <v>508808668.76899004</v>
      </c>
      <c r="AJ242" s="41">
        <f t="shared" si="53"/>
        <v>32.678484523145308</v>
      </c>
      <c r="AK242" s="41">
        <v>2381938304.4350801</v>
      </c>
      <c r="AL242" s="41">
        <f t="shared" si="54"/>
        <v>316115361.00285006</v>
      </c>
      <c r="AM242" s="41">
        <f t="shared" si="55"/>
        <v>15.302151716721909</v>
      </c>
    </row>
    <row r="243" spans="1:39" ht="30">
      <c r="A243" s="25" t="s">
        <v>596</v>
      </c>
      <c r="B243" s="23" t="s">
        <v>178</v>
      </c>
      <c r="C243" s="13"/>
      <c r="D243" s="13"/>
      <c r="E243" s="10"/>
      <c r="F243" s="1"/>
      <c r="G243" s="13"/>
      <c r="H243" s="1"/>
      <c r="I243" s="1"/>
      <c r="J243" s="13"/>
      <c r="K243" s="1"/>
      <c r="L243" s="1"/>
      <c r="M243" s="13"/>
      <c r="N243" s="1"/>
      <c r="O243" s="1"/>
      <c r="P243" s="13"/>
      <c r="Q243" s="1"/>
      <c r="R243" s="1"/>
      <c r="S243" s="13"/>
      <c r="T243" s="1"/>
      <c r="U243" s="1"/>
      <c r="V243" s="13"/>
      <c r="W243" s="1"/>
      <c r="X243" s="1"/>
      <c r="Y243" s="13"/>
      <c r="Z243" s="1"/>
      <c r="AA243" s="1"/>
      <c r="AB243" s="13"/>
      <c r="AC243" s="1"/>
      <c r="AD243" s="1"/>
      <c r="AE243" s="1"/>
      <c r="AF243" s="1"/>
      <c r="AG243" s="1"/>
      <c r="AH243" s="41">
        <v>1342785680.69854</v>
      </c>
      <c r="AI243" s="41">
        <f t="shared" si="52"/>
        <v>1342785680.69854</v>
      </c>
      <c r="AJ243" s="41">
        <f t="shared" si="53"/>
        <v>0</v>
      </c>
      <c r="AK243" s="41">
        <v>1201172780.4446599</v>
      </c>
      <c r="AL243" s="41">
        <f t="shared" si="54"/>
        <v>-141612900.25388002</v>
      </c>
      <c r="AM243" s="41">
        <f t="shared" si="55"/>
        <v>-10.546202740277256</v>
      </c>
    </row>
    <row r="244" spans="1:39" ht="30">
      <c r="A244" s="25" t="s">
        <v>597</v>
      </c>
      <c r="B244" s="23" t="s">
        <v>598</v>
      </c>
      <c r="C244" s="13"/>
      <c r="D244" s="13"/>
      <c r="E244" s="10"/>
      <c r="F244" s="1"/>
      <c r="G244" s="13"/>
      <c r="H244" s="1"/>
      <c r="I244" s="1"/>
      <c r="J244" s="13"/>
      <c r="K244" s="1"/>
      <c r="L244" s="1"/>
      <c r="M244" s="13"/>
      <c r="N244" s="1"/>
      <c r="O244" s="1"/>
      <c r="P244" s="13"/>
      <c r="Q244" s="1"/>
      <c r="R244" s="1"/>
      <c r="S244" s="13"/>
      <c r="T244" s="1"/>
      <c r="U244" s="1"/>
      <c r="V244" s="13"/>
      <c r="W244" s="1"/>
      <c r="X244" s="1"/>
      <c r="Y244" s="13"/>
      <c r="Z244" s="1"/>
      <c r="AA244" s="1"/>
      <c r="AB244" s="13"/>
      <c r="AC244" s="1"/>
      <c r="AD244" s="1"/>
      <c r="AE244" s="1"/>
      <c r="AF244" s="1"/>
      <c r="AG244" s="1"/>
      <c r="AH244" s="41">
        <v>303484.67300000001</v>
      </c>
      <c r="AI244" s="41">
        <f t="shared" si="52"/>
        <v>303484.67300000001</v>
      </c>
      <c r="AJ244" s="41">
        <f t="shared" si="53"/>
        <v>0</v>
      </c>
      <c r="AK244" s="41">
        <v>397124.63699999999</v>
      </c>
      <c r="AL244" s="41">
        <f t="shared" si="54"/>
        <v>93639.963999999978</v>
      </c>
      <c r="AM244" s="41">
        <f t="shared" si="55"/>
        <v>30.854923602682227</v>
      </c>
    </row>
    <row r="245" spans="1:39">
      <c r="A245" s="25" t="s">
        <v>367</v>
      </c>
      <c r="B245" s="23" t="s">
        <v>38</v>
      </c>
      <c r="C245" s="13">
        <v>155880616</v>
      </c>
      <c r="D245" s="13">
        <v>81608894</v>
      </c>
      <c r="E245" s="10">
        <f t="shared" si="56"/>
        <v>-74271722</v>
      </c>
      <c r="F245" s="1">
        <f t="shared" si="57"/>
        <v>-47.646541247950928</v>
      </c>
      <c r="G245" s="13">
        <v>107605099</v>
      </c>
      <c r="H245" s="1">
        <f t="shared" si="58"/>
        <v>25996205</v>
      </c>
      <c r="I245" s="1">
        <f t="shared" si="59"/>
        <v>31.854622365057416</v>
      </c>
      <c r="J245" s="13">
        <v>79795181</v>
      </c>
      <c r="K245" s="1">
        <f t="shared" si="60"/>
        <v>-27809918</v>
      </c>
      <c r="L245" s="1">
        <f t="shared" si="61"/>
        <v>-25.8444239710239</v>
      </c>
      <c r="M245" s="13">
        <v>703006625</v>
      </c>
      <c r="N245" s="1">
        <f t="shared" si="62"/>
        <v>623211444</v>
      </c>
      <c r="O245" s="1">
        <f t="shared" si="63"/>
        <v>781.01388603905798</v>
      </c>
      <c r="P245" s="13">
        <v>132954723</v>
      </c>
      <c r="Q245" s="1">
        <f t="shared" si="64"/>
        <v>-570051902</v>
      </c>
      <c r="R245" s="1">
        <f t="shared" si="65"/>
        <v>-81.087699849201272</v>
      </c>
      <c r="S245" s="13">
        <v>152037042</v>
      </c>
      <c r="T245" s="1">
        <f t="shared" si="66"/>
        <v>19082319</v>
      </c>
      <c r="U245" s="1">
        <f t="shared" si="67"/>
        <v>14.352494269797395</v>
      </c>
      <c r="V245" s="13">
        <v>165266678</v>
      </c>
      <c r="W245" s="1">
        <f t="shared" si="68"/>
        <v>13229636</v>
      </c>
      <c r="X245" s="1">
        <f t="shared" si="69"/>
        <v>8.7015873408008027</v>
      </c>
      <c r="Y245" s="13">
        <v>1185636682</v>
      </c>
      <c r="Z245" s="1">
        <f t="shared" si="70"/>
        <v>1020370004</v>
      </c>
      <c r="AA245" s="1">
        <f t="shared" si="71"/>
        <v>617.4081892055699</v>
      </c>
      <c r="AB245" s="13">
        <v>1056076846</v>
      </c>
      <c r="AC245" s="1">
        <f t="shared" si="72"/>
        <v>-129559836</v>
      </c>
      <c r="AD245" s="1">
        <f t="shared" si="73"/>
        <v>-10.927448346271728</v>
      </c>
      <c r="AE245" s="1">
        <v>152278493.54576001</v>
      </c>
      <c r="AF245" s="1">
        <f t="shared" si="74"/>
        <v>-903798352.45423996</v>
      </c>
      <c r="AG245" s="1">
        <f t="shared" si="75"/>
        <v>-85.580737412951478</v>
      </c>
      <c r="AH245" s="41">
        <v>4470585505.77563</v>
      </c>
      <c r="AI245" s="41">
        <f t="shared" si="52"/>
        <v>4318307012.2298698</v>
      </c>
      <c r="AJ245" s="41">
        <f t="shared" si="53"/>
        <v>2835.7957264216102</v>
      </c>
      <c r="AK245" s="41">
        <v>5360906479.5354195</v>
      </c>
      <c r="AL245" s="41">
        <f t="shared" si="54"/>
        <v>890320973.75978947</v>
      </c>
      <c r="AM245" s="41">
        <f t="shared" si="55"/>
        <v>19.915086572207773</v>
      </c>
    </row>
    <row r="246" spans="1:39" ht="30">
      <c r="A246" s="25" t="s">
        <v>599</v>
      </c>
      <c r="B246" s="23" t="s">
        <v>600</v>
      </c>
      <c r="C246" s="13"/>
      <c r="D246" s="13"/>
      <c r="E246" s="10"/>
      <c r="F246" s="1"/>
      <c r="G246" s="13"/>
      <c r="H246" s="1"/>
      <c r="I246" s="1"/>
      <c r="J246" s="13"/>
      <c r="K246" s="1"/>
      <c r="L246" s="1"/>
      <c r="M246" s="13"/>
      <c r="N246" s="1"/>
      <c r="O246" s="1"/>
      <c r="P246" s="13"/>
      <c r="Q246" s="1"/>
      <c r="R246" s="1"/>
      <c r="S246" s="13"/>
      <c r="T246" s="1"/>
      <c r="U246" s="1"/>
      <c r="V246" s="13"/>
      <c r="W246" s="1"/>
      <c r="X246" s="1"/>
      <c r="Y246" s="13"/>
      <c r="Z246" s="1"/>
      <c r="AA246" s="1"/>
      <c r="AB246" s="13"/>
      <c r="AC246" s="1"/>
      <c r="AD246" s="1"/>
      <c r="AE246" s="1"/>
      <c r="AF246" s="1"/>
      <c r="AG246" s="1"/>
      <c r="AH246" s="41">
        <v>14796781.376559999</v>
      </c>
      <c r="AI246" s="41">
        <f t="shared" si="52"/>
        <v>14796781.376559999</v>
      </c>
      <c r="AJ246" s="41">
        <f t="shared" si="53"/>
        <v>0</v>
      </c>
      <c r="AK246" s="41">
        <v>217936443.63042998</v>
      </c>
      <c r="AL246" s="41">
        <f t="shared" si="54"/>
        <v>203139662.25386998</v>
      </c>
      <c r="AM246" s="41">
        <f t="shared" si="55"/>
        <v>1372.863848456052</v>
      </c>
    </row>
    <row r="247" spans="1:39" ht="30">
      <c r="A247" s="25" t="s">
        <v>368</v>
      </c>
      <c r="B247" s="23" t="s">
        <v>161</v>
      </c>
      <c r="C247" s="13">
        <v>2633644790</v>
      </c>
      <c r="D247" s="13">
        <v>3111433632</v>
      </c>
      <c r="E247" s="10">
        <f t="shared" si="56"/>
        <v>477788842</v>
      </c>
      <c r="F247" s="1">
        <f t="shared" si="57"/>
        <v>18.141734368058042</v>
      </c>
      <c r="G247" s="13">
        <v>3719669793</v>
      </c>
      <c r="H247" s="1">
        <f t="shared" si="58"/>
        <v>608236161</v>
      </c>
      <c r="I247" s="1">
        <f t="shared" si="59"/>
        <v>19.548421497553576</v>
      </c>
      <c r="J247" s="13">
        <v>3395073077</v>
      </c>
      <c r="K247" s="1">
        <f t="shared" si="60"/>
        <v>-324596716</v>
      </c>
      <c r="L247" s="1">
        <f t="shared" si="61"/>
        <v>-8.7264927819898013</v>
      </c>
      <c r="M247" s="13">
        <v>3349289935</v>
      </c>
      <c r="N247" s="1">
        <f t="shared" si="62"/>
        <v>-45783142</v>
      </c>
      <c r="O247" s="1">
        <f t="shared" si="63"/>
        <v>-1.3485171294296709</v>
      </c>
      <c r="P247" s="13">
        <v>3848179089</v>
      </c>
      <c r="Q247" s="1">
        <f t="shared" si="64"/>
        <v>498889154</v>
      </c>
      <c r="R247" s="1">
        <f t="shared" si="65"/>
        <v>14.895370770580959</v>
      </c>
      <c r="S247" s="13">
        <v>3619255692</v>
      </c>
      <c r="T247" s="1">
        <f t="shared" si="66"/>
        <v>-228923397</v>
      </c>
      <c r="U247" s="1">
        <f t="shared" si="67"/>
        <v>-5.9488758632459788</v>
      </c>
      <c r="V247" s="13">
        <v>3694091450</v>
      </c>
      <c r="W247" s="1">
        <f t="shared" si="68"/>
        <v>74835758</v>
      </c>
      <c r="X247" s="1">
        <f t="shared" si="69"/>
        <v>2.0677112745976172</v>
      </c>
      <c r="Y247" s="13">
        <v>5114668874</v>
      </c>
      <c r="Z247" s="1">
        <f t="shared" si="70"/>
        <v>1420577424</v>
      </c>
      <c r="AA247" s="1">
        <f t="shared" si="71"/>
        <v>38.455394059072361</v>
      </c>
      <c r="AB247" s="13">
        <v>6871673925</v>
      </c>
      <c r="AC247" s="1">
        <f t="shared" si="72"/>
        <v>1757005051</v>
      </c>
      <c r="AD247" s="1">
        <f t="shared" si="73"/>
        <v>34.352273710847463</v>
      </c>
      <c r="AE247" s="1">
        <v>7285941586.93326</v>
      </c>
      <c r="AF247" s="1">
        <f t="shared" si="74"/>
        <v>414267661.93325996</v>
      </c>
      <c r="AG247" s="1">
        <f t="shared" si="75"/>
        <v>6.0286280527092968</v>
      </c>
      <c r="AH247" s="41">
        <v>83959960500.776596</v>
      </c>
      <c r="AI247" s="41">
        <f t="shared" si="52"/>
        <v>76674018913.843338</v>
      </c>
      <c r="AJ247" s="41">
        <f t="shared" si="53"/>
        <v>1052.3556632865671</v>
      </c>
      <c r="AK247" s="41">
        <v>87217241790.923599</v>
      </c>
      <c r="AL247" s="41">
        <f t="shared" si="54"/>
        <v>3257281290.1470032</v>
      </c>
      <c r="AM247" s="41">
        <f t="shared" si="55"/>
        <v>3.8795650578192862</v>
      </c>
    </row>
    <row r="248" spans="1:39">
      <c r="A248" s="25" t="s">
        <v>369</v>
      </c>
      <c r="B248" s="23" t="s">
        <v>37</v>
      </c>
      <c r="C248" s="13">
        <v>1870565371</v>
      </c>
      <c r="D248" s="13">
        <v>2084428605</v>
      </c>
      <c r="E248" s="10">
        <f t="shared" si="56"/>
        <v>213863234</v>
      </c>
      <c r="F248" s="1">
        <f t="shared" si="57"/>
        <v>11.433079929501165</v>
      </c>
      <c r="G248" s="13">
        <v>2772669087</v>
      </c>
      <c r="H248" s="1">
        <f t="shared" si="58"/>
        <v>688240482</v>
      </c>
      <c r="I248" s="1">
        <f t="shared" si="59"/>
        <v>33.018184472669908</v>
      </c>
      <c r="J248" s="13">
        <v>2410791872</v>
      </c>
      <c r="K248" s="1">
        <f t="shared" si="60"/>
        <v>-361877215</v>
      </c>
      <c r="L248" s="1">
        <f t="shared" si="61"/>
        <v>-13.051583281131737</v>
      </c>
      <c r="M248" s="13">
        <v>2393187154</v>
      </c>
      <c r="N248" s="1">
        <f t="shared" si="62"/>
        <v>-17604718</v>
      </c>
      <c r="O248" s="1">
        <f t="shared" si="63"/>
        <v>-0.73024628150065374</v>
      </c>
      <c r="P248" s="13">
        <v>2548526376</v>
      </c>
      <c r="Q248" s="1">
        <f t="shared" si="64"/>
        <v>155339222</v>
      </c>
      <c r="R248" s="1">
        <f t="shared" si="65"/>
        <v>6.4908931898771174</v>
      </c>
      <c r="S248" s="13">
        <v>2607186125</v>
      </c>
      <c r="T248" s="1">
        <f t="shared" si="66"/>
        <v>58659749</v>
      </c>
      <c r="U248" s="1">
        <f t="shared" si="67"/>
        <v>2.3017124543976077</v>
      </c>
      <c r="V248" s="13">
        <v>2535838771</v>
      </c>
      <c r="W248" s="1">
        <f t="shared" si="68"/>
        <v>-71347354</v>
      </c>
      <c r="X248" s="1">
        <f t="shared" si="69"/>
        <v>-2.7365654226163083</v>
      </c>
      <c r="Y248" s="13">
        <v>3042282612</v>
      </c>
      <c r="Z248" s="1">
        <f t="shared" si="70"/>
        <v>506443841</v>
      </c>
      <c r="AA248" s="1">
        <f t="shared" si="71"/>
        <v>19.971452711888517</v>
      </c>
      <c r="AB248" s="13">
        <v>3598550177</v>
      </c>
      <c r="AC248" s="1">
        <f t="shared" si="72"/>
        <v>556267565</v>
      </c>
      <c r="AD248" s="1">
        <f t="shared" si="73"/>
        <v>18.284546044665753</v>
      </c>
      <c r="AE248" s="1">
        <v>3815336265.0124702</v>
      </c>
      <c r="AF248" s="1">
        <f t="shared" si="74"/>
        <v>216786088.01247025</v>
      </c>
      <c r="AG248" s="1">
        <f t="shared" si="75"/>
        <v>6.0242619207604911</v>
      </c>
      <c r="AH248" s="41">
        <v>0</v>
      </c>
      <c r="AI248" s="41">
        <f t="shared" si="52"/>
        <v>-3815336265.0124702</v>
      </c>
      <c r="AJ248" s="41">
        <f t="shared" si="53"/>
        <v>-100</v>
      </c>
      <c r="AK248" s="41">
        <v>0</v>
      </c>
      <c r="AL248" s="41">
        <f t="shared" si="54"/>
        <v>0</v>
      </c>
      <c r="AM248" s="41">
        <f t="shared" si="55"/>
        <v>0</v>
      </c>
    </row>
    <row r="249" spans="1:39" ht="30">
      <c r="A249" s="25" t="s">
        <v>370</v>
      </c>
      <c r="B249" s="23" t="s">
        <v>177</v>
      </c>
      <c r="C249" s="13">
        <v>668504105</v>
      </c>
      <c r="D249" s="13">
        <v>896451015</v>
      </c>
      <c r="E249" s="10">
        <f t="shared" si="56"/>
        <v>227946910</v>
      </c>
      <c r="F249" s="1">
        <f t="shared" si="57"/>
        <v>34.098056884781577</v>
      </c>
      <c r="G249" s="13">
        <v>869052507</v>
      </c>
      <c r="H249" s="1">
        <f t="shared" si="58"/>
        <v>-27398508</v>
      </c>
      <c r="I249" s="1">
        <f t="shared" si="59"/>
        <v>-3.0563307466387331</v>
      </c>
      <c r="J249" s="13">
        <v>877414693</v>
      </c>
      <c r="K249" s="1">
        <f t="shared" si="60"/>
        <v>8362186</v>
      </c>
      <c r="L249" s="1">
        <f t="shared" si="61"/>
        <v>0.96221873047309447</v>
      </c>
      <c r="M249" s="13">
        <v>876246200</v>
      </c>
      <c r="N249" s="1">
        <f t="shared" si="62"/>
        <v>-1168493</v>
      </c>
      <c r="O249" s="1">
        <f t="shared" si="63"/>
        <v>-0.13317454213181271</v>
      </c>
      <c r="P249" s="13">
        <v>1207639310</v>
      </c>
      <c r="Q249" s="1">
        <f t="shared" si="64"/>
        <v>331393110</v>
      </c>
      <c r="R249" s="1">
        <f t="shared" si="65"/>
        <v>37.819634481724428</v>
      </c>
      <c r="S249" s="13">
        <v>785265639</v>
      </c>
      <c r="T249" s="1">
        <f t="shared" si="66"/>
        <v>-422373671</v>
      </c>
      <c r="U249" s="1">
        <f t="shared" si="67"/>
        <v>-34.975150899981884</v>
      </c>
      <c r="V249" s="13">
        <v>889020801</v>
      </c>
      <c r="W249" s="1">
        <f t="shared" si="68"/>
        <v>103755162</v>
      </c>
      <c r="X249" s="1">
        <f t="shared" si="69"/>
        <v>13.21274697975165</v>
      </c>
      <c r="Y249" s="13">
        <v>1645301815</v>
      </c>
      <c r="Z249" s="1">
        <f t="shared" si="70"/>
        <v>756281014</v>
      </c>
      <c r="AA249" s="1">
        <f t="shared" si="71"/>
        <v>85.068989741219795</v>
      </c>
      <c r="AB249" s="13">
        <v>2639861132</v>
      </c>
      <c r="AC249" s="1">
        <f t="shared" si="72"/>
        <v>994559317</v>
      </c>
      <c r="AD249" s="1">
        <f t="shared" si="73"/>
        <v>60.448442220918594</v>
      </c>
      <c r="AE249" s="1">
        <v>2707617001.4032598</v>
      </c>
      <c r="AF249" s="1">
        <f t="shared" si="74"/>
        <v>67755869.403259754</v>
      </c>
      <c r="AG249" s="1">
        <f t="shared" si="75"/>
        <v>2.5666452140960478</v>
      </c>
      <c r="AH249" s="41">
        <v>0</v>
      </c>
      <c r="AI249" s="41">
        <f t="shared" si="52"/>
        <v>-2707617001.4032598</v>
      </c>
      <c r="AJ249" s="41">
        <f t="shared" si="53"/>
        <v>-100</v>
      </c>
      <c r="AK249" s="41">
        <v>0</v>
      </c>
      <c r="AL249" s="41">
        <f t="shared" si="54"/>
        <v>0</v>
      </c>
      <c r="AM249" s="41">
        <f t="shared" si="55"/>
        <v>0</v>
      </c>
    </row>
    <row r="250" spans="1:39" ht="30">
      <c r="A250" s="25" t="s">
        <v>602</v>
      </c>
      <c r="B250" s="23" t="s">
        <v>603</v>
      </c>
      <c r="C250" s="13"/>
      <c r="D250" s="13"/>
      <c r="E250" s="10"/>
      <c r="F250" s="1"/>
      <c r="G250" s="13"/>
      <c r="H250" s="1"/>
      <c r="I250" s="1"/>
      <c r="J250" s="13"/>
      <c r="K250" s="1"/>
      <c r="L250" s="1"/>
      <c r="M250" s="13"/>
      <c r="N250" s="1"/>
      <c r="O250" s="1"/>
      <c r="P250" s="13"/>
      <c r="Q250" s="1"/>
      <c r="R250" s="1"/>
      <c r="S250" s="13"/>
      <c r="T250" s="1"/>
      <c r="U250" s="1"/>
      <c r="V250" s="13"/>
      <c r="W250" s="1"/>
      <c r="X250" s="1"/>
      <c r="Y250" s="13"/>
      <c r="Z250" s="1"/>
      <c r="AA250" s="1"/>
      <c r="AB250" s="13"/>
      <c r="AC250" s="1"/>
      <c r="AD250" s="1"/>
      <c r="AE250" s="1"/>
      <c r="AF250" s="1"/>
      <c r="AG250" s="1"/>
      <c r="AH250" s="41">
        <v>3394762692.18432</v>
      </c>
      <c r="AI250" s="41">
        <f t="shared" si="52"/>
        <v>3394762692.18432</v>
      </c>
      <c r="AJ250" s="41">
        <f t="shared" si="53"/>
        <v>0</v>
      </c>
      <c r="AK250" s="41">
        <v>3446724149.5170898</v>
      </c>
      <c r="AL250" s="41">
        <f t="shared" si="54"/>
        <v>51961457.332769871</v>
      </c>
      <c r="AM250" s="41">
        <f t="shared" si="55"/>
        <v>1.5306359249322339</v>
      </c>
    </row>
    <row r="251" spans="1:39" ht="30">
      <c r="A251" s="25" t="s">
        <v>604</v>
      </c>
      <c r="B251" s="23" t="s">
        <v>605</v>
      </c>
      <c r="C251" s="13"/>
      <c r="D251" s="13"/>
      <c r="E251" s="10"/>
      <c r="F251" s="1"/>
      <c r="G251" s="13"/>
      <c r="H251" s="1"/>
      <c r="I251" s="1"/>
      <c r="J251" s="13"/>
      <c r="K251" s="1"/>
      <c r="L251" s="1"/>
      <c r="M251" s="13"/>
      <c r="N251" s="1"/>
      <c r="O251" s="1"/>
      <c r="P251" s="13"/>
      <c r="Q251" s="1"/>
      <c r="R251" s="1"/>
      <c r="S251" s="13"/>
      <c r="T251" s="1"/>
      <c r="U251" s="1"/>
      <c r="V251" s="13"/>
      <c r="W251" s="1"/>
      <c r="X251" s="1"/>
      <c r="Y251" s="13"/>
      <c r="Z251" s="1"/>
      <c r="AA251" s="1"/>
      <c r="AB251" s="13"/>
      <c r="AC251" s="1"/>
      <c r="AD251" s="1"/>
      <c r="AE251" s="1"/>
      <c r="AF251" s="1"/>
      <c r="AG251" s="1"/>
      <c r="AH251" s="41">
        <v>1398957596.8865299</v>
      </c>
      <c r="AI251" s="41">
        <f t="shared" si="52"/>
        <v>1398957596.8865299</v>
      </c>
      <c r="AJ251" s="41">
        <f t="shared" si="53"/>
        <v>0</v>
      </c>
      <c r="AK251" s="41">
        <v>1367317762.14044</v>
      </c>
      <c r="AL251" s="41">
        <f t="shared" si="54"/>
        <v>-31639834.746089935</v>
      </c>
      <c r="AM251" s="41">
        <f t="shared" si="55"/>
        <v>-2.2616721776633133</v>
      </c>
    </row>
    <row r="252" spans="1:39" ht="30">
      <c r="A252" s="25" t="s">
        <v>606</v>
      </c>
      <c r="B252" s="23" t="s">
        <v>607</v>
      </c>
      <c r="C252" s="13"/>
      <c r="D252" s="13"/>
      <c r="E252" s="10"/>
      <c r="F252" s="1"/>
      <c r="G252" s="13"/>
      <c r="H252" s="1"/>
      <c r="I252" s="1"/>
      <c r="J252" s="13"/>
      <c r="K252" s="1"/>
      <c r="L252" s="1"/>
      <c r="M252" s="13"/>
      <c r="N252" s="1"/>
      <c r="O252" s="1"/>
      <c r="P252" s="13"/>
      <c r="Q252" s="1"/>
      <c r="R252" s="1"/>
      <c r="S252" s="13"/>
      <c r="T252" s="1"/>
      <c r="U252" s="1"/>
      <c r="V252" s="13"/>
      <c r="W252" s="1"/>
      <c r="X252" s="1"/>
      <c r="Y252" s="13"/>
      <c r="Z252" s="1"/>
      <c r="AA252" s="1"/>
      <c r="AB252" s="13"/>
      <c r="AC252" s="1"/>
      <c r="AD252" s="1"/>
      <c r="AE252" s="1"/>
      <c r="AF252" s="1"/>
      <c r="AG252" s="1"/>
      <c r="AH252" s="41">
        <v>7620507.1929799998</v>
      </c>
      <c r="AI252" s="41">
        <f t="shared" si="52"/>
        <v>7620507.1929799998</v>
      </c>
      <c r="AJ252" s="41">
        <f t="shared" si="53"/>
        <v>0</v>
      </c>
      <c r="AK252" s="41">
        <v>11036390.028280001</v>
      </c>
      <c r="AL252" s="41">
        <f t="shared" si="54"/>
        <v>3415882.8353000013</v>
      </c>
      <c r="AM252" s="41">
        <f t="shared" si="55"/>
        <v>44.824875153279926</v>
      </c>
    </row>
    <row r="253" spans="1:39">
      <c r="A253" s="25" t="s">
        <v>608</v>
      </c>
      <c r="B253" s="23" t="s">
        <v>609</v>
      </c>
      <c r="C253" s="13"/>
      <c r="D253" s="13"/>
      <c r="E253" s="10"/>
      <c r="F253" s="1"/>
      <c r="G253" s="13"/>
      <c r="H253" s="1"/>
      <c r="I253" s="1"/>
      <c r="J253" s="13"/>
      <c r="K253" s="1"/>
      <c r="L253" s="1"/>
      <c r="M253" s="13"/>
      <c r="N253" s="1"/>
      <c r="O253" s="1"/>
      <c r="P253" s="13"/>
      <c r="Q253" s="1"/>
      <c r="R253" s="1"/>
      <c r="S253" s="13"/>
      <c r="T253" s="1"/>
      <c r="U253" s="1"/>
      <c r="V253" s="13"/>
      <c r="W253" s="1"/>
      <c r="X253" s="1"/>
      <c r="Y253" s="13"/>
      <c r="Z253" s="1"/>
      <c r="AA253" s="1"/>
      <c r="AB253" s="13"/>
      <c r="AC253" s="1"/>
      <c r="AD253" s="1"/>
      <c r="AE253" s="1"/>
      <c r="AF253" s="1"/>
      <c r="AG253" s="1"/>
      <c r="AH253" s="41">
        <v>78081173051.838196</v>
      </c>
      <c r="AI253" s="41">
        <f t="shared" si="52"/>
        <v>78081173051.838196</v>
      </c>
      <c r="AJ253" s="41">
        <f t="shared" si="53"/>
        <v>0</v>
      </c>
      <c r="AK253" s="41">
        <v>81404205899.351501</v>
      </c>
      <c r="AL253" s="41">
        <f t="shared" si="54"/>
        <v>3323032847.5133057</v>
      </c>
      <c r="AM253" s="41">
        <f t="shared" si="55"/>
        <v>4.2558695235113078</v>
      </c>
    </row>
    <row r="254" spans="1:39">
      <c r="A254" s="25" t="s">
        <v>610</v>
      </c>
      <c r="B254" s="23" t="s">
        <v>611</v>
      </c>
      <c r="C254" s="13"/>
      <c r="D254" s="13"/>
      <c r="E254" s="10"/>
      <c r="F254" s="1"/>
      <c r="G254" s="13"/>
      <c r="H254" s="1"/>
      <c r="I254" s="1"/>
      <c r="J254" s="13"/>
      <c r="K254" s="1"/>
      <c r="L254" s="1"/>
      <c r="M254" s="13"/>
      <c r="N254" s="1"/>
      <c r="O254" s="1"/>
      <c r="P254" s="13"/>
      <c r="Q254" s="1"/>
      <c r="R254" s="1"/>
      <c r="S254" s="13"/>
      <c r="T254" s="1"/>
      <c r="U254" s="1"/>
      <c r="V254" s="13"/>
      <c r="W254" s="1"/>
      <c r="X254" s="1"/>
      <c r="Y254" s="13"/>
      <c r="Z254" s="1"/>
      <c r="AA254" s="1"/>
      <c r="AB254" s="13"/>
      <c r="AC254" s="1"/>
      <c r="AD254" s="1"/>
      <c r="AE254" s="1"/>
      <c r="AF254" s="1"/>
      <c r="AG254" s="1"/>
      <c r="AH254" s="41">
        <v>1077446652.6745</v>
      </c>
      <c r="AI254" s="41">
        <f t="shared" si="52"/>
        <v>1077446652.6745</v>
      </c>
      <c r="AJ254" s="41">
        <f t="shared" si="53"/>
        <v>0</v>
      </c>
      <c r="AK254" s="41">
        <v>987957589.88621998</v>
      </c>
      <c r="AL254" s="41">
        <f t="shared" si="54"/>
        <v>-89489062.78828001</v>
      </c>
      <c r="AM254" s="41">
        <f t="shared" si="55"/>
        <v>-8.3056606622838469</v>
      </c>
    </row>
    <row r="255" spans="1:39" ht="30">
      <c r="A255" s="25" t="s">
        <v>371</v>
      </c>
      <c r="B255" s="23" t="s">
        <v>178</v>
      </c>
      <c r="C255" s="13">
        <v>64933322</v>
      </c>
      <c r="D255" s="13">
        <v>58391189</v>
      </c>
      <c r="E255" s="10">
        <f t="shared" si="56"/>
        <v>-6542133</v>
      </c>
      <c r="F255" s="1">
        <f t="shared" si="57"/>
        <v>-10.075155249257078</v>
      </c>
      <c r="G255" s="13">
        <v>77836349</v>
      </c>
      <c r="H255" s="1">
        <f t="shared" si="58"/>
        <v>19445160</v>
      </c>
      <c r="I255" s="1">
        <f t="shared" si="59"/>
        <v>33.301531160805787</v>
      </c>
      <c r="J255" s="13">
        <v>106757911</v>
      </c>
      <c r="K255" s="1">
        <f t="shared" si="60"/>
        <v>28921562</v>
      </c>
      <c r="L255" s="1">
        <f t="shared" si="61"/>
        <v>37.156884118498418</v>
      </c>
      <c r="M255" s="13">
        <v>79746208</v>
      </c>
      <c r="N255" s="1">
        <f t="shared" si="62"/>
        <v>-27011703</v>
      </c>
      <c r="O255" s="1">
        <f t="shared" si="63"/>
        <v>-25.301827983501852</v>
      </c>
      <c r="P255" s="13">
        <v>91904832</v>
      </c>
      <c r="Q255" s="1">
        <f t="shared" si="64"/>
        <v>12158624</v>
      </c>
      <c r="R255" s="1">
        <f t="shared" si="65"/>
        <v>15.246648467598609</v>
      </c>
      <c r="S255" s="13">
        <v>226695290</v>
      </c>
      <c r="T255" s="1">
        <f t="shared" si="66"/>
        <v>134790458</v>
      </c>
      <c r="U255" s="1">
        <f t="shared" si="67"/>
        <v>146.66308078339122</v>
      </c>
      <c r="V255" s="13">
        <v>269123240</v>
      </c>
      <c r="W255" s="1">
        <f t="shared" si="68"/>
        <v>42427950</v>
      </c>
      <c r="X255" s="1">
        <f t="shared" si="69"/>
        <v>18.715849808789585</v>
      </c>
      <c r="Y255" s="13">
        <v>427080399</v>
      </c>
      <c r="Z255" s="1">
        <f t="shared" si="70"/>
        <v>157957159</v>
      </c>
      <c r="AA255" s="1">
        <f t="shared" si="71"/>
        <v>58.693243660413721</v>
      </c>
      <c r="AB255" s="13">
        <v>632801370</v>
      </c>
      <c r="AC255" s="1">
        <f t="shared" si="72"/>
        <v>205720971</v>
      </c>
      <c r="AD255" s="1">
        <f t="shared" si="73"/>
        <v>48.169143674514544</v>
      </c>
      <c r="AE255" s="1">
        <v>760822415.06652999</v>
      </c>
      <c r="AF255" s="1">
        <f t="shared" si="74"/>
        <v>128021045.06652999</v>
      </c>
      <c r="AG255" s="1">
        <f t="shared" si="75"/>
        <v>20.23084195701567</v>
      </c>
      <c r="AH255" s="41">
        <v>0</v>
      </c>
      <c r="AI255" s="41">
        <f t="shared" si="52"/>
        <v>-760822415.06652999</v>
      </c>
      <c r="AJ255" s="41">
        <f t="shared" si="53"/>
        <v>-100</v>
      </c>
      <c r="AK255" s="41">
        <v>0</v>
      </c>
      <c r="AL255" s="41">
        <f t="shared" si="54"/>
        <v>0</v>
      </c>
      <c r="AM255" s="41">
        <f t="shared" si="55"/>
        <v>0</v>
      </c>
    </row>
    <row r="256" spans="1:39" ht="30">
      <c r="A256" s="25" t="s">
        <v>372</v>
      </c>
      <c r="B256" s="23" t="s">
        <v>179</v>
      </c>
      <c r="C256" s="13">
        <v>111835</v>
      </c>
      <c r="D256" s="13">
        <v>108653</v>
      </c>
      <c r="E256" s="10">
        <f t="shared" si="56"/>
        <v>-3182</v>
      </c>
      <c r="F256" s="1">
        <f t="shared" si="57"/>
        <v>-2.8452631108329234</v>
      </c>
      <c r="G256" s="13">
        <v>111850</v>
      </c>
      <c r="H256" s="1">
        <f t="shared" si="58"/>
        <v>3197</v>
      </c>
      <c r="I256" s="1">
        <f t="shared" si="59"/>
        <v>2.9423945956393287</v>
      </c>
      <c r="J256" s="13">
        <v>108601</v>
      </c>
      <c r="K256" s="1">
        <f t="shared" si="60"/>
        <v>-3249</v>
      </c>
      <c r="L256" s="1">
        <f t="shared" si="61"/>
        <v>-2.904783191774698</v>
      </c>
      <c r="M256" s="13">
        <v>110373</v>
      </c>
      <c r="N256" s="1">
        <f t="shared" si="62"/>
        <v>1772</v>
      </c>
      <c r="O256" s="1">
        <f t="shared" si="63"/>
        <v>1.6316608502684138</v>
      </c>
      <c r="P256" s="13">
        <v>108571</v>
      </c>
      <c r="Q256" s="1">
        <f t="shared" si="64"/>
        <v>-1802</v>
      </c>
      <c r="R256" s="1">
        <f t="shared" si="65"/>
        <v>-1.6326456651536154</v>
      </c>
      <c r="S256" s="13">
        <v>108638</v>
      </c>
      <c r="T256" s="1">
        <f t="shared" si="66"/>
        <v>67</v>
      </c>
      <c r="U256" s="1">
        <f t="shared" si="67"/>
        <v>6.1710769910933855E-2</v>
      </c>
      <c r="V256" s="13">
        <v>108638</v>
      </c>
      <c r="W256" s="1">
        <f t="shared" si="68"/>
        <v>0</v>
      </c>
      <c r="X256" s="1">
        <f t="shared" si="69"/>
        <v>0</v>
      </c>
      <c r="Y256" s="13">
        <v>4048</v>
      </c>
      <c r="Z256" s="1">
        <f t="shared" si="70"/>
        <v>-104590</v>
      </c>
      <c r="AA256" s="1">
        <f t="shared" si="71"/>
        <v>-96.273863657283826</v>
      </c>
      <c r="AB256" s="13">
        <v>0</v>
      </c>
      <c r="AC256" s="1">
        <f t="shared" si="72"/>
        <v>-4048</v>
      </c>
      <c r="AD256" s="1">
        <f t="shared" si="73"/>
        <v>-100</v>
      </c>
      <c r="AE256" s="1">
        <v>685.2</v>
      </c>
      <c r="AF256" s="1">
        <f t="shared" si="74"/>
        <v>685.2</v>
      </c>
      <c r="AG256" s="1">
        <f t="shared" si="75"/>
        <v>0</v>
      </c>
      <c r="AH256" s="41">
        <v>0</v>
      </c>
      <c r="AI256" s="41">
        <f t="shared" si="52"/>
        <v>-685.2</v>
      </c>
      <c r="AJ256" s="41">
        <f t="shared" si="53"/>
        <v>-100</v>
      </c>
      <c r="AK256" s="41">
        <v>0</v>
      </c>
      <c r="AL256" s="41">
        <f t="shared" si="54"/>
        <v>0</v>
      </c>
      <c r="AM256" s="41">
        <f t="shared" si="55"/>
        <v>0</v>
      </c>
    </row>
    <row r="257" spans="1:39" ht="30">
      <c r="A257" s="25" t="s">
        <v>373</v>
      </c>
      <c r="B257" s="23" t="s">
        <v>188</v>
      </c>
      <c r="C257" s="13">
        <v>0</v>
      </c>
      <c r="D257" s="13">
        <v>0</v>
      </c>
      <c r="E257" s="10">
        <f t="shared" si="56"/>
        <v>0</v>
      </c>
      <c r="F257" s="1">
        <f t="shared" si="57"/>
        <v>0</v>
      </c>
      <c r="G257" s="13">
        <v>0</v>
      </c>
      <c r="H257" s="1">
        <f t="shared" si="58"/>
        <v>0</v>
      </c>
      <c r="I257" s="1">
        <f t="shared" si="59"/>
        <v>0</v>
      </c>
      <c r="J257" s="13">
        <v>0</v>
      </c>
      <c r="K257" s="1">
        <f t="shared" si="60"/>
        <v>0</v>
      </c>
      <c r="L257" s="1">
        <f t="shared" si="61"/>
        <v>0</v>
      </c>
      <c r="M257" s="13">
        <v>0</v>
      </c>
      <c r="N257" s="1">
        <f t="shared" si="62"/>
        <v>0</v>
      </c>
      <c r="O257" s="1">
        <f t="shared" si="63"/>
        <v>0</v>
      </c>
      <c r="P257" s="13">
        <v>0</v>
      </c>
      <c r="Q257" s="1">
        <f t="shared" si="64"/>
        <v>0</v>
      </c>
      <c r="R257" s="1">
        <f t="shared" si="65"/>
        <v>0</v>
      </c>
      <c r="S257" s="13">
        <v>0</v>
      </c>
      <c r="T257" s="1">
        <f t="shared" si="66"/>
        <v>0</v>
      </c>
      <c r="U257" s="1">
        <f t="shared" si="67"/>
        <v>0</v>
      </c>
      <c r="V257" s="13">
        <v>0</v>
      </c>
      <c r="W257" s="1">
        <f t="shared" si="68"/>
        <v>0</v>
      </c>
      <c r="X257" s="1">
        <f t="shared" si="69"/>
        <v>0</v>
      </c>
      <c r="Y257" s="13">
        <v>0</v>
      </c>
      <c r="Z257" s="1">
        <f t="shared" si="70"/>
        <v>0</v>
      </c>
      <c r="AA257" s="1">
        <f t="shared" si="71"/>
        <v>0</v>
      </c>
      <c r="AB257" s="13">
        <v>461246</v>
      </c>
      <c r="AC257" s="1">
        <f t="shared" si="72"/>
        <v>461246</v>
      </c>
      <c r="AD257" s="1">
        <f t="shared" si="73"/>
        <v>0</v>
      </c>
      <c r="AE257" s="1">
        <v>2165220.2510000002</v>
      </c>
      <c r="AF257" s="1">
        <f t="shared" si="74"/>
        <v>1703974.2510000002</v>
      </c>
      <c r="AG257" s="1">
        <f t="shared" si="75"/>
        <v>369.42851558604303</v>
      </c>
      <c r="AH257" s="41">
        <v>0</v>
      </c>
      <c r="AI257" s="41">
        <f t="shared" si="52"/>
        <v>-2165220.2510000002</v>
      </c>
      <c r="AJ257" s="41">
        <f t="shared" si="53"/>
        <v>-100</v>
      </c>
      <c r="AK257" s="41">
        <v>0</v>
      </c>
      <c r="AL257" s="41">
        <f t="shared" si="54"/>
        <v>0</v>
      </c>
      <c r="AM257" s="41">
        <f t="shared" si="55"/>
        <v>0</v>
      </c>
    </row>
    <row r="258" spans="1:39" ht="30">
      <c r="A258" s="25" t="s">
        <v>373</v>
      </c>
      <c r="B258" s="23" t="s">
        <v>211</v>
      </c>
      <c r="C258" s="13">
        <v>29530157</v>
      </c>
      <c r="D258" s="13">
        <v>72054170</v>
      </c>
      <c r="E258" s="10">
        <f t="shared" si="56"/>
        <v>42524013</v>
      </c>
      <c r="F258" s="1">
        <f t="shared" si="57"/>
        <v>144.00198752752991</v>
      </c>
      <c r="G258" s="13">
        <v>0</v>
      </c>
      <c r="H258" s="1">
        <f t="shared" si="58"/>
        <v>-72054170</v>
      </c>
      <c r="I258" s="1">
        <f t="shared" si="59"/>
        <v>-100</v>
      </c>
      <c r="J258" s="13">
        <v>0</v>
      </c>
      <c r="K258" s="1">
        <f t="shared" si="60"/>
        <v>0</v>
      </c>
      <c r="L258" s="1">
        <f t="shared" si="61"/>
        <v>0</v>
      </c>
      <c r="M258" s="13">
        <v>0</v>
      </c>
      <c r="N258" s="1">
        <f t="shared" si="62"/>
        <v>0</v>
      </c>
      <c r="O258" s="1">
        <f t="shared" si="63"/>
        <v>0</v>
      </c>
      <c r="P258" s="13">
        <v>0</v>
      </c>
      <c r="Q258" s="1">
        <f t="shared" si="64"/>
        <v>0</v>
      </c>
      <c r="R258" s="1">
        <f t="shared" si="65"/>
        <v>0</v>
      </c>
      <c r="S258" s="13">
        <v>0</v>
      </c>
      <c r="T258" s="1">
        <f t="shared" si="66"/>
        <v>0</v>
      </c>
      <c r="U258" s="1">
        <f t="shared" si="67"/>
        <v>0</v>
      </c>
      <c r="V258" s="13">
        <v>0</v>
      </c>
      <c r="W258" s="1">
        <f t="shared" si="68"/>
        <v>0</v>
      </c>
      <c r="X258" s="1">
        <f t="shared" si="69"/>
        <v>0</v>
      </c>
      <c r="Y258" s="13">
        <v>0</v>
      </c>
      <c r="Z258" s="1">
        <f t="shared" si="70"/>
        <v>0</v>
      </c>
      <c r="AA258" s="1">
        <f t="shared" si="71"/>
        <v>0</v>
      </c>
      <c r="AB258" s="13">
        <v>0</v>
      </c>
      <c r="AC258" s="1">
        <f t="shared" si="72"/>
        <v>0</v>
      </c>
      <c r="AD258" s="1">
        <f t="shared" si="73"/>
        <v>0</v>
      </c>
      <c r="AE258" s="1">
        <v>0</v>
      </c>
      <c r="AF258" s="1">
        <f t="shared" si="74"/>
        <v>0</v>
      </c>
      <c r="AG258" s="1">
        <f t="shared" si="75"/>
        <v>0</v>
      </c>
      <c r="AH258" s="41">
        <v>0</v>
      </c>
      <c r="AI258" s="41">
        <f t="shared" si="52"/>
        <v>0</v>
      </c>
      <c r="AJ258" s="41">
        <f t="shared" si="53"/>
        <v>0</v>
      </c>
      <c r="AK258" s="41">
        <v>0</v>
      </c>
      <c r="AL258" s="41">
        <f t="shared" si="54"/>
        <v>0</v>
      </c>
      <c r="AM258" s="41">
        <f t="shared" si="55"/>
        <v>0</v>
      </c>
    </row>
    <row r="259" spans="1:39">
      <c r="A259" s="25" t="s">
        <v>374</v>
      </c>
      <c r="B259" s="23" t="s">
        <v>162</v>
      </c>
      <c r="C259" s="13">
        <v>81507870</v>
      </c>
      <c r="D259" s="13">
        <v>44216778</v>
      </c>
      <c r="E259" s="10">
        <f t="shared" si="56"/>
        <v>-37291092</v>
      </c>
      <c r="F259" s="1">
        <f t="shared" si="57"/>
        <v>-45.751523135127933</v>
      </c>
      <c r="G259" s="13">
        <v>-6042802</v>
      </c>
      <c r="H259" s="1">
        <f t="shared" si="58"/>
        <v>-50259580</v>
      </c>
      <c r="I259" s="1">
        <f t="shared" si="59"/>
        <v>-113.66631010518225</v>
      </c>
      <c r="J259" s="13">
        <v>33549040</v>
      </c>
      <c r="K259" s="1">
        <f t="shared" si="60"/>
        <v>39591842</v>
      </c>
      <c r="L259" s="1">
        <f t="shared" si="61"/>
        <v>-655.19012537561218</v>
      </c>
      <c r="M259" s="13">
        <v>62751315</v>
      </c>
      <c r="N259" s="1">
        <f t="shared" si="62"/>
        <v>29202275</v>
      </c>
      <c r="O259" s="1">
        <f t="shared" si="63"/>
        <v>87.04354878708898</v>
      </c>
      <c r="P259" s="13">
        <v>225318334</v>
      </c>
      <c r="Q259" s="1">
        <f t="shared" si="64"/>
        <v>162567019</v>
      </c>
      <c r="R259" s="1">
        <f t="shared" si="65"/>
        <v>259.06551759114529</v>
      </c>
      <c r="S259" s="13">
        <v>118344043</v>
      </c>
      <c r="T259" s="1">
        <f t="shared" si="66"/>
        <v>-106974291</v>
      </c>
      <c r="U259" s="1">
        <f t="shared" si="67"/>
        <v>-47.476958088994216</v>
      </c>
      <c r="V259" s="13">
        <v>63535825</v>
      </c>
      <c r="W259" s="1">
        <f t="shared" si="68"/>
        <v>-54808218</v>
      </c>
      <c r="X259" s="1">
        <f t="shared" si="69"/>
        <v>-46.312612456547555</v>
      </c>
      <c r="Y259" s="13">
        <v>858943984</v>
      </c>
      <c r="Z259" s="1">
        <f t="shared" si="70"/>
        <v>795408159</v>
      </c>
      <c r="AA259" s="1">
        <f t="shared" si="71"/>
        <v>1251.9049827400527</v>
      </c>
      <c r="AB259" s="13">
        <v>910213567</v>
      </c>
      <c r="AC259" s="1">
        <f t="shared" si="72"/>
        <v>51269583</v>
      </c>
      <c r="AD259" s="1">
        <f t="shared" si="73"/>
        <v>5.9689087944063184</v>
      </c>
      <c r="AE259" s="1">
        <v>926683760.19406998</v>
      </c>
      <c r="AF259" s="1">
        <f t="shared" si="74"/>
        <v>16470193.194069982</v>
      </c>
      <c r="AG259" s="1">
        <f t="shared" si="75"/>
        <v>1.8094866733699193</v>
      </c>
      <c r="AH259" s="41">
        <v>11627135.40088</v>
      </c>
      <c r="AI259" s="41">
        <f t="shared" si="52"/>
        <v>-915056624.79319</v>
      </c>
      <c r="AJ259" s="41">
        <f t="shared" si="53"/>
        <v>-98.745296302759741</v>
      </c>
      <c r="AK259" s="41">
        <v>15897.86969</v>
      </c>
      <c r="AL259" s="41">
        <f t="shared" si="54"/>
        <v>-11611237.53119</v>
      </c>
      <c r="AM259" s="41">
        <f t="shared" si="55"/>
        <v>-99.863269247825258</v>
      </c>
    </row>
    <row r="260" spans="1:39" ht="30">
      <c r="A260" s="25" t="s">
        <v>613</v>
      </c>
      <c r="B260" s="23" t="s">
        <v>456</v>
      </c>
      <c r="C260" s="13"/>
      <c r="D260" s="13"/>
      <c r="E260" s="10"/>
      <c r="F260" s="1"/>
      <c r="G260" s="13"/>
      <c r="H260" s="1"/>
      <c r="I260" s="1"/>
      <c r="J260" s="13"/>
      <c r="K260" s="1"/>
      <c r="L260" s="1"/>
      <c r="M260" s="13"/>
      <c r="N260" s="1"/>
      <c r="O260" s="1"/>
      <c r="P260" s="13"/>
      <c r="Q260" s="1"/>
      <c r="R260" s="1"/>
      <c r="S260" s="13"/>
      <c r="T260" s="1"/>
      <c r="U260" s="1"/>
      <c r="V260" s="13"/>
      <c r="W260" s="1"/>
      <c r="X260" s="1"/>
      <c r="Y260" s="13"/>
      <c r="Z260" s="1"/>
      <c r="AA260" s="1"/>
      <c r="AB260" s="13"/>
      <c r="AC260" s="1"/>
      <c r="AD260" s="1"/>
      <c r="AE260" s="1"/>
      <c r="AF260" s="1"/>
      <c r="AG260" s="1"/>
      <c r="AH260" s="41">
        <v>11627135.399879999</v>
      </c>
      <c r="AI260" s="41">
        <f t="shared" si="52"/>
        <v>11627135.399879999</v>
      </c>
      <c r="AJ260" s="41">
        <f t="shared" si="53"/>
        <v>0</v>
      </c>
      <c r="AK260" s="41">
        <v>15897.867689999999</v>
      </c>
      <c r="AL260" s="41">
        <f t="shared" si="54"/>
        <v>-11611237.532189999</v>
      </c>
      <c r="AM260" s="41">
        <f t="shared" si="55"/>
        <v>-99.863269265014623</v>
      </c>
    </row>
    <row r="261" spans="1:39" ht="45">
      <c r="A261" s="25" t="s">
        <v>614</v>
      </c>
      <c r="B261" s="23" t="s">
        <v>458</v>
      </c>
      <c r="C261" s="13"/>
      <c r="D261" s="13"/>
      <c r="E261" s="10"/>
      <c r="F261" s="1"/>
      <c r="G261" s="13"/>
      <c r="H261" s="1"/>
      <c r="I261" s="1"/>
      <c r="J261" s="13"/>
      <c r="K261" s="1"/>
      <c r="L261" s="1"/>
      <c r="M261" s="13"/>
      <c r="N261" s="1"/>
      <c r="O261" s="1"/>
      <c r="P261" s="13"/>
      <c r="Q261" s="1"/>
      <c r="R261" s="1"/>
      <c r="S261" s="13"/>
      <c r="T261" s="1"/>
      <c r="U261" s="1"/>
      <c r="V261" s="13"/>
      <c r="W261" s="1"/>
      <c r="X261" s="1"/>
      <c r="Y261" s="13"/>
      <c r="Z261" s="1"/>
      <c r="AA261" s="1"/>
      <c r="AB261" s="13"/>
      <c r="AC261" s="1"/>
      <c r="AD261" s="1"/>
      <c r="AE261" s="1"/>
      <c r="AF261" s="1"/>
      <c r="AG261" s="1"/>
      <c r="AH261" s="41">
        <v>1E-3</v>
      </c>
      <c r="AI261" s="41">
        <f t="shared" si="52"/>
        <v>1E-3</v>
      </c>
      <c r="AJ261" s="41">
        <f t="shared" si="53"/>
        <v>0</v>
      </c>
      <c r="AK261" s="41">
        <v>2E-3</v>
      </c>
      <c r="AL261" s="41">
        <f t="shared" si="54"/>
        <v>1E-3</v>
      </c>
      <c r="AM261" s="41">
        <f t="shared" si="55"/>
        <v>100</v>
      </c>
    </row>
    <row r="262" spans="1:39" ht="30">
      <c r="A262" s="25" t="s">
        <v>375</v>
      </c>
      <c r="B262" s="23" t="s">
        <v>212</v>
      </c>
      <c r="C262" s="13">
        <v>0</v>
      </c>
      <c r="D262" s="13">
        <v>0</v>
      </c>
      <c r="E262" s="10">
        <f t="shared" si="56"/>
        <v>0</v>
      </c>
      <c r="F262" s="1">
        <f t="shared" si="57"/>
        <v>0</v>
      </c>
      <c r="G262" s="13">
        <v>0</v>
      </c>
      <c r="H262" s="1">
        <f t="shared" si="58"/>
        <v>0</v>
      </c>
      <c r="I262" s="1">
        <f t="shared" si="59"/>
        <v>0</v>
      </c>
      <c r="J262" s="13">
        <v>0</v>
      </c>
      <c r="K262" s="1">
        <f t="shared" si="60"/>
        <v>0</v>
      </c>
      <c r="L262" s="1">
        <f t="shared" si="61"/>
        <v>0</v>
      </c>
      <c r="M262" s="13">
        <v>0</v>
      </c>
      <c r="N262" s="1">
        <f t="shared" si="62"/>
        <v>0</v>
      </c>
      <c r="O262" s="1">
        <f t="shared" si="63"/>
        <v>0</v>
      </c>
      <c r="P262" s="13">
        <v>0</v>
      </c>
      <c r="Q262" s="1">
        <f t="shared" si="64"/>
        <v>0</v>
      </c>
      <c r="R262" s="1">
        <f t="shared" si="65"/>
        <v>0</v>
      </c>
      <c r="S262" s="13">
        <v>0</v>
      </c>
      <c r="T262" s="1">
        <f t="shared" si="66"/>
        <v>0</v>
      </c>
      <c r="U262" s="1">
        <f t="shared" si="67"/>
        <v>0</v>
      </c>
      <c r="V262" s="13">
        <v>0</v>
      </c>
      <c r="W262" s="1">
        <f t="shared" si="68"/>
        <v>0</v>
      </c>
      <c r="X262" s="1">
        <f t="shared" si="69"/>
        <v>0</v>
      </c>
      <c r="Y262" s="13">
        <v>0</v>
      </c>
      <c r="Z262" s="1">
        <f t="shared" si="70"/>
        <v>0</v>
      </c>
      <c r="AA262" s="1">
        <f t="shared" si="71"/>
        <v>0</v>
      </c>
      <c r="AB262" s="13">
        <v>0</v>
      </c>
      <c r="AC262" s="1">
        <f t="shared" si="72"/>
        <v>0</v>
      </c>
      <c r="AD262" s="1">
        <f t="shared" si="73"/>
        <v>0</v>
      </c>
      <c r="AE262" s="1">
        <v>0</v>
      </c>
      <c r="AF262" s="1">
        <f t="shared" si="74"/>
        <v>0</v>
      </c>
      <c r="AG262" s="1">
        <f t="shared" si="75"/>
        <v>0</v>
      </c>
      <c r="AH262" s="41">
        <v>0</v>
      </c>
      <c r="AI262" s="41">
        <f t="shared" ref="AI262:AI325" si="76">+AH262-AE262</f>
        <v>0</v>
      </c>
      <c r="AJ262" s="41">
        <f t="shared" ref="AJ262:AJ325" si="77">+IFERROR(AI262/AE262*100,0)</f>
        <v>0</v>
      </c>
      <c r="AK262" s="41">
        <v>0</v>
      </c>
      <c r="AL262" s="41">
        <f t="shared" ref="AL262:AL325" si="78">+AK262-AH262</f>
        <v>0</v>
      </c>
      <c r="AM262" s="41">
        <f t="shared" ref="AM262:AM325" si="79">+IFERROR(AL262/AH262*100,0)</f>
        <v>0</v>
      </c>
    </row>
    <row r="263" spans="1:39">
      <c r="A263" s="25" t="s">
        <v>376</v>
      </c>
      <c r="B263" s="23" t="s">
        <v>180</v>
      </c>
      <c r="C263" s="13">
        <v>49507869</v>
      </c>
      <c r="D263" s="13">
        <v>44216778</v>
      </c>
      <c r="E263" s="10">
        <f t="shared" si="56"/>
        <v>-5291091</v>
      </c>
      <c r="F263" s="1">
        <f t="shared" si="57"/>
        <v>-10.687373758704904</v>
      </c>
      <c r="G263" s="13">
        <v>-6042802</v>
      </c>
      <c r="H263" s="1">
        <f t="shared" si="58"/>
        <v>-50259580</v>
      </c>
      <c r="I263" s="1">
        <f t="shared" si="59"/>
        <v>-113.66631010518225</v>
      </c>
      <c r="J263" s="13">
        <v>33549040</v>
      </c>
      <c r="K263" s="1">
        <f t="shared" si="60"/>
        <v>39591842</v>
      </c>
      <c r="L263" s="1">
        <f t="shared" si="61"/>
        <v>-655.19012537561218</v>
      </c>
      <c r="M263" s="13">
        <v>62751315</v>
      </c>
      <c r="N263" s="1">
        <f t="shared" si="62"/>
        <v>29202275</v>
      </c>
      <c r="O263" s="1">
        <f t="shared" si="63"/>
        <v>87.04354878708898</v>
      </c>
      <c r="P263" s="13">
        <v>102052103</v>
      </c>
      <c r="Q263" s="1">
        <f t="shared" si="64"/>
        <v>39300788</v>
      </c>
      <c r="R263" s="1">
        <f t="shared" si="65"/>
        <v>62.62942537538855</v>
      </c>
      <c r="S263" s="13">
        <v>81358801</v>
      </c>
      <c r="T263" s="1">
        <f t="shared" si="66"/>
        <v>-20693302</v>
      </c>
      <c r="U263" s="1">
        <f t="shared" si="67"/>
        <v>-20.277193111836215</v>
      </c>
      <c r="V263" s="13">
        <v>60959781</v>
      </c>
      <c r="W263" s="1">
        <f t="shared" si="68"/>
        <v>-20399020</v>
      </c>
      <c r="X263" s="1">
        <f t="shared" si="69"/>
        <v>-25.072911288355886</v>
      </c>
      <c r="Y263" s="13">
        <v>858224392</v>
      </c>
      <c r="Z263" s="1">
        <f t="shared" si="70"/>
        <v>797264611</v>
      </c>
      <c r="AA263" s="1">
        <f t="shared" si="71"/>
        <v>1307.8534698147948</v>
      </c>
      <c r="AB263" s="13">
        <v>910213567</v>
      </c>
      <c r="AC263" s="1">
        <f t="shared" si="72"/>
        <v>51989175</v>
      </c>
      <c r="AD263" s="1">
        <f t="shared" si="73"/>
        <v>6.0577601248136048</v>
      </c>
      <c r="AE263" s="1">
        <v>926683760.19406998</v>
      </c>
      <c r="AF263" s="1">
        <f t="shared" si="74"/>
        <v>16470193.194069982</v>
      </c>
      <c r="AG263" s="1">
        <f t="shared" si="75"/>
        <v>1.8094866733699193</v>
      </c>
      <c r="AH263" s="41">
        <v>0</v>
      </c>
      <c r="AI263" s="41">
        <f t="shared" si="76"/>
        <v>-926683760.19406998</v>
      </c>
      <c r="AJ263" s="41">
        <f t="shared" si="77"/>
        <v>-100</v>
      </c>
      <c r="AK263" s="41">
        <v>0</v>
      </c>
      <c r="AL263" s="41">
        <f t="shared" si="78"/>
        <v>0</v>
      </c>
      <c r="AM263" s="41">
        <f t="shared" si="79"/>
        <v>0</v>
      </c>
    </row>
    <row r="264" spans="1:39">
      <c r="A264" s="25" t="s">
        <v>377</v>
      </c>
      <c r="B264" s="23" t="s">
        <v>36</v>
      </c>
      <c r="C264" s="13">
        <v>32000001</v>
      </c>
      <c r="D264" s="13">
        <v>0</v>
      </c>
      <c r="E264" s="10">
        <f t="shared" si="56"/>
        <v>-32000001</v>
      </c>
      <c r="F264" s="1">
        <f t="shared" si="57"/>
        <v>-100</v>
      </c>
      <c r="G264" s="13">
        <v>0</v>
      </c>
      <c r="H264" s="1">
        <f t="shared" si="58"/>
        <v>0</v>
      </c>
      <c r="I264" s="1">
        <f t="shared" si="59"/>
        <v>0</v>
      </c>
      <c r="J264" s="13">
        <v>0</v>
      </c>
      <c r="K264" s="1">
        <f t="shared" si="60"/>
        <v>0</v>
      </c>
      <c r="L264" s="1">
        <f t="shared" si="61"/>
        <v>0</v>
      </c>
      <c r="M264" s="13">
        <v>0</v>
      </c>
      <c r="N264" s="1">
        <f t="shared" si="62"/>
        <v>0</v>
      </c>
      <c r="O264" s="1">
        <f t="shared" si="63"/>
        <v>0</v>
      </c>
      <c r="P264" s="13">
        <v>123266231</v>
      </c>
      <c r="Q264" s="1">
        <f t="shared" si="64"/>
        <v>123266231</v>
      </c>
      <c r="R264" s="1">
        <f t="shared" si="65"/>
        <v>0</v>
      </c>
      <c r="S264" s="13">
        <v>36985242</v>
      </c>
      <c r="T264" s="1">
        <f t="shared" si="66"/>
        <v>-86280989</v>
      </c>
      <c r="U264" s="1">
        <f t="shared" si="67"/>
        <v>-69.995641385352329</v>
      </c>
      <c r="V264" s="13">
        <v>2576044</v>
      </c>
      <c r="W264" s="1">
        <f t="shared" si="68"/>
        <v>-34409198</v>
      </c>
      <c r="X264" s="1">
        <f t="shared" si="69"/>
        <v>-93.03494080152295</v>
      </c>
      <c r="Y264" s="13">
        <v>719592</v>
      </c>
      <c r="Z264" s="1">
        <f t="shared" si="70"/>
        <v>-1856452</v>
      </c>
      <c r="AA264" s="1">
        <f t="shared" si="71"/>
        <v>-72.066005083764097</v>
      </c>
      <c r="AB264" s="13">
        <v>0</v>
      </c>
      <c r="AC264" s="1">
        <f t="shared" si="72"/>
        <v>-719592</v>
      </c>
      <c r="AD264" s="1">
        <f t="shared" si="73"/>
        <v>-100</v>
      </c>
      <c r="AE264" s="1">
        <v>0</v>
      </c>
      <c r="AF264" s="1">
        <f t="shared" si="74"/>
        <v>0</v>
      </c>
      <c r="AG264" s="1">
        <f t="shared" si="75"/>
        <v>0</v>
      </c>
      <c r="AH264" s="41">
        <v>0</v>
      </c>
      <c r="AI264" s="41">
        <f t="shared" si="76"/>
        <v>0</v>
      </c>
      <c r="AJ264" s="41">
        <f t="shared" si="77"/>
        <v>0</v>
      </c>
      <c r="AK264" s="41">
        <v>0</v>
      </c>
      <c r="AL264" s="41">
        <f t="shared" si="78"/>
        <v>0</v>
      </c>
      <c r="AM264" s="41">
        <f t="shared" si="79"/>
        <v>0</v>
      </c>
    </row>
    <row r="265" spans="1:39">
      <c r="A265" s="25" t="s">
        <v>378</v>
      </c>
      <c r="B265" s="23" t="s">
        <v>35</v>
      </c>
      <c r="C265" s="13">
        <v>17772854665</v>
      </c>
      <c r="D265" s="13">
        <v>19264069315</v>
      </c>
      <c r="E265" s="10">
        <f t="shared" si="56"/>
        <v>1491214650</v>
      </c>
      <c r="F265" s="1">
        <f t="shared" si="57"/>
        <v>8.3904059201960504</v>
      </c>
      <c r="G265" s="13">
        <v>23076991260</v>
      </c>
      <c r="H265" s="1">
        <f t="shared" si="58"/>
        <v>3812921945</v>
      </c>
      <c r="I265" s="1">
        <f t="shared" si="59"/>
        <v>19.792920605985685</v>
      </c>
      <c r="J265" s="13">
        <v>26208259396</v>
      </c>
      <c r="K265" s="1">
        <f t="shared" si="60"/>
        <v>3131268136</v>
      </c>
      <c r="L265" s="1">
        <f t="shared" si="61"/>
        <v>13.568788498990832</v>
      </c>
      <c r="M265" s="13">
        <v>29017502179</v>
      </c>
      <c r="N265" s="1">
        <f t="shared" si="62"/>
        <v>2809242783</v>
      </c>
      <c r="O265" s="1">
        <f t="shared" si="63"/>
        <v>10.718921621436472</v>
      </c>
      <c r="P265" s="13">
        <v>30572259598</v>
      </c>
      <c r="Q265" s="1">
        <f t="shared" si="64"/>
        <v>1554757419</v>
      </c>
      <c r="R265" s="1">
        <f t="shared" si="65"/>
        <v>5.3579988015825144</v>
      </c>
      <c r="S265" s="13">
        <v>30784616458</v>
      </c>
      <c r="T265" s="1">
        <f t="shared" si="66"/>
        <v>212356860</v>
      </c>
      <c r="U265" s="1">
        <f t="shared" si="67"/>
        <v>0.69460636142803178</v>
      </c>
      <c r="V265" s="13">
        <v>32220158878</v>
      </c>
      <c r="W265" s="1">
        <f t="shared" si="68"/>
        <v>1435542420</v>
      </c>
      <c r="X265" s="1">
        <f t="shared" si="69"/>
        <v>4.6631811117690418</v>
      </c>
      <c r="Y265" s="13">
        <v>30167412461</v>
      </c>
      <c r="Z265" s="1">
        <f t="shared" si="70"/>
        <v>-2052746417</v>
      </c>
      <c r="AA265" s="1">
        <f t="shared" si="71"/>
        <v>-6.3710002944821609</v>
      </c>
      <c r="AB265" s="13">
        <v>32361175658</v>
      </c>
      <c r="AC265" s="1">
        <f t="shared" si="72"/>
        <v>2193763197</v>
      </c>
      <c r="AD265" s="1">
        <f t="shared" si="73"/>
        <v>7.2719634136207922</v>
      </c>
      <c r="AE265" s="1">
        <v>39974750270.581299</v>
      </c>
      <c r="AF265" s="1">
        <f t="shared" si="74"/>
        <v>7613574612.5812988</v>
      </c>
      <c r="AG265" s="1">
        <f t="shared" si="75"/>
        <v>23.526878915164346</v>
      </c>
      <c r="AH265" s="41">
        <v>11001451268.301802</v>
      </c>
      <c r="AI265" s="41">
        <f t="shared" si="76"/>
        <v>-28973299002.279495</v>
      </c>
      <c r="AJ265" s="41">
        <f t="shared" si="77"/>
        <v>-72.4789993837732</v>
      </c>
      <c r="AK265" s="41">
        <v>10281683935.768</v>
      </c>
      <c r="AL265" s="41">
        <f t="shared" si="78"/>
        <v>-719767332.53380203</v>
      </c>
      <c r="AM265" s="41">
        <f t="shared" si="79"/>
        <v>-6.5424762150030986</v>
      </c>
    </row>
    <row r="266" spans="1:39">
      <c r="A266" s="25" t="s">
        <v>616</v>
      </c>
      <c r="B266" s="23" t="s">
        <v>617</v>
      </c>
      <c r="C266" s="13"/>
      <c r="D266" s="13"/>
      <c r="E266" s="10"/>
      <c r="F266" s="1"/>
      <c r="G266" s="13"/>
      <c r="H266" s="1"/>
      <c r="I266" s="1"/>
      <c r="J266" s="13"/>
      <c r="K266" s="1"/>
      <c r="L266" s="1"/>
      <c r="M266" s="13"/>
      <c r="N266" s="1"/>
      <c r="O266" s="1"/>
      <c r="P266" s="13"/>
      <c r="Q266" s="1"/>
      <c r="R266" s="1"/>
      <c r="S266" s="13"/>
      <c r="T266" s="1"/>
      <c r="U266" s="1"/>
      <c r="V266" s="13"/>
      <c r="W266" s="1"/>
      <c r="X266" s="1"/>
      <c r="Y266" s="13"/>
      <c r="Z266" s="1"/>
      <c r="AA266" s="1"/>
      <c r="AB266" s="13"/>
      <c r="AC266" s="1"/>
      <c r="AD266" s="1"/>
      <c r="AE266" s="1"/>
      <c r="AF266" s="1"/>
      <c r="AG266" s="1"/>
      <c r="AH266" s="41">
        <v>8668535528.4981995</v>
      </c>
      <c r="AI266" s="41">
        <f t="shared" si="76"/>
        <v>8668535528.4981995</v>
      </c>
      <c r="AJ266" s="41">
        <f t="shared" si="77"/>
        <v>0</v>
      </c>
      <c r="AK266" s="41">
        <v>7427429362.8929005</v>
      </c>
      <c r="AL266" s="41">
        <f t="shared" si="78"/>
        <v>-1241106165.605299</v>
      </c>
      <c r="AM266" s="41">
        <f t="shared" si="79"/>
        <v>-14.31736838967905</v>
      </c>
    </row>
    <row r="267" spans="1:39" ht="30">
      <c r="A267" s="25" t="s">
        <v>379</v>
      </c>
      <c r="B267" s="23" t="s">
        <v>34</v>
      </c>
      <c r="C267" s="13">
        <v>267086598</v>
      </c>
      <c r="D267" s="13">
        <v>273313063</v>
      </c>
      <c r="E267" s="10">
        <f t="shared" si="56"/>
        <v>6226465</v>
      </c>
      <c r="F267" s="1">
        <f t="shared" si="57"/>
        <v>2.3312532514267148</v>
      </c>
      <c r="G267" s="13">
        <v>285856825</v>
      </c>
      <c r="H267" s="1">
        <f t="shared" si="58"/>
        <v>12543762</v>
      </c>
      <c r="I267" s="1">
        <f t="shared" si="59"/>
        <v>4.5895215773129729</v>
      </c>
      <c r="J267" s="13">
        <v>212258529</v>
      </c>
      <c r="K267" s="1">
        <f t="shared" si="60"/>
        <v>-73598296</v>
      </c>
      <c r="L267" s="1">
        <f t="shared" si="61"/>
        <v>-25.746558963565064</v>
      </c>
      <c r="M267" s="13">
        <v>428004039</v>
      </c>
      <c r="N267" s="1">
        <f t="shared" si="62"/>
        <v>215745510</v>
      </c>
      <c r="O267" s="1">
        <f t="shared" si="63"/>
        <v>101.64279900385063</v>
      </c>
      <c r="P267" s="13">
        <v>437952186</v>
      </c>
      <c r="Q267" s="1">
        <f t="shared" si="64"/>
        <v>9948147</v>
      </c>
      <c r="R267" s="1">
        <f t="shared" si="65"/>
        <v>2.3243114768830488</v>
      </c>
      <c r="S267" s="13">
        <v>239805185</v>
      </c>
      <c r="T267" s="1">
        <f t="shared" si="66"/>
        <v>-198147001</v>
      </c>
      <c r="U267" s="1">
        <f t="shared" si="67"/>
        <v>-45.243980355426288</v>
      </c>
      <c r="V267" s="13">
        <v>314768657</v>
      </c>
      <c r="W267" s="1">
        <f t="shared" si="68"/>
        <v>74963472</v>
      </c>
      <c r="X267" s="1">
        <f t="shared" si="69"/>
        <v>31.260154779388944</v>
      </c>
      <c r="Y267" s="13">
        <v>286856441</v>
      </c>
      <c r="Z267" s="1">
        <f t="shared" si="70"/>
        <v>-27912216</v>
      </c>
      <c r="AA267" s="1">
        <f t="shared" si="71"/>
        <v>-8.8675334660146934</v>
      </c>
      <c r="AB267" s="13">
        <v>203346353</v>
      </c>
      <c r="AC267" s="1">
        <f t="shared" si="72"/>
        <v>-83510088</v>
      </c>
      <c r="AD267" s="1">
        <f t="shared" si="73"/>
        <v>-29.112153699208726</v>
      </c>
      <c r="AE267" s="1">
        <v>225400870.76585001</v>
      </c>
      <c r="AF267" s="1">
        <f t="shared" si="74"/>
        <v>22054517.765850008</v>
      </c>
      <c r="AG267" s="1">
        <f t="shared" si="75"/>
        <v>10.845789678780228</v>
      </c>
      <c r="AH267" s="41">
        <v>0</v>
      </c>
      <c r="AI267" s="41">
        <f t="shared" si="76"/>
        <v>-225400870.76585001</v>
      </c>
      <c r="AJ267" s="41">
        <f t="shared" si="77"/>
        <v>-100</v>
      </c>
      <c r="AK267" s="41">
        <v>0</v>
      </c>
      <c r="AL267" s="41">
        <f t="shared" si="78"/>
        <v>0</v>
      </c>
      <c r="AM267" s="41">
        <f t="shared" si="79"/>
        <v>0</v>
      </c>
    </row>
    <row r="268" spans="1:39">
      <c r="A268" s="25" t="s">
        <v>618</v>
      </c>
      <c r="B268" s="23" t="s">
        <v>619</v>
      </c>
      <c r="C268" s="13"/>
      <c r="D268" s="13"/>
      <c r="E268" s="10"/>
      <c r="F268" s="1"/>
      <c r="G268" s="13"/>
      <c r="H268" s="1"/>
      <c r="I268" s="1"/>
      <c r="J268" s="13"/>
      <c r="K268" s="1"/>
      <c r="L268" s="1"/>
      <c r="M268" s="13"/>
      <c r="N268" s="1"/>
      <c r="O268" s="1"/>
      <c r="P268" s="13"/>
      <c r="Q268" s="1"/>
      <c r="R268" s="1"/>
      <c r="S268" s="13"/>
      <c r="T268" s="1"/>
      <c r="U268" s="1"/>
      <c r="V268" s="13"/>
      <c r="W268" s="1"/>
      <c r="X268" s="1"/>
      <c r="Y268" s="13"/>
      <c r="Z268" s="1"/>
      <c r="AA268" s="1"/>
      <c r="AB268" s="13"/>
      <c r="AC268" s="1"/>
      <c r="AD268" s="1"/>
      <c r="AE268" s="1"/>
      <c r="AF268" s="1"/>
      <c r="AG268" s="1"/>
      <c r="AH268" s="41">
        <v>9856724.6381000001</v>
      </c>
      <c r="AI268" s="41">
        <f t="shared" si="76"/>
        <v>9856724.6381000001</v>
      </c>
      <c r="AJ268" s="41">
        <f t="shared" si="77"/>
        <v>0</v>
      </c>
      <c r="AK268" s="41">
        <v>9739645.4289999995</v>
      </c>
      <c r="AL268" s="41">
        <f t="shared" si="78"/>
        <v>-117079.20910000056</v>
      </c>
      <c r="AM268" s="41">
        <f t="shared" si="79"/>
        <v>-1.1878104887646426</v>
      </c>
    </row>
    <row r="269" spans="1:39">
      <c r="A269" s="25" t="s">
        <v>380</v>
      </c>
      <c r="B269" s="23" t="s">
        <v>33</v>
      </c>
      <c r="C269" s="13">
        <v>1810240425</v>
      </c>
      <c r="D269" s="13">
        <v>2063344992</v>
      </c>
      <c r="E269" s="10">
        <f t="shared" si="56"/>
        <v>253104567</v>
      </c>
      <c r="F269" s="1">
        <f t="shared" si="57"/>
        <v>13.981820508731596</v>
      </c>
      <c r="G269" s="13">
        <v>2527924613</v>
      </c>
      <c r="H269" s="1">
        <f t="shared" si="58"/>
        <v>464579621</v>
      </c>
      <c r="I269" s="1">
        <f t="shared" si="59"/>
        <v>22.515847945993901</v>
      </c>
      <c r="J269" s="13">
        <v>2405500422</v>
      </c>
      <c r="K269" s="1">
        <f t="shared" si="60"/>
        <v>-122424191</v>
      </c>
      <c r="L269" s="1">
        <f t="shared" si="61"/>
        <v>-4.8428734927626582</v>
      </c>
      <c r="M269" s="13">
        <v>2563793648</v>
      </c>
      <c r="N269" s="1">
        <f t="shared" si="62"/>
        <v>158293226</v>
      </c>
      <c r="O269" s="1">
        <f t="shared" si="63"/>
        <v>6.5804696832433143</v>
      </c>
      <c r="P269" s="13">
        <v>3110757303</v>
      </c>
      <c r="Q269" s="1">
        <f t="shared" si="64"/>
        <v>546963655</v>
      </c>
      <c r="R269" s="1">
        <f t="shared" si="65"/>
        <v>21.334152825703544</v>
      </c>
      <c r="S269" s="13">
        <v>3768278909</v>
      </c>
      <c r="T269" s="1">
        <f t="shared" si="66"/>
        <v>657521606</v>
      </c>
      <c r="U269" s="1">
        <f t="shared" si="67"/>
        <v>21.13702683799502</v>
      </c>
      <c r="V269" s="13">
        <v>4256571714</v>
      </c>
      <c r="W269" s="1">
        <f t="shared" si="68"/>
        <v>488292805</v>
      </c>
      <c r="X269" s="1">
        <f t="shared" si="69"/>
        <v>12.957979406295586</v>
      </c>
      <c r="Y269" s="13">
        <v>5600287834</v>
      </c>
      <c r="Z269" s="1">
        <f t="shared" si="70"/>
        <v>1343716120</v>
      </c>
      <c r="AA269" s="1">
        <f t="shared" si="71"/>
        <v>31.568036680328319</v>
      </c>
      <c r="AB269" s="13">
        <v>5569652855</v>
      </c>
      <c r="AC269" s="1">
        <f t="shared" si="72"/>
        <v>-30634979</v>
      </c>
      <c r="AD269" s="1">
        <f t="shared" si="73"/>
        <v>-0.5470250799255616</v>
      </c>
      <c r="AE269" s="1">
        <v>6844072212.7856998</v>
      </c>
      <c r="AF269" s="1">
        <f t="shared" si="74"/>
        <v>1274419357.7856998</v>
      </c>
      <c r="AG269" s="1">
        <f t="shared" si="75"/>
        <v>22.881486350475605</v>
      </c>
      <c r="AH269" s="41">
        <v>0</v>
      </c>
      <c r="AI269" s="41">
        <f t="shared" si="76"/>
        <v>-6844072212.7856998</v>
      </c>
      <c r="AJ269" s="41">
        <f t="shared" si="77"/>
        <v>-100</v>
      </c>
      <c r="AK269" s="41">
        <v>0</v>
      </c>
      <c r="AL269" s="41">
        <f t="shared" si="78"/>
        <v>0</v>
      </c>
      <c r="AM269" s="41">
        <f t="shared" si="79"/>
        <v>0</v>
      </c>
    </row>
    <row r="270" spans="1:39" ht="30">
      <c r="A270" s="25" t="s">
        <v>381</v>
      </c>
      <c r="B270" s="23" t="s">
        <v>32</v>
      </c>
      <c r="C270" s="13">
        <v>223807653</v>
      </c>
      <c r="D270" s="13">
        <v>143392026</v>
      </c>
      <c r="E270" s="10">
        <f t="shared" si="56"/>
        <v>-80415627</v>
      </c>
      <c r="F270" s="1">
        <f t="shared" si="57"/>
        <v>-35.930686874233025</v>
      </c>
      <c r="G270" s="13">
        <v>122322907</v>
      </c>
      <c r="H270" s="1">
        <f t="shared" si="58"/>
        <v>-21069119</v>
      </c>
      <c r="I270" s="1">
        <f t="shared" si="59"/>
        <v>-14.693368653567946</v>
      </c>
      <c r="J270" s="13">
        <v>142433769</v>
      </c>
      <c r="K270" s="1">
        <f t="shared" si="60"/>
        <v>20110862</v>
      </c>
      <c r="L270" s="1">
        <f t="shared" si="61"/>
        <v>16.440797961088354</v>
      </c>
      <c r="M270" s="13">
        <v>219890453</v>
      </c>
      <c r="N270" s="1">
        <f t="shared" si="62"/>
        <v>77456684</v>
      </c>
      <c r="O270" s="1">
        <f t="shared" si="63"/>
        <v>54.380842790167272</v>
      </c>
      <c r="P270" s="13">
        <v>153301629</v>
      </c>
      <c r="Q270" s="1">
        <f t="shared" si="64"/>
        <v>-66588824</v>
      </c>
      <c r="R270" s="1">
        <f t="shared" si="65"/>
        <v>-30.282726280981375</v>
      </c>
      <c r="S270" s="13">
        <v>206339156</v>
      </c>
      <c r="T270" s="1">
        <f t="shared" si="66"/>
        <v>53037527</v>
      </c>
      <c r="U270" s="1">
        <f t="shared" si="67"/>
        <v>34.596845021131514</v>
      </c>
      <c r="V270" s="13">
        <v>229419961</v>
      </c>
      <c r="W270" s="1">
        <f t="shared" si="68"/>
        <v>23080805</v>
      </c>
      <c r="X270" s="1">
        <f t="shared" si="69"/>
        <v>11.185858005545006</v>
      </c>
      <c r="Y270" s="13">
        <v>180213326</v>
      </c>
      <c r="Z270" s="1">
        <f t="shared" si="70"/>
        <v>-49206635</v>
      </c>
      <c r="AA270" s="1">
        <f t="shared" si="71"/>
        <v>-21.448279733601733</v>
      </c>
      <c r="AB270" s="13">
        <v>145064229</v>
      </c>
      <c r="AC270" s="1">
        <f t="shared" si="72"/>
        <v>-35149097</v>
      </c>
      <c r="AD270" s="1">
        <f t="shared" si="73"/>
        <v>-19.504160863220516</v>
      </c>
      <c r="AE270" s="1">
        <v>231282951.84569001</v>
      </c>
      <c r="AF270" s="1">
        <f t="shared" si="74"/>
        <v>86218722.845690012</v>
      </c>
      <c r="AG270" s="1">
        <f t="shared" si="75"/>
        <v>59.434860985398416</v>
      </c>
      <c r="AH270" s="41">
        <v>0</v>
      </c>
      <c r="AI270" s="41">
        <f t="shared" si="76"/>
        <v>-231282951.84569001</v>
      </c>
      <c r="AJ270" s="41">
        <f t="shared" si="77"/>
        <v>-100</v>
      </c>
      <c r="AK270" s="41">
        <v>0</v>
      </c>
      <c r="AL270" s="41">
        <f t="shared" si="78"/>
        <v>0</v>
      </c>
      <c r="AM270" s="41">
        <f t="shared" si="79"/>
        <v>0</v>
      </c>
    </row>
    <row r="271" spans="1:39">
      <c r="A271" s="25" t="s">
        <v>382</v>
      </c>
      <c r="B271" s="23" t="s">
        <v>31</v>
      </c>
      <c r="C271" s="13">
        <v>12259419534</v>
      </c>
      <c r="D271" s="13">
        <v>13261384583</v>
      </c>
      <c r="E271" s="10">
        <f t="shared" si="56"/>
        <v>1001965049</v>
      </c>
      <c r="F271" s="1">
        <f t="shared" si="57"/>
        <v>8.1730219462770854</v>
      </c>
      <c r="G271" s="13">
        <v>16470587736</v>
      </c>
      <c r="H271" s="1">
        <f t="shared" si="58"/>
        <v>3209203153</v>
      </c>
      <c r="I271" s="1">
        <f t="shared" si="59"/>
        <v>24.199608516850748</v>
      </c>
      <c r="J271" s="13">
        <v>19521412340</v>
      </c>
      <c r="K271" s="1">
        <f t="shared" si="60"/>
        <v>3050824604</v>
      </c>
      <c r="L271" s="1">
        <f t="shared" si="61"/>
        <v>18.522864228650253</v>
      </c>
      <c r="M271" s="13">
        <v>21865126828</v>
      </c>
      <c r="N271" s="1">
        <f t="shared" si="62"/>
        <v>2343714488</v>
      </c>
      <c r="O271" s="1">
        <f t="shared" si="63"/>
        <v>12.005865391192284</v>
      </c>
      <c r="P271" s="13">
        <v>22800959789</v>
      </c>
      <c r="Q271" s="1">
        <f t="shared" si="64"/>
        <v>935832961</v>
      </c>
      <c r="R271" s="1">
        <f t="shared" si="65"/>
        <v>4.2800253040453118</v>
      </c>
      <c r="S271" s="13">
        <v>22441914072</v>
      </c>
      <c r="T271" s="1">
        <f t="shared" si="66"/>
        <v>-359045717</v>
      </c>
      <c r="U271" s="1">
        <f t="shared" si="67"/>
        <v>-1.5746956282656859</v>
      </c>
      <c r="V271" s="13">
        <v>22824131553</v>
      </c>
      <c r="W271" s="1">
        <f t="shared" si="68"/>
        <v>382217481</v>
      </c>
      <c r="X271" s="1">
        <f t="shared" si="69"/>
        <v>1.703141183830124</v>
      </c>
      <c r="Y271" s="13">
        <v>22188248372</v>
      </c>
      <c r="Z271" s="1">
        <f t="shared" si="70"/>
        <v>-635883181</v>
      </c>
      <c r="AA271" s="1">
        <f t="shared" si="71"/>
        <v>-2.7860126004067816</v>
      </c>
      <c r="AB271" s="13">
        <v>24414156775</v>
      </c>
      <c r="AC271" s="1">
        <f t="shared" si="72"/>
        <v>2225908403</v>
      </c>
      <c r="AD271" s="1">
        <f t="shared" si="73"/>
        <v>10.031924853558692</v>
      </c>
      <c r="AE271" s="1">
        <v>30560185870.267899</v>
      </c>
      <c r="AF271" s="1">
        <f t="shared" si="74"/>
        <v>6146029095.2678986</v>
      </c>
      <c r="AG271" s="1">
        <f t="shared" si="75"/>
        <v>25.174037964569017</v>
      </c>
      <c r="AH271" s="41">
        <v>0</v>
      </c>
      <c r="AI271" s="41">
        <f t="shared" si="76"/>
        <v>-30560185870.267899</v>
      </c>
      <c r="AJ271" s="41">
        <f t="shared" si="77"/>
        <v>-100</v>
      </c>
      <c r="AK271" s="41">
        <v>0</v>
      </c>
      <c r="AL271" s="41">
        <f t="shared" si="78"/>
        <v>0</v>
      </c>
      <c r="AM271" s="41">
        <f t="shared" si="79"/>
        <v>0</v>
      </c>
    </row>
    <row r="272" spans="1:39">
      <c r="A272" s="25" t="s">
        <v>383</v>
      </c>
      <c r="B272" s="23" t="s">
        <v>30</v>
      </c>
      <c r="C272" s="13">
        <v>2700150339</v>
      </c>
      <c r="D272" s="13">
        <v>3036477145</v>
      </c>
      <c r="E272" s="10">
        <f t="shared" si="56"/>
        <v>336326806</v>
      </c>
      <c r="F272" s="1">
        <f t="shared" si="57"/>
        <v>12.455854814534458</v>
      </c>
      <c r="G272" s="13">
        <v>3085766097</v>
      </c>
      <c r="H272" s="1">
        <f t="shared" si="58"/>
        <v>49288952</v>
      </c>
      <c r="I272" s="1">
        <f t="shared" si="59"/>
        <v>1.6232281570490794</v>
      </c>
      <c r="J272" s="13">
        <v>3277010678</v>
      </c>
      <c r="K272" s="1">
        <f t="shared" si="60"/>
        <v>191244581</v>
      </c>
      <c r="L272" s="1">
        <f t="shared" si="61"/>
        <v>6.1976369882969777</v>
      </c>
      <c r="M272" s="13">
        <v>3212308588</v>
      </c>
      <c r="N272" s="1">
        <f t="shared" si="62"/>
        <v>-64702090</v>
      </c>
      <c r="O272" s="1">
        <f t="shared" si="63"/>
        <v>-1.9744241431489167</v>
      </c>
      <c r="P272" s="13">
        <v>3230422209</v>
      </c>
      <c r="Q272" s="1">
        <f t="shared" si="64"/>
        <v>18113621</v>
      </c>
      <c r="R272" s="1">
        <f t="shared" si="65"/>
        <v>0.56388172256133196</v>
      </c>
      <c r="S272" s="13">
        <v>3395849910</v>
      </c>
      <c r="T272" s="1">
        <f t="shared" si="66"/>
        <v>165427701</v>
      </c>
      <c r="U272" s="1">
        <f t="shared" si="67"/>
        <v>5.1209312683375003</v>
      </c>
      <c r="V272" s="13">
        <v>3612420314</v>
      </c>
      <c r="W272" s="1">
        <f t="shared" si="68"/>
        <v>216570404</v>
      </c>
      <c r="X272" s="1">
        <f t="shared" si="69"/>
        <v>6.3775022377240465</v>
      </c>
      <c r="Y272" s="13">
        <v>0</v>
      </c>
      <c r="Z272" s="1">
        <f t="shared" si="70"/>
        <v>-3612420314</v>
      </c>
      <c r="AA272" s="1">
        <f t="shared" si="71"/>
        <v>-100</v>
      </c>
      <c r="AB272" s="13">
        <v>0</v>
      </c>
      <c r="AC272" s="1">
        <f t="shared" si="72"/>
        <v>0</v>
      </c>
      <c r="AD272" s="1">
        <f t="shared" si="73"/>
        <v>0</v>
      </c>
      <c r="AE272" s="1">
        <v>0</v>
      </c>
      <c r="AF272" s="1">
        <f t="shared" si="74"/>
        <v>0</v>
      </c>
      <c r="AG272" s="1">
        <f t="shared" si="75"/>
        <v>0</v>
      </c>
      <c r="AH272" s="41">
        <v>0</v>
      </c>
      <c r="AI272" s="41">
        <f t="shared" si="76"/>
        <v>0</v>
      </c>
      <c r="AJ272" s="41">
        <f t="shared" si="77"/>
        <v>0</v>
      </c>
      <c r="AK272" s="41">
        <v>0</v>
      </c>
      <c r="AL272" s="41">
        <f t="shared" si="78"/>
        <v>0</v>
      </c>
      <c r="AM272" s="41">
        <f t="shared" si="79"/>
        <v>0</v>
      </c>
    </row>
    <row r="273" spans="1:39">
      <c r="A273" s="25" t="s">
        <v>384</v>
      </c>
      <c r="B273" s="23" t="s">
        <v>181</v>
      </c>
      <c r="C273" s="13">
        <v>0</v>
      </c>
      <c r="D273" s="13">
        <v>0</v>
      </c>
      <c r="E273" s="10">
        <f t="shared" si="56"/>
        <v>0</v>
      </c>
      <c r="F273" s="1">
        <f t="shared" si="57"/>
        <v>0</v>
      </c>
      <c r="G273" s="13">
        <v>0</v>
      </c>
      <c r="H273" s="1">
        <f t="shared" si="58"/>
        <v>0</v>
      </c>
      <c r="I273" s="1">
        <f t="shared" si="59"/>
        <v>0</v>
      </c>
      <c r="J273" s="13"/>
      <c r="K273" s="1">
        <f t="shared" si="60"/>
        <v>0</v>
      </c>
      <c r="L273" s="1">
        <f t="shared" si="61"/>
        <v>0</v>
      </c>
      <c r="M273" s="13">
        <v>0</v>
      </c>
      <c r="N273" s="1">
        <f t="shared" si="62"/>
        <v>0</v>
      </c>
      <c r="O273" s="1">
        <f t="shared" si="63"/>
        <v>0</v>
      </c>
      <c r="P273" s="13">
        <v>0</v>
      </c>
      <c r="Q273" s="1">
        <f t="shared" si="64"/>
        <v>0</v>
      </c>
      <c r="R273" s="1">
        <f t="shared" si="65"/>
        <v>0</v>
      </c>
      <c r="S273" s="13">
        <v>0</v>
      </c>
      <c r="T273" s="1">
        <f t="shared" si="66"/>
        <v>0</v>
      </c>
      <c r="U273" s="1">
        <f t="shared" si="67"/>
        <v>0</v>
      </c>
      <c r="V273" s="13">
        <v>0</v>
      </c>
      <c r="W273" s="1">
        <f t="shared" si="68"/>
        <v>0</v>
      </c>
      <c r="X273" s="1">
        <f t="shared" si="69"/>
        <v>0</v>
      </c>
      <c r="Y273" s="13">
        <v>0</v>
      </c>
      <c r="Z273" s="1">
        <f t="shared" si="70"/>
        <v>0</v>
      </c>
      <c r="AA273" s="1">
        <f t="shared" si="71"/>
        <v>0</v>
      </c>
      <c r="AB273" s="13">
        <v>13915166</v>
      </c>
      <c r="AC273" s="1">
        <f t="shared" si="72"/>
        <v>13915166</v>
      </c>
      <c r="AD273" s="1">
        <f t="shared" si="73"/>
        <v>0</v>
      </c>
      <c r="AE273" s="1">
        <v>570375</v>
      </c>
      <c r="AF273" s="1">
        <f t="shared" si="74"/>
        <v>-13344791</v>
      </c>
      <c r="AG273" s="1">
        <f t="shared" si="75"/>
        <v>-95.901055007177064</v>
      </c>
      <c r="AH273" s="41">
        <v>0</v>
      </c>
      <c r="AI273" s="41">
        <f t="shared" si="76"/>
        <v>-570375</v>
      </c>
      <c r="AJ273" s="41">
        <f t="shared" si="77"/>
        <v>-100</v>
      </c>
      <c r="AK273" s="41">
        <v>0</v>
      </c>
      <c r="AL273" s="41">
        <f t="shared" si="78"/>
        <v>0</v>
      </c>
      <c r="AM273" s="41">
        <f t="shared" si="79"/>
        <v>0</v>
      </c>
    </row>
    <row r="274" spans="1:39" ht="30">
      <c r="A274" s="25" t="s">
        <v>385</v>
      </c>
      <c r="B274" s="23" t="s">
        <v>29</v>
      </c>
      <c r="C274" s="13">
        <v>0</v>
      </c>
      <c r="D274" s="13">
        <v>614931</v>
      </c>
      <c r="E274" s="10">
        <f t="shared" si="56"/>
        <v>614931</v>
      </c>
      <c r="F274" s="1">
        <f t="shared" si="57"/>
        <v>0</v>
      </c>
      <c r="G274" s="13">
        <v>0</v>
      </c>
      <c r="H274" s="1">
        <f t="shared" si="58"/>
        <v>-614931</v>
      </c>
      <c r="I274" s="1">
        <f t="shared" si="59"/>
        <v>-100</v>
      </c>
      <c r="J274" s="13">
        <v>3536305</v>
      </c>
      <c r="K274" s="1">
        <f t="shared" si="60"/>
        <v>3536305</v>
      </c>
      <c r="L274" s="1">
        <f t="shared" si="61"/>
        <v>0</v>
      </c>
      <c r="M274" s="13">
        <v>1591492</v>
      </c>
      <c r="N274" s="1">
        <f t="shared" si="62"/>
        <v>-1944813</v>
      </c>
      <c r="O274" s="1">
        <f t="shared" si="63"/>
        <v>-54.995623963430752</v>
      </c>
      <c r="P274" s="13">
        <v>0</v>
      </c>
      <c r="Q274" s="1">
        <f t="shared" si="64"/>
        <v>-1591492</v>
      </c>
      <c r="R274" s="1">
        <f t="shared" si="65"/>
        <v>-100</v>
      </c>
      <c r="S274" s="13">
        <v>0</v>
      </c>
      <c r="T274" s="1">
        <f t="shared" si="66"/>
        <v>0</v>
      </c>
      <c r="U274" s="1">
        <f t="shared" si="67"/>
        <v>0</v>
      </c>
      <c r="V274" s="13">
        <v>0</v>
      </c>
      <c r="W274" s="1">
        <f t="shared" si="68"/>
        <v>0</v>
      </c>
      <c r="X274" s="1">
        <f t="shared" si="69"/>
        <v>0</v>
      </c>
      <c r="Y274" s="13">
        <v>63000</v>
      </c>
      <c r="Z274" s="1">
        <f t="shared" si="70"/>
        <v>63000</v>
      </c>
      <c r="AA274" s="1">
        <f t="shared" si="71"/>
        <v>0</v>
      </c>
      <c r="AB274" s="13">
        <v>134002</v>
      </c>
      <c r="AC274" s="1">
        <f t="shared" si="72"/>
        <v>71002</v>
      </c>
      <c r="AD274" s="1">
        <f t="shared" si="73"/>
        <v>112.7015873015873</v>
      </c>
      <c r="AE274" s="1">
        <v>71002</v>
      </c>
      <c r="AF274" s="1">
        <f t="shared" si="74"/>
        <v>-63000</v>
      </c>
      <c r="AG274" s="1">
        <f t="shared" si="75"/>
        <v>-47.014223668303458</v>
      </c>
      <c r="AH274" s="41">
        <v>0</v>
      </c>
      <c r="AI274" s="41">
        <f t="shared" si="76"/>
        <v>-71002</v>
      </c>
      <c r="AJ274" s="41">
        <f t="shared" si="77"/>
        <v>-100</v>
      </c>
      <c r="AK274" s="41">
        <v>0</v>
      </c>
      <c r="AL274" s="41">
        <f t="shared" si="78"/>
        <v>0</v>
      </c>
      <c r="AM274" s="41">
        <f t="shared" si="79"/>
        <v>0</v>
      </c>
    </row>
    <row r="275" spans="1:39">
      <c r="A275" s="25" t="s">
        <v>386</v>
      </c>
      <c r="B275" s="23" t="s">
        <v>28</v>
      </c>
      <c r="C275" s="13">
        <v>512150116</v>
      </c>
      <c r="D275" s="13">
        <v>485542575</v>
      </c>
      <c r="E275" s="10">
        <f t="shared" si="56"/>
        <v>-26607541</v>
      </c>
      <c r="F275" s="1">
        <f t="shared" si="57"/>
        <v>-5.195262125060224</v>
      </c>
      <c r="G275" s="13">
        <v>584533082</v>
      </c>
      <c r="H275" s="1">
        <f t="shared" si="58"/>
        <v>98990507</v>
      </c>
      <c r="I275" s="1">
        <f t="shared" si="59"/>
        <v>20.387605968436446</v>
      </c>
      <c r="J275" s="13">
        <v>646107353</v>
      </c>
      <c r="K275" s="1">
        <f t="shared" si="60"/>
        <v>61574271</v>
      </c>
      <c r="L275" s="1">
        <f t="shared" si="61"/>
        <v>10.533924066251565</v>
      </c>
      <c r="M275" s="13">
        <v>726787131</v>
      </c>
      <c r="N275" s="1">
        <f t="shared" si="62"/>
        <v>80679778</v>
      </c>
      <c r="O275" s="1">
        <f t="shared" si="63"/>
        <v>12.487054608709894</v>
      </c>
      <c r="P275" s="13">
        <v>838866482</v>
      </c>
      <c r="Q275" s="1">
        <f t="shared" si="64"/>
        <v>112079351</v>
      </c>
      <c r="R275" s="1">
        <f t="shared" si="65"/>
        <v>15.421207423663091</v>
      </c>
      <c r="S275" s="13">
        <v>732429226</v>
      </c>
      <c r="T275" s="1">
        <f t="shared" si="66"/>
        <v>-106437256</v>
      </c>
      <c r="U275" s="1">
        <f t="shared" si="67"/>
        <v>-12.688223726168617</v>
      </c>
      <c r="V275" s="13">
        <v>982846679</v>
      </c>
      <c r="W275" s="1">
        <f t="shared" si="68"/>
        <v>250417453</v>
      </c>
      <c r="X275" s="1">
        <f t="shared" si="69"/>
        <v>34.189986432900753</v>
      </c>
      <c r="Y275" s="13">
        <v>1911743488</v>
      </c>
      <c r="Z275" s="1">
        <f t="shared" si="70"/>
        <v>928896809</v>
      </c>
      <c r="AA275" s="1">
        <f t="shared" si="71"/>
        <v>94.510855950096769</v>
      </c>
      <c r="AB275" s="13">
        <v>2014906278</v>
      </c>
      <c r="AC275" s="1">
        <f t="shared" si="72"/>
        <v>103162790</v>
      </c>
      <c r="AD275" s="1">
        <f t="shared" si="73"/>
        <v>5.3962673678530662</v>
      </c>
      <c r="AE275" s="1">
        <v>2113166987.91611</v>
      </c>
      <c r="AF275" s="1">
        <f t="shared" si="74"/>
        <v>98260709.916110039</v>
      </c>
      <c r="AG275" s="1">
        <f t="shared" si="75"/>
        <v>4.8766888559027084</v>
      </c>
      <c r="AH275" s="41">
        <v>2323059015.1654601</v>
      </c>
      <c r="AI275" s="41">
        <f t="shared" si="76"/>
        <v>209892027.24935007</v>
      </c>
      <c r="AJ275" s="41">
        <f t="shared" si="77"/>
        <v>9.932581213391666</v>
      </c>
      <c r="AK275" s="41">
        <v>2019522526.8987501</v>
      </c>
      <c r="AL275" s="41">
        <f t="shared" si="78"/>
        <v>-303536488.26671004</v>
      </c>
      <c r="AM275" s="41">
        <f t="shared" si="79"/>
        <v>-13.066240947180182</v>
      </c>
    </row>
    <row r="276" spans="1:39">
      <c r="A276" s="25" t="s">
        <v>387</v>
      </c>
      <c r="B276" s="23" t="s">
        <v>163</v>
      </c>
      <c r="C276" s="13">
        <v>2835175852</v>
      </c>
      <c r="D276" s="13">
        <v>3833068870</v>
      </c>
      <c r="E276" s="10">
        <f t="shared" si="56"/>
        <v>997893018</v>
      </c>
      <c r="F276" s="1">
        <f t="shared" si="57"/>
        <v>35.196865030296543</v>
      </c>
      <c r="G276" s="13">
        <v>5085001204</v>
      </c>
      <c r="H276" s="1">
        <f t="shared" si="58"/>
        <v>1251932334</v>
      </c>
      <c r="I276" s="1">
        <f t="shared" si="59"/>
        <v>32.66135768648477</v>
      </c>
      <c r="J276" s="13">
        <v>5851513454</v>
      </c>
      <c r="K276" s="1">
        <f t="shared" si="60"/>
        <v>766512250</v>
      </c>
      <c r="L276" s="1">
        <f t="shared" si="61"/>
        <v>15.073983648165918</v>
      </c>
      <c r="M276" s="13">
        <v>5005343715</v>
      </c>
      <c r="N276" s="1">
        <f t="shared" si="62"/>
        <v>-846169739</v>
      </c>
      <c r="O276" s="1">
        <f t="shared" si="63"/>
        <v>-14.460698854269438</v>
      </c>
      <c r="P276" s="13">
        <v>5416944804</v>
      </c>
      <c r="Q276" s="1">
        <f t="shared" si="64"/>
        <v>411601089</v>
      </c>
      <c r="R276" s="1">
        <f t="shared" si="65"/>
        <v>8.2232332570191939</v>
      </c>
      <c r="S276" s="13">
        <v>5802580259</v>
      </c>
      <c r="T276" s="1">
        <f t="shared" si="66"/>
        <v>385635455</v>
      </c>
      <c r="U276" s="1">
        <f t="shared" si="67"/>
        <v>7.1190582321466094</v>
      </c>
      <c r="V276" s="13">
        <v>6166324884</v>
      </c>
      <c r="W276" s="1">
        <f t="shared" si="68"/>
        <v>363744625</v>
      </c>
      <c r="X276" s="1">
        <f t="shared" si="69"/>
        <v>6.2686702943198362</v>
      </c>
      <c r="Y276" s="13">
        <v>9667896735</v>
      </c>
      <c r="Z276" s="1">
        <f t="shared" si="70"/>
        <v>3501571851</v>
      </c>
      <c r="AA276" s="1">
        <f t="shared" si="71"/>
        <v>56.785393518360713</v>
      </c>
      <c r="AB276" s="13">
        <v>10868223273</v>
      </c>
      <c r="AC276" s="1">
        <f t="shared" si="72"/>
        <v>1200326538</v>
      </c>
      <c r="AD276" s="1">
        <f t="shared" si="73"/>
        <v>12.415591218041698</v>
      </c>
      <c r="AE276" s="1">
        <v>14025926498.6959</v>
      </c>
      <c r="AF276" s="1">
        <f t="shared" si="74"/>
        <v>3157703225.6959</v>
      </c>
      <c r="AG276" s="1">
        <f t="shared" si="75"/>
        <v>29.054456707202576</v>
      </c>
      <c r="AH276" s="41">
        <v>19422607958.5107</v>
      </c>
      <c r="AI276" s="41">
        <f t="shared" si="76"/>
        <v>5396681459.8148003</v>
      </c>
      <c r="AJ276" s="41">
        <f t="shared" si="77"/>
        <v>38.476470415815825</v>
      </c>
      <c r="AK276" s="41">
        <v>18611264878.035603</v>
      </c>
      <c r="AL276" s="41">
        <f t="shared" si="78"/>
        <v>-811343080.47509766</v>
      </c>
      <c r="AM276" s="41">
        <f t="shared" si="79"/>
        <v>-4.1773127594823283</v>
      </c>
    </row>
    <row r="277" spans="1:39">
      <c r="A277" s="25" t="s">
        <v>620</v>
      </c>
      <c r="B277" s="23" t="s">
        <v>44</v>
      </c>
      <c r="C277" s="13"/>
      <c r="D277" s="13"/>
      <c r="E277" s="10"/>
      <c r="F277" s="1"/>
      <c r="G277" s="13"/>
      <c r="H277" s="1"/>
      <c r="I277" s="1"/>
      <c r="J277" s="13"/>
      <c r="K277" s="1"/>
      <c r="L277" s="1"/>
      <c r="M277" s="13"/>
      <c r="N277" s="1"/>
      <c r="O277" s="1"/>
      <c r="P277" s="13"/>
      <c r="Q277" s="1"/>
      <c r="R277" s="1"/>
      <c r="S277" s="13"/>
      <c r="T277" s="1"/>
      <c r="U277" s="1"/>
      <c r="V277" s="13"/>
      <c r="W277" s="1"/>
      <c r="X277" s="1"/>
      <c r="Y277" s="13"/>
      <c r="Z277" s="1"/>
      <c r="AA277" s="1"/>
      <c r="AB277" s="13"/>
      <c r="AC277" s="1"/>
      <c r="AD277" s="1"/>
      <c r="AE277" s="1"/>
      <c r="AF277" s="1"/>
      <c r="AG277" s="1"/>
      <c r="AH277" s="41">
        <v>460945844.12557</v>
      </c>
      <c r="AI277" s="41">
        <f t="shared" si="76"/>
        <v>460945844.12557</v>
      </c>
      <c r="AJ277" s="41">
        <f t="shared" si="77"/>
        <v>0</v>
      </c>
      <c r="AK277" s="41">
        <v>396126301.04023999</v>
      </c>
      <c r="AL277" s="41">
        <f t="shared" si="78"/>
        <v>-64819543.085330009</v>
      </c>
      <c r="AM277" s="41">
        <f t="shared" si="79"/>
        <v>-14.062290377798044</v>
      </c>
    </row>
    <row r="278" spans="1:39" ht="30">
      <c r="A278" s="25" t="s">
        <v>621</v>
      </c>
      <c r="B278" s="23" t="s">
        <v>43</v>
      </c>
      <c r="C278" s="13"/>
      <c r="D278" s="13"/>
      <c r="E278" s="10"/>
      <c r="F278" s="1"/>
      <c r="G278" s="13"/>
      <c r="H278" s="1"/>
      <c r="I278" s="1"/>
      <c r="J278" s="13"/>
      <c r="K278" s="1"/>
      <c r="L278" s="1"/>
      <c r="M278" s="13"/>
      <c r="N278" s="1"/>
      <c r="O278" s="1"/>
      <c r="P278" s="13"/>
      <c r="Q278" s="1"/>
      <c r="R278" s="1"/>
      <c r="S278" s="13"/>
      <c r="T278" s="1"/>
      <c r="U278" s="1"/>
      <c r="V278" s="13"/>
      <c r="W278" s="1"/>
      <c r="X278" s="1"/>
      <c r="Y278" s="13"/>
      <c r="Z278" s="1"/>
      <c r="AA278" s="1"/>
      <c r="AB278" s="13"/>
      <c r="AC278" s="1"/>
      <c r="AD278" s="1"/>
      <c r="AE278" s="1"/>
      <c r="AF278" s="1"/>
      <c r="AG278" s="1"/>
      <c r="AH278" s="41">
        <v>4462413357.9032698</v>
      </c>
      <c r="AI278" s="41">
        <f t="shared" si="76"/>
        <v>4462413357.9032698</v>
      </c>
      <c r="AJ278" s="41">
        <f t="shared" si="77"/>
        <v>0</v>
      </c>
      <c r="AK278" s="41">
        <v>4611410042.2400093</v>
      </c>
      <c r="AL278" s="41">
        <f t="shared" si="78"/>
        <v>148996684.33673954</v>
      </c>
      <c r="AM278" s="41">
        <f t="shared" si="79"/>
        <v>3.3389261008923614</v>
      </c>
    </row>
    <row r="279" spans="1:39">
      <c r="A279" s="25" t="s">
        <v>622</v>
      </c>
      <c r="B279" s="23" t="s">
        <v>42</v>
      </c>
      <c r="C279" s="13"/>
      <c r="D279" s="13"/>
      <c r="E279" s="10"/>
      <c r="F279" s="1"/>
      <c r="G279" s="13"/>
      <c r="H279" s="1"/>
      <c r="I279" s="1"/>
      <c r="J279" s="13"/>
      <c r="K279" s="1"/>
      <c r="L279" s="1"/>
      <c r="M279" s="13"/>
      <c r="N279" s="1"/>
      <c r="O279" s="1"/>
      <c r="P279" s="13"/>
      <c r="Q279" s="1"/>
      <c r="R279" s="1"/>
      <c r="S279" s="13"/>
      <c r="T279" s="1"/>
      <c r="U279" s="1"/>
      <c r="V279" s="13"/>
      <c r="W279" s="1"/>
      <c r="X279" s="1"/>
      <c r="Y279" s="13"/>
      <c r="Z279" s="1"/>
      <c r="AA279" s="1"/>
      <c r="AB279" s="13"/>
      <c r="AC279" s="1"/>
      <c r="AD279" s="1"/>
      <c r="AE279" s="1"/>
      <c r="AF279" s="1"/>
      <c r="AG279" s="1"/>
      <c r="AH279" s="41">
        <v>203522067.26017001</v>
      </c>
      <c r="AI279" s="41">
        <f t="shared" si="76"/>
        <v>203522067.26017001</v>
      </c>
      <c r="AJ279" s="41">
        <f t="shared" si="77"/>
        <v>0</v>
      </c>
      <c r="AK279" s="41">
        <v>272594513.02519</v>
      </c>
      <c r="AL279" s="41">
        <f t="shared" si="78"/>
        <v>69072445.765019983</v>
      </c>
      <c r="AM279" s="41">
        <f t="shared" si="79"/>
        <v>33.938553541087039</v>
      </c>
    </row>
    <row r="280" spans="1:39" ht="45">
      <c r="A280" s="25" t="s">
        <v>623</v>
      </c>
      <c r="B280" s="23" t="s">
        <v>624</v>
      </c>
      <c r="C280" s="13"/>
      <c r="D280" s="13"/>
      <c r="E280" s="10"/>
      <c r="F280" s="1"/>
      <c r="G280" s="13"/>
      <c r="H280" s="1"/>
      <c r="I280" s="1"/>
      <c r="J280" s="13"/>
      <c r="K280" s="1"/>
      <c r="L280" s="1"/>
      <c r="M280" s="13"/>
      <c r="N280" s="1"/>
      <c r="O280" s="1"/>
      <c r="P280" s="13"/>
      <c r="Q280" s="1"/>
      <c r="R280" s="1"/>
      <c r="S280" s="13"/>
      <c r="T280" s="1"/>
      <c r="U280" s="1"/>
      <c r="V280" s="13"/>
      <c r="W280" s="1"/>
      <c r="X280" s="1"/>
      <c r="Y280" s="13"/>
      <c r="Z280" s="1"/>
      <c r="AA280" s="1"/>
      <c r="AB280" s="13"/>
      <c r="AC280" s="1"/>
      <c r="AD280" s="1"/>
      <c r="AE280" s="1"/>
      <c r="AF280" s="1"/>
      <c r="AG280" s="1"/>
      <c r="AH280" s="41">
        <v>2040096.9308499999</v>
      </c>
      <c r="AI280" s="41">
        <f t="shared" si="76"/>
        <v>2040096.9308499999</v>
      </c>
      <c r="AJ280" s="41">
        <f t="shared" si="77"/>
        <v>0</v>
      </c>
      <c r="AK280" s="41">
        <v>1679562.7746700002</v>
      </c>
      <c r="AL280" s="41">
        <f t="shared" si="78"/>
        <v>-360534.1561799997</v>
      </c>
      <c r="AM280" s="41">
        <f t="shared" si="79"/>
        <v>-17.672403243594133</v>
      </c>
    </row>
    <row r="281" spans="1:39">
      <c r="A281" s="25" t="s">
        <v>388</v>
      </c>
      <c r="B281" s="23" t="s">
        <v>27</v>
      </c>
      <c r="C281" s="13">
        <v>758224598</v>
      </c>
      <c r="D281" s="13">
        <v>787792379</v>
      </c>
      <c r="E281" s="10">
        <f t="shared" si="56"/>
        <v>29567781</v>
      </c>
      <c r="F281" s="1">
        <f t="shared" si="57"/>
        <v>3.8996071979189475</v>
      </c>
      <c r="G281" s="13">
        <v>865586538</v>
      </c>
      <c r="H281" s="1">
        <f t="shared" si="58"/>
        <v>77794159</v>
      </c>
      <c r="I281" s="1">
        <f t="shared" si="59"/>
        <v>9.8749570411876242</v>
      </c>
      <c r="J281" s="13">
        <v>1070861736</v>
      </c>
      <c r="K281" s="1">
        <f t="shared" si="60"/>
        <v>205275198</v>
      </c>
      <c r="L281" s="1">
        <f t="shared" si="61"/>
        <v>23.715156022909404</v>
      </c>
      <c r="M281" s="13">
        <v>1095365095</v>
      </c>
      <c r="N281" s="1">
        <f t="shared" si="62"/>
        <v>24503359</v>
      </c>
      <c r="O281" s="1">
        <f t="shared" si="63"/>
        <v>2.2881907324028243</v>
      </c>
      <c r="P281" s="13">
        <v>1256700437</v>
      </c>
      <c r="Q281" s="1">
        <f t="shared" si="64"/>
        <v>161335342</v>
      </c>
      <c r="R281" s="1">
        <f t="shared" si="65"/>
        <v>14.728910272606413</v>
      </c>
      <c r="S281" s="13">
        <v>1664465623</v>
      </c>
      <c r="T281" s="1">
        <f t="shared" si="66"/>
        <v>407765186</v>
      </c>
      <c r="U281" s="1">
        <f t="shared" si="67"/>
        <v>32.447286083023776</v>
      </c>
      <c r="V281" s="13">
        <v>1801262615</v>
      </c>
      <c r="W281" s="1">
        <f t="shared" si="68"/>
        <v>136796992</v>
      </c>
      <c r="X281" s="1">
        <f t="shared" si="69"/>
        <v>8.218673315309438</v>
      </c>
      <c r="Y281" s="13">
        <v>2016868637</v>
      </c>
      <c r="Z281" s="1">
        <f t="shared" si="70"/>
        <v>215606022</v>
      </c>
      <c r="AA281" s="1">
        <f t="shared" si="71"/>
        <v>11.969716142695829</v>
      </c>
      <c r="AB281" s="13">
        <v>2305036523</v>
      </c>
      <c r="AC281" s="1">
        <f t="shared" si="72"/>
        <v>288167886</v>
      </c>
      <c r="AD281" s="1">
        <f t="shared" si="73"/>
        <v>14.287885721136334</v>
      </c>
      <c r="AE281" s="1">
        <v>2608676317.7637401</v>
      </c>
      <c r="AF281" s="1">
        <f t="shared" si="74"/>
        <v>303639794.76374006</v>
      </c>
      <c r="AG281" s="1">
        <f t="shared" si="75"/>
        <v>13.172884322394751</v>
      </c>
      <c r="AH281" s="41">
        <v>0</v>
      </c>
      <c r="AI281" s="41">
        <f t="shared" si="76"/>
        <v>-2608676317.7637401</v>
      </c>
      <c r="AJ281" s="41">
        <f t="shared" si="77"/>
        <v>-100</v>
      </c>
      <c r="AK281" s="41">
        <v>0</v>
      </c>
      <c r="AL281" s="41">
        <f t="shared" si="78"/>
        <v>0</v>
      </c>
      <c r="AM281" s="41">
        <f t="shared" si="79"/>
        <v>0</v>
      </c>
    </row>
    <row r="282" spans="1:39">
      <c r="A282" s="25" t="s">
        <v>389</v>
      </c>
      <c r="B282" s="23" t="s">
        <v>26</v>
      </c>
      <c r="C282" s="13">
        <v>607543041</v>
      </c>
      <c r="D282" s="13">
        <v>685938352</v>
      </c>
      <c r="E282" s="10">
        <f t="shared" si="56"/>
        <v>78395311</v>
      </c>
      <c r="F282" s="1">
        <f t="shared" si="57"/>
        <v>12.903663725777085</v>
      </c>
      <c r="G282" s="13">
        <v>1584939226</v>
      </c>
      <c r="H282" s="1">
        <f t="shared" si="58"/>
        <v>899000874</v>
      </c>
      <c r="I282" s="1">
        <f t="shared" si="59"/>
        <v>131.06146804283077</v>
      </c>
      <c r="J282" s="13">
        <v>1876909486</v>
      </c>
      <c r="K282" s="1">
        <f t="shared" si="60"/>
        <v>291970260</v>
      </c>
      <c r="L282" s="1">
        <f t="shared" si="61"/>
        <v>18.421542934290404</v>
      </c>
      <c r="M282" s="13">
        <v>1672736329</v>
      </c>
      <c r="N282" s="1">
        <f t="shared" si="62"/>
        <v>-204173157</v>
      </c>
      <c r="O282" s="1">
        <f t="shared" si="63"/>
        <v>-10.878156806332003</v>
      </c>
      <c r="P282" s="13">
        <v>1464057046</v>
      </c>
      <c r="Q282" s="1">
        <f t="shared" si="64"/>
        <v>-208679283</v>
      </c>
      <c r="R282" s="1">
        <f t="shared" si="65"/>
        <v>-12.475324376122879</v>
      </c>
      <c r="S282" s="13">
        <v>1178191870</v>
      </c>
      <c r="T282" s="1">
        <f t="shared" si="66"/>
        <v>-285865176</v>
      </c>
      <c r="U282" s="1">
        <f t="shared" si="67"/>
        <v>-19.525549006510502</v>
      </c>
      <c r="V282" s="13">
        <v>981395781</v>
      </c>
      <c r="W282" s="1">
        <f t="shared" si="68"/>
        <v>-196796089</v>
      </c>
      <c r="X282" s="1">
        <f t="shared" si="69"/>
        <v>-16.70322924567456</v>
      </c>
      <c r="Y282" s="13">
        <v>1015505464</v>
      </c>
      <c r="Z282" s="1">
        <f t="shared" si="70"/>
        <v>34109683</v>
      </c>
      <c r="AA282" s="1">
        <f t="shared" si="71"/>
        <v>3.4756296756486673</v>
      </c>
      <c r="AB282" s="13">
        <v>968932295</v>
      </c>
      <c r="AC282" s="1">
        <f t="shared" si="72"/>
        <v>-46573169</v>
      </c>
      <c r="AD282" s="1">
        <f t="shared" si="73"/>
        <v>-4.5862056533454556</v>
      </c>
      <c r="AE282" s="1">
        <v>1140481044.7011201</v>
      </c>
      <c r="AF282" s="1">
        <f t="shared" si="74"/>
        <v>171548749.70112014</v>
      </c>
      <c r="AG282" s="1">
        <f t="shared" si="75"/>
        <v>17.704926400571686</v>
      </c>
      <c r="AH282" s="41">
        <v>1099882793.0927601</v>
      </c>
      <c r="AI282" s="41">
        <f t="shared" si="76"/>
        <v>-40598251.608360052</v>
      </c>
      <c r="AJ282" s="41">
        <f t="shared" si="77"/>
        <v>-3.5597480376361208</v>
      </c>
      <c r="AK282" s="41">
        <v>1142107274.9889901</v>
      </c>
      <c r="AL282" s="41">
        <f t="shared" si="78"/>
        <v>42224481.896229982</v>
      </c>
      <c r="AM282" s="41">
        <f t="shared" si="79"/>
        <v>3.8389983152203855</v>
      </c>
    </row>
    <row r="283" spans="1:39">
      <c r="A283" s="25" t="s">
        <v>390</v>
      </c>
      <c r="B283" s="23" t="s">
        <v>25</v>
      </c>
      <c r="C283" s="13">
        <v>1298745984</v>
      </c>
      <c r="D283" s="13">
        <v>2087731066</v>
      </c>
      <c r="E283" s="10">
        <f t="shared" si="56"/>
        <v>788985082</v>
      </c>
      <c r="F283" s="1">
        <f t="shared" si="57"/>
        <v>60.749761055661523</v>
      </c>
      <c r="G283" s="13">
        <v>2430146925</v>
      </c>
      <c r="H283" s="1">
        <f t="shared" si="58"/>
        <v>342415859</v>
      </c>
      <c r="I283" s="1">
        <f t="shared" si="59"/>
        <v>16.401339452981055</v>
      </c>
      <c r="J283" s="13">
        <v>2564532835</v>
      </c>
      <c r="K283" s="1">
        <f t="shared" si="60"/>
        <v>134385910</v>
      </c>
      <c r="L283" s="1">
        <f t="shared" si="61"/>
        <v>5.5299500049775796</v>
      </c>
      <c r="M283" s="13">
        <v>1922243695</v>
      </c>
      <c r="N283" s="1">
        <f t="shared" si="62"/>
        <v>-642289140</v>
      </c>
      <c r="O283" s="1">
        <f t="shared" si="63"/>
        <v>-25.045073755119223</v>
      </c>
      <c r="P283" s="13">
        <v>2144489208</v>
      </c>
      <c r="Q283" s="1">
        <f t="shared" si="64"/>
        <v>222245513</v>
      </c>
      <c r="R283" s="1">
        <f t="shared" si="65"/>
        <v>11.561776146182131</v>
      </c>
      <c r="S283" s="13">
        <v>2228479510</v>
      </c>
      <c r="T283" s="1">
        <f t="shared" si="66"/>
        <v>83990302</v>
      </c>
      <c r="U283" s="1">
        <f t="shared" si="67"/>
        <v>3.9165644521163756</v>
      </c>
      <c r="V283" s="13">
        <v>2375349780</v>
      </c>
      <c r="W283" s="1">
        <f t="shared" si="68"/>
        <v>146870270</v>
      </c>
      <c r="X283" s="1">
        <f t="shared" si="69"/>
        <v>6.5906044610659213</v>
      </c>
      <c r="Y283" s="13">
        <v>5501961310</v>
      </c>
      <c r="Z283" s="1">
        <f t="shared" si="70"/>
        <v>3126611530</v>
      </c>
      <c r="AA283" s="1">
        <f t="shared" si="71"/>
        <v>131.62741573158965</v>
      </c>
      <c r="AB283" s="13">
        <v>6156632100</v>
      </c>
      <c r="AC283" s="1">
        <f t="shared" si="72"/>
        <v>654670790</v>
      </c>
      <c r="AD283" s="1">
        <f t="shared" si="73"/>
        <v>11.898862116862105</v>
      </c>
      <c r="AE283" s="1">
        <v>8814251592.0129013</v>
      </c>
      <c r="AF283" s="1">
        <f t="shared" si="74"/>
        <v>2657619492.0129013</v>
      </c>
      <c r="AG283" s="1">
        <f t="shared" si="75"/>
        <v>43.166774444958328</v>
      </c>
      <c r="AH283" s="41">
        <v>0</v>
      </c>
      <c r="AI283" s="41">
        <f t="shared" si="76"/>
        <v>-8814251592.0129013</v>
      </c>
      <c r="AJ283" s="41">
        <f t="shared" si="77"/>
        <v>-100</v>
      </c>
      <c r="AK283" s="41">
        <v>0</v>
      </c>
      <c r="AL283" s="41">
        <f t="shared" si="78"/>
        <v>0</v>
      </c>
      <c r="AM283" s="41">
        <f t="shared" si="79"/>
        <v>0</v>
      </c>
    </row>
    <row r="284" spans="1:39">
      <c r="A284" s="25" t="s">
        <v>391</v>
      </c>
      <c r="B284" s="23" t="s">
        <v>24</v>
      </c>
      <c r="C284" s="13">
        <v>170662229</v>
      </c>
      <c r="D284" s="13">
        <v>271607073</v>
      </c>
      <c r="E284" s="10">
        <f t="shared" si="56"/>
        <v>100944844</v>
      </c>
      <c r="F284" s="1">
        <f t="shared" si="57"/>
        <v>59.148907518370684</v>
      </c>
      <c r="G284" s="13">
        <v>204328515</v>
      </c>
      <c r="H284" s="1">
        <f t="shared" si="58"/>
        <v>-67278558</v>
      </c>
      <c r="I284" s="1">
        <f t="shared" si="59"/>
        <v>-24.770547120472081</v>
      </c>
      <c r="J284" s="13">
        <v>339209397</v>
      </c>
      <c r="K284" s="1">
        <f t="shared" si="60"/>
        <v>134880882</v>
      </c>
      <c r="L284" s="1">
        <f t="shared" si="61"/>
        <v>66.011776183074602</v>
      </c>
      <c r="M284" s="13">
        <v>314998596</v>
      </c>
      <c r="N284" s="1">
        <f t="shared" si="62"/>
        <v>-24210801</v>
      </c>
      <c r="O284" s="1">
        <f t="shared" si="63"/>
        <v>-7.1374204883834631</v>
      </c>
      <c r="P284" s="13">
        <v>551698113</v>
      </c>
      <c r="Q284" s="1">
        <f t="shared" si="64"/>
        <v>236699517</v>
      </c>
      <c r="R284" s="1">
        <f t="shared" si="65"/>
        <v>75.143038732782159</v>
      </c>
      <c r="S284" s="13">
        <v>731443256</v>
      </c>
      <c r="T284" s="1">
        <f t="shared" si="66"/>
        <v>179745143</v>
      </c>
      <c r="U284" s="1">
        <f t="shared" si="67"/>
        <v>32.580343989684806</v>
      </c>
      <c r="V284" s="13">
        <v>1008316708</v>
      </c>
      <c r="W284" s="1">
        <f t="shared" si="68"/>
        <v>276873452</v>
      </c>
      <c r="X284" s="1">
        <f t="shared" si="69"/>
        <v>37.853032306856079</v>
      </c>
      <c r="Y284" s="13">
        <v>1133561324</v>
      </c>
      <c r="Z284" s="1">
        <f t="shared" si="70"/>
        <v>125244616</v>
      </c>
      <c r="AA284" s="1">
        <f t="shared" si="71"/>
        <v>12.421158452131888</v>
      </c>
      <c r="AB284" s="13">
        <v>1437622355</v>
      </c>
      <c r="AC284" s="1">
        <f t="shared" si="72"/>
        <v>304061031</v>
      </c>
      <c r="AD284" s="1">
        <f t="shared" si="73"/>
        <v>26.823518460126998</v>
      </c>
      <c r="AE284" s="1">
        <v>1462517544.2181201</v>
      </c>
      <c r="AF284" s="1">
        <f t="shared" si="74"/>
        <v>24895189.218120098</v>
      </c>
      <c r="AG284" s="1">
        <f t="shared" si="75"/>
        <v>1.7316918543688129</v>
      </c>
      <c r="AH284" s="41">
        <v>2104212145.4378998</v>
      </c>
      <c r="AI284" s="41">
        <f t="shared" si="76"/>
        <v>641694601.21977973</v>
      </c>
      <c r="AJ284" s="41">
        <f t="shared" si="77"/>
        <v>43.876027590686959</v>
      </c>
      <c r="AK284" s="41">
        <v>2247532512.8190298</v>
      </c>
      <c r="AL284" s="41">
        <f t="shared" si="78"/>
        <v>143320367.38112998</v>
      </c>
      <c r="AM284" s="41">
        <f t="shared" si="79"/>
        <v>6.8111177711743558</v>
      </c>
    </row>
    <row r="285" spans="1:39">
      <c r="A285" s="25" t="s">
        <v>626</v>
      </c>
      <c r="B285" s="23"/>
      <c r="C285" s="13"/>
      <c r="D285" s="13"/>
      <c r="E285" s="10"/>
      <c r="F285" s="1"/>
      <c r="G285" s="13"/>
      <c r="H285" s="1"/>
      <c r="I285" s="1"/>
      <c r="J285" s="13"/>
      <c r="K285" s="1"/>
      <c r="L285" s="1"/>
      <c r="M285" s="13"/>
      <c r="N285" s="1"/>
      <c r="O285" s="1"/>
      <c r="P285" s="13"/>
      <c r="Q285" s="1"/>
      <c r="R285" s="1"/>
      <c r="S285" s="13"/>
      <c r="T285" s="1"/>
      <c r="U285" s="1"/>
      <c r="V285" s="13"/>
      <c r="W285" s="1"/>
      <c r="X285" s="1"/>
      <c r="Y285" s="13"/>
      <c r="Z285" s="1"/>
      <c r="AA285" s="1"/>
      <c r="AB285" s="13"/>
      <c r="AC285" s="1"/>
      <c r="AD285" s="1"/>
      <c r="AE285" s="1"/>
      <c r="AF285" s="1"/>
      <c r="AG285" s="1"/>
      <c r="AH285" s="41">
        <v>8206631524.9804602</v>
      </c>
      <c r="AI285" s="41">
        <f t="shared" si="76"/>
        <v>8206631524.9804602</v>
      </c>
      <c r="AJ285" s="41">
        <f t="shared" si="77"/>
        <v>0</v>
      </c>
      <c r="AK285" s="41">
        <v>7032215203.5458403</v>
      </c>
      <c r="AL285" s="41">
        <f t="shared" si="78"/>
        <v>-1174416321.4346199</v>
      </c>
      <c r="AM285" s="41">
        <f t="shared" si="79"/>
        <v>-14.310576974971667</v>
      </c>
    </row>
    <row r="286" spans="1:39">
      <c r="A286" s="25" t="s">
        <v>628</v>
      </c>
      <c r="B286" s="23"/>
      <c r="C286" s="13"/>
      <c r="D286" s="13"/>
      <c r="E286" s="10"/>
      <c r="F286" s="1"/>
      <c r="G286" s="13"/>
      <c r="H286" s="1"/>
      <c r="I286" s="1"/>
      <c r="J286" s="13"/>
      <c r="K286" s="1"/>
      <c r="L286" s="1"/>
      <c r="M286" s="13"/>
      <c r="N286" s="1"/>
      <c r="O286" s="1"/>
      <c r="P286" s="13"/>
      <c r="Q286" s="1"/>
      <c r="R286" s="1"/>
      <c r="S286" s="13"/>
      <c r="T286" s="1"/>
      <c r="U286" s="1"/>
      <c r="V286" s="13"/>
      <c r="W286" s="1"/>
      <c r="X286" s="1"/>
      <c r="Y286" s="13"/>
      <c r="Z286" s="1"/>
      <c r="AA286" s="1"/>
      <c r="AB286" s="13"/>
      <c r="AC286" s="1"/>
      <c r="AD286" s="1"/>
      <c r="AE286" s="1"/>
      <c r="AF286" s="1"/>
      <c r="AG286" s="1"/>
      <c r="AH286" s="41">
        <v>534461894.60627002</v>
      </c>
      <c r="AI286" s="41">
        <f t="shared" si="76"/>
        <v>534461894.60627002</v>
      </c>
      <c r="AJ286" s="41">
        <f t="shared" si="77"/>
        <v>0</v>
      </c>
      <c r="AK286" s="41">
        <v>434979482.56777</v>
      </c>
      <c r="AL286" s="41">
        <f t="shared" si="78"/>
        <v>-99482412.038500011</v>
      </c>
      <c r="AM286" s="41">
        <f t="shared" si="79"/>
        <v>-18.613564978619699</v>
      </c>
    </row>
    <row r="287" spans="1:39">
      <c r="A287" s="25" t="s">
        <v>629</v>
      </c>
      <c r="B287" s="23"/>
      <c r="C287" s="13"/>
      <c r="D287" s="13"/>
      <c r="E287" s="10"/>
      <c r="F287" s="1"/>
      <c r="G287" s="13"/>
      <c r="H287" s="1"/>
      <c r="I287" s="1"/>
      <c r="J287" s="13"/>
      <c r="K287" s="1"/>
      <c r="L287" s="1"/>
      <c r="M287" s="13"/>
      <c r="N287" s="1"/>
      <c r="O287" s="1"/>
      <c r="P287" s="13"/>
      <c r="Q287" s="1"/>
      <c r="R287" s="1"/>
      <c r="S287" s="13"/>
      <c r="T287" s="1"/>
      <c r="U287" s="1"/>
      <c r="V287" s="13"/>
      <c r="W287" s="1"/>
      <c r="X287" s="1"/>
      <c r="Y287" s="13"/>
      <c r="Z287" s="1"/>
      <c r="AA287" s="1"/>
      <c r="AB287" s="13"/>
      <c r="AC287" s="1"/>
      <c r="AD287" s="1"/>
      <c r="AE287" s="1"/>
      <c r="AF287" s="1"/>
      <c r="AG287" s="1"/>
      <c r="AH287" s="41">
        <v>2004470662.4167199</v>
      </c>
      <c r="AI287" s="41">
        <f t="shared" si="76"/>
        <v>2004470662.4167199</v>
      </c>
      <c r="AJ287" s="41">
        <f t="shared" si="77"/>
        <v>0</v>
      </c>
      <c r="AK287" s="41">
        <v>2156383441.07795</v>
      </c>
      <c r="AL287" s="41">
        <f t="shared" si="78"/>
        <v>151912778.66123009</v>
      </c>
      <c r="AM287" s="41">
        <f t="shared" si="79"/>
        <v>7.5786980328299833</v>
      </c>
    </row>
    <row r="288" spans="1:39">
      <c r="A288" s="25" t="s">
        <v>631</v>
      </c>
      <c r="B288" s="23"/>
      <c r="C288" s="13"/>
      <c r="D288" s="13"/>
      <c r="E288" s="10"/>
      <c r="F288" s="1"/>
      <c r="G288" s="13"/>
      <c r="H288" s="1"/>
      <c r="I288" s="1"/>
      <c r="J288" s="13"/>
      <c r="K288" s="1"/>
      <c r="L288" s="1"/>
      <c r="M288" s="13"/>
      <c r="N288" s="1"/>
      <c r="O288" s="1"/>
      <c r="P288" s="13"/>
      <c r="Q288" s="1"/>
      <c r="R288" s="1"/>
      <c r="S288" s="13"/>
      <c r="T288" s="1"/>
      <c r="U288" s="1"/>
      <c r="V288" s="13"/>
      <c r="W288" s="1"/>
      <c r="X288" s="1"/>
      <c r="Y288" s="13"/>
      <c r="Z288" s="1"/>
      <c r="AA288" s="1"/>
      <c r="AB288" s="13"/>
      <c r="AC288" s="1"/>
      <c r="AD288" s="1"/>
      <c r="AE288" s="1"/>
      <c r="AF288" s="1"/>
      <c r="AG288" s="1"/>
      <c r="AH288" s="41">
        <v>342797894.70019001</v>
      </c>
      <c r="AI288" s="41">
        <f t="shared" si="76"/>
        <v>342797894.70019001</v>
      </c>
      <c r="AJ288" s="41">
        <f t="shared" si="77"/>
        <v>0</v>
      </c>
      <c r="AK288" s="41">
        <v>313040435.05085999</v>
      </c>
      <c r="AL288" s="41">
        <f t="shared" si="78"/>
        <v>-29757459.64933002</v>
      </c>
      <c r="AM288" s="41">
        <f t="shared" si="79"/>
        <v>-8.6807591614166135</v>
      </c>
    </row>
    <row r="289" spans="1:39">
      <c r="A289" s="25" t="s">
        <v>633</v>
      </c>
      <c r="B289" s="23"/>
      <c r="C289" s="13"/>
      <c r="D289" s="13"/>
      <c r="E289" s="10"/>
      <c r="F289" s="1"/>
      <c r="G289" s="13"/>
      <c r="H289" s="1"/>
      <c r="I289" s="1"/>
      <c r="J289" s="13"/>
      <c r="K289" s="1"/>
      <c r="L289" s="1"/>
      <c r="M289" s="13"/>
      <c r="N289" s="1"/>
      <c r="O289" s="1"/>
      <c r="P289" s="13"/>
      <c r="Q289" s="1"/>
      <c r="R289" s="1"/>
      <c r="S289" s="13"/>
      <c r="T289" s="1"/>
      <c r="U289" s="1"/>
      <c r="V289" s="13"/>
      <c r="W289" s="1"/>
      <c r="X289" s="1"/>
      <c r="Y289" s="13"/>
      <c r="Z289" s="1"/>
      <c r="AA289" s="1"/>
      <c r="AB289" s="13"/>
      <c r="AC289" s="1"/>
      <c r="AD289" s="1"/>
      <c r="AE289" s="1"/>
      <c r="AF289" s="1"/>
      <c r="AG289" s="1"/>
      <c r="AH289" s="41">
        <v>1229677.05654</v>
      </c>
      <c r="AI289" s="41">
        <f t="shared" si="76"/>
        <v>1229677.05654</v>
      </c>
      <c r="AJ289" s="41">
        <f t="shared" si="77"/>
        <v>0</v>
      </c>
      <c r="AK289" s="41">
        <v>3196108.9049999998</v>
      </c>
      <c r="AL289" s="41">
        <f t="shared" si="78"/>
        <v>1966431.8484599998</v>
      </c>
      <c r="AM289" s="41">
        <f t="shared" si="79"/>
        <v>159.91449446028059</v>
      </c>
    </row>
    <row r="290" spans="1:39" ht="30">
      <c r="A290" s="25" t="s">
        <v>392</v>
      </c>
      <c r="B290" s="23" t="s">
        <v>182</v>
      </c>
      <c r="C290" s="13">
        <v>-4685151893</v>
      </c>
      <c r="D290" s="13">
        <v>-4575418236</v>
      </c>
      <c r="E290" s="10">
        <f t="shared" si="56"/>
        <v>109733657</v>
      </c>
      <c r="F290" s="1">
        <f t="shared" si="57"/>
        <v>-2.3421579386561842</v>
      </c>
      <c r="G290" s="13">
        <v>-5442833934</v>
      </c>
      <c r="H290" s="1">
        <f t="shared" si="58"/>
        <v>-867415698</v>
      </c>
      <c r="I290" s="1">
        <f t="shared" si="59"/>
        <v>18.958172854561312</v>
      </c>
      <c r="J290" s="13">
        <v>-5308853443</v>
      </c>
      <c r="K290" s="1">
        <f t="shared" si="60"/>
        <v>133980491</v>
      </c>
      <c r="L290" s="1">
        <f t="shared" si="61"/>
        <v>-2.4615943206177562</v>
      </c>
      <c r="M290" s="13">
        <v>-5432098023</v>
      </c>
      <c r="N290" s="1">
        <f t="shared" si="62"/>
        <v>-123244580</v>
      </c>
      <c r="O290" s="1">
        <f t="shared" si="63"/>
        <v>2.3214914731259797</v>
      </c>
      <c r="P290" s="13">
        <v>-6455791590</v>
      </c>
      <c r="Q290" s="1">
        <f t="shared" si="64"/>
        <v>-1023693567</v>
      </c>
      <c r="R290" s="1">
        <f t="shared" si="65"/>
        <v>18.845270513631892</v>
      </c>
      <c r="S290" s="13">
        <v>-5524025141</v>
      </c>
      <c r="T290" s="1">
        <f t="shared" si="66"/>
        <v>931766449</v>
      </c>
      <c r="U290" s="1">
        <f t="shared" si="67"/>
        <v>-14.433031736081803</v>
      </c>
      <c r="V290" s="13">
        <v>-5513590993</v>
      </c>
      <c r="W290" s="1">
        <f t="shared" si="68"/>
        <v>10434148</v>
      </c>
      <c r="X290" s="1">
        <f t="shared" si="69"/>
        <v>-0.18888668559012264</v>
      </c>
      <c r="Y290" s="13">
        <v>-7952564608</v>
      </c>
      <c r="Z290" s="1">
        <f t="shared" si="70"/>
        <v>-2438973615</v>
      </c>
      <c r="AA290" s="1">
        <f t="shared" si="71"/>
        <v>44.235664526013927</v>
      </c>
      <c r="AB290" s="13">
        <v>-3912220839</v>
      </c>
      <c r="AC290" s="1">
        <f t="shared" si="72"/>
        <v>4040343769</v>
      </c>
      <c r="AD290" s="1">
        <f t="shared" si="73"/>
        <v>-50.805544728747712</v>
      </c>
      <c r="AE290" s="1">
        <v>-5327594068.4055099</v>
      </c>
      <c r="AF290" s="1">
        <f t="shared" si="74"/>
        <v>-1415373229.4055099</v>
      </c>
      <c r="AG290" s="1">
        <f t="shared" si="75"/>
        <v>36.178254951663021</v>
      </c>
      <c r="AH290" s="41">
        <v>3913456700.5352702</v>
      </c>
      <c r="AI290" s="41">
        <f t="shared" si="76"/>
        <v>9241050768.9407806</v>
      </c>
      <c r="AJ290" s="41">
        <f t="shared" si="77"/>
        <v>-173.45636041873823</v>
      </c>
      <c r="AK290" s="41">
        <v>3115025378.9534502</v>
      </c>
      <c r="AL290" s="41">
        <f t="shared" si="78"/>
        <v>-798431321.58182001</v>
      </c>
      <c r="AM290" s="41">
        <f t="shared" si="79"/>
        <v>-20.402201498041695</v>
      </c>
    </row>
    <row r="291" spans="1:39">
      <c r="A291" s="25" t="s">
        <v>393</v>
      </c>
      <c r="B291" s="23" t="s">
        <v>0</v>
      </c>
      <c r="C291" s="14">
        <v>3156773122.5100002</v>
      </c>
      <c r="D291" s="13">
        <v>2424590622.2399902</v>
      </c>
      <c r="E291" s="10">
        <f t="shared" si="56"/>
        <v>-732182500.27000999</v>
      </c>
      <c r="F291" s="1">
        <f t="shared" si="57"/>
        <v>-23.194017176877129</v>
      </c>
      <c r="G291" s="13">
        <v>2409780646.7799988</v>
      </c>
      <c r="H291" s="1">
        <f t="shared" si="58"/>
        <v>-14809975.459991455</v>
      </c>
      <c r="I291" s="1">
        <f t="shared" si="59"/>
        <v>-0.61082375408633161</v>
      </c>
      <c r="J291" s="13">
        <v>2726589101.2099915</v>
      </c>
      <c r="K291" s="1">
        <f t="shared" si="60"/>
        <v>316808454.42999268</v>
      </c>
      <c r="L291" s="1">
        <f t="shared" si="61"/>
        <v>13.146775614341454</v>
      </c>
      <c r="M291" s="13">
        <v>4374766412.3699951</v>
      </c>
      <c r="N291" s="1">
        <f t="shared" si="62"/>
        <v>1648177311.1600037</v>
      </c>
      <c r="O291" s="1">
        <f t="shared" si="63"/>
        <v>60.448320226490459</v>
      </c>
      <c r="P291" s="13">
        <v>5234256989.46</v>
      </c>
      <c r="Q291" s="1">
        <f t="shared" si="64"/>
        <v>859490577.09000492</v>
      </c>
      <c r="R291" s="1">
        <f t="shared" si="65"/>
        <v>19.646547862755092</v>
      </c>
      <c r="S291" s="13">
        <v>4973522262.25</v>
      </c>
      <c r="T291" s="1">
        <f t="shared" si="66"/>
        <v>-260734727.21000004</v>
      </c>
      <c r="U291" s="1">
        <f t="shared" si="67"/>
        <v>-4.9813130638222471</v>
      </c>
      <c r="V291" s="13">
        <v>4460669558.54</v>
      </c>
      <c r="W291" s="1">
        <f t="shared" si="68"/>
        <v>-512852703.71000004</v>
      </c>
      <c r="X291" s="1">
        <f t="shared" si="69"/>
        <v>-10.311659959836748</v>
      </c>
      <c r="Y291" s="13">
        <v>6325648683.9499998</v>
      </c>
      <c r="Z291" s="1">
        <f t="shared" si="70"/>
        <v>1864979125.4099998</v>
      </c>
      <c r="AA291" s="1">
        <f t="shared" si="71"/>
        <v>41.809398811877408</v>
      </c>
      <c r="AB291" s="13">
        <v>4787757840.5100002</v>
      </c>
      <c r="AC291" s="1">
        <f t="shared" si="72"/>
        <v>-1537890843.4399996</v>
      </c>
      <c r="AD291" s="1">
        <f t="shared" si="73"/>
        <v>-24.31198633180615</v>
      </c>
      <c r="AE291" s="1">
        <v>4537220899.0436401</v>
      </c>
      <c r="AF291" s="1">
        <f t="shared" si="74"/>
        <v>-250536941.46636009</v>
      </c>
      <c r="AG291" s="1">
        <f t="shared" si="75"/>
        <v>-5.2328657758445116</v>
      </c>
      <c r="AH291" s="41">
        <v>0</v>
      </c>
      <c r="AI291" s="41">
        <f t="shared" si="76"/>
        <v>-4537220899.0436401</v>
      </c>
      <c r="AJ291" s="41">
        <f t="shared" si="77"/>
        <v>-100</v>
      </c>
      <c r="AK291" s="41">
        <v>0</v>
      </c>
      <c r="AL291" s="41">
        <f t="shared" si="78"/>
        <v>0</v>
      </c>
      <c r="AM291" s="41">
        <f t="shared" si="79"/>
        <v>0</v>
      </c>
    </row>
    <row r="292" spans="1:39">
      <c r="A292" s="47">
        <v>3</v>
      </c>
      <c r="B292" s="48" t="s">
        <v>23</v>
      </c>
      <c r="C292" s="49">
        <v>111607244128.84999</v>
      </c>
      <c r="D292" s="49">
        <v>122099498475.94</v>
      </c>
      <c r="E292" s="50">
        <f t="shared" si="56"/>
        <v>10492254347.090012</v>
      </c>
      <c r="F292" s="44">
        <f t="shared" si="57"/>
        <v>9.401051364530387</v>
      </c>
      <c r="G292" s="49">
        <v>131559257561.26999</v>
      </c>
      <c r="H292" s="44">
        <f t="shared" si="58"/>
        <v>9459759085.3299866</v>
      </c>
      <c r="I292" s="44">
        <f t="shared" si="59"/>
        <v>7.7475822615226004</v>
      </c>
      <c r="J292" s="49">
        <v>146075684410.79001</v>
      </c>
      <c r="K292" s="44">
        <f t="shared" si="60"/>
        <v>14516426849.52002</v>
      </c>
      <c r="L292" s="44">
        <f t="shared" si="61"/>
        <v>11.034135581647993</v>
      </c>
      <c r="M292" s="49">
        <v>162703059480.63</v>
      </c>
      <c r="N292" s="44">
        <f t="shared" si="62"/>
        <v>16627375069.839996</v>
      </c>
      <c r="O292" s="44">
        <f t="shared" si="63"/>
        <v>11.38271241850283</v>
      </c>
      <c r="P292" s="49">
        <v>193447865829.04001</v>
      </c>
      <c r="Q292" s="44">
        <f t="shared" si="64"/>
        <v>30744806348.410004</v>
      </c>
      <c r="R292" s="44">
        <f t="shared" si="65"/>
        <v>18.896268113550878</v>
      </c>
      <c r="S292" s="49">
        <v>214162579608.34</v>
      </c>
      <c r="T292" s="44">
        <f t="shared" si="66"/>
        <v>20714713779.299988</v>
      </c>
      <c r="U292" s="44">
        <f t="shared" si="67"/>
        <v>10.708163509855757</v>
      </c>
      <c r="V292" s="49">
        <v>231286983692.70001</v>
      </c>
      <c r="W292" s="44">
        <f t="shared" si="68"/>
        <v>17124404084.360016</v>
      </c>
      <c r="X292" s="44">
        <f t="shared" si="69"/>
        <v>7.9959832925420891</v>
      </c>
      <c r="Y292" s="49">
        <v>294841783562.09003</v>
      </c>
      <c r="Z292" s="44">
        <f t="shared" si="70"/>
        <v>63554799869.390015</v>
      </c>
      <c r="AA292" s="44">
        <f t="shared" si="71"/>
        <v>27.478762036099813</v>
      </c>
      <c r="AB292" s="49">
        <v>313110784574.12</v>
      </c>
      <c r="AC292" s="44">
        <f t="shared" si="72"/>
        <v>18269001012.029968</v>
      </c>
      <c r="AD292" s="44">
        <f t="shared" si="73"/>
        <v>6.1962048904044646</v>
      </c>
      <c r="AE292" s="44">
        <v>340699513739.84698</v>
      </c>
      <c r="AF292" s="44">
        <f t="shared" si="74"/>
        <v>27588729165.72699</v>
      </c>
      <c r="AG292" s="44">
        <f t="shared" si="75"/>
        <v>8.8111718040156326</v>
      </c>
      <c r="AH292" s="46">
        <v>0</v>
      </c>
      <c r="AI292" s="46">
        <f t="shared" si="76"/>
        <v>-340699513739.84698</v>
      </c>
      <c r="AJ292" s="46">
        <f t="shared" si="77"/>
        <v>-100</v>
      </c>
      <c r="AK292" s="46">
        <v>462851665524.948</v>
      </c>
      <c r="AL292" s="46">
        <f t="shared" si="78"/>
        <v>462851665524.948</v>
      </c>
      <c r="AM292" s="46">
        <f t="shared" si="79"/>
        <v>0</v>
      </c>
    </row>
    <row r="293" spans="1:39">
      <c r="A293" s="25" t="s">
        <v>394</v>
      </c>
      <c r="B293" s="23" t="s">
        <v>164</v>
      </c>
      <c r="C293" s="17">
        <v>80017249942</v>
      </c>
      <c r="D293" s="17">
        <v>84910144386</v>
      </c>
      <c r="E293" s="12">
        <f t="shared" si="56"/>
        <v>4892894444</v>
      </c>
      <c r="F293" s="1">
        <f t="shared" si="57"/>
        <v>6.1147995557790153</v>
      </c>
      <c r="G293" s="17">
        <v>77096987271</v>
      </c>
      <c r="H293" s="1">
        <f t="shared" si="58"/>
        <v>-7813157115</v>
      </c>
      <c r="I293" s="1">
        <f t="shared" si="59"/>
        <v>-9.2016768685276613</v>
      </c>
      <c r="J293" s="17">
        <v>83584807200</v>
      </c>
      <c r="K293" s="1">
        <f t="shared" si="60"/>
        <v>6487819929</v>
      </c>
      <c r="L293" s="1">
        <f t="shared" si="61"/>
        <v>8.4151406671637741</v>
      </c>
      <c r="M293" s="17">
        <v>98141996331</v>
      </c>
      <c r="N293" s="1">
        <f t="shared" si="62"/>
        <v>14557189131</v>
      </c>
      <c r="O293" s="1">
        <f t="shared" si="63"/>
        <v>17.416070717454499</v>
      </c>
      <c r="P293" s="17">
        <v>113496327706</v>
      </c>
      <c r="Q293" s="1">
        <f t="shared" si="64"/>
        <v>15354331375</v>
      </c>
      <c r="R293" s="1">
        <f t="shared" si="65"/>
        <v>15.645016352851634</v>
      </c>
      <c r="S293" s="17">
        <v>130021234011</v>
      </c>
      <c r="T293" s="1">
        <f t="shared" si="66"/>
        <v>16524906305</v>
      </c>
      <c r="U293" s="1">
        <f t="shared" si="67"/>
        <v>14.559859899437441</v>
      </c>
      <c r="V293" s="17">
        <v>146403547054</v>
      </c>
      <c r="W293" s="1">
        <f t="shared" si="68"/>
        <v>16382313043</v>
      </c>
      <c r="X293" s="1">
        <f t="shared" si="69"/>
        <v>12.599721243696266</v>
      </c>
      <c r="Y293" s="17">
        <v>211500011787</v>
      </c>
      <c r="Z293" s="1">
        <f t="shared" si="70"/>
        <v>65096464733</v>
      </c>
      <c r="AA293" s="1">
        <f t="shared" si="71"/>
        <v>44.463721025139911</v>
      </c>
      <c r="AB293" s="17">
        <v>220477765280</v>
      </c>
      <c r="AC293" s="1">
        <f t="shared" si="72"/>
        <v>8977753493</v>
      </c>
      <c r="AD293" s="1">
        <f t="shared" si="73"/>
        <v>4.2448004693453276</v>
      </c>
      <c r="AE293" s="1">
        <v>248868371949.23401</v>
      </c>
      <c r="AF293" s="1">
        <f t="shared" si="74"/>
        <v>28390606669.234009</v>
      </c>
      <c r="AG293" s="1">
        <f t="shared" si="75"/>
        <v>12.876857053217503</v>
      </c>
      <c r="AH293" s="41">
        <v>378453548564.85498</v>
      </c>
      <c r="AI293" s="41">
        <f t="shared" si="76"/>
        <v>129585176615.62097</v>
      </c>
      <c r="AJ293" s="41">
        <f t="shared" si="77"/>
        <v>52.069765073263184</v>
      </c>
      <c r="AK293" s="41">
        <v>394435485498.08002</v>
      </c>
      <c r="AL293" s="41">
        <f t="shared" si="78"/>
        <v>15981936933.225037</v>
      </c>
      <c r="AM293" s="41">
        <f t="shared" si="79"/>
        <v>4.2229586679344449</v>
      </c>
    </row>
    <row r="294" spans="1:39">
      <c r="A294" s="25" t="s">
        <v>395</v>
      </c>
      <c r="B294" s="23" t="s">
        <v>17</v>
      </c>
      <c r="C294" s="17">
        <v>64909547956</v>
      </c>
      <c r="D294" s="12">
        <v>67116005198</v>
      </c>
      <c r="E294" s="12">
        <f t="shared" si="56"/>
        <v>2206457242</v>
      </c>
      <c r="F294" s="1">
        <f t="shared" si="57"/>
        <v>3.3992799387475063</v>
      </c>
      <c r="G294" s="12">
        <v>67281944453</v>
      </c>
      <c r="H294" s="1">
        <f t="shared" si="58"/>
        <v>165939255</v>
      </c>
      <c r="I294" s="1">
        <f t="shared" si="59"/>
        <v>0.24724244911546797</v>
      </c>
      <c r="J294" s="12">
        <v>71751814710</v>
      </c>
      <c r="K294" s="1">
        <f t="shared" si="60"/>
        <v>4469870257</v>
      </c>
      <c r="L294" s="1">
        <f t="shared" si="61"/>
        <v>6.6434914943970451</v>
      </c>
      <c r="M294" s="12">
        <v>82826481728</v>
      </c>
      <c r="N294" s="1">
        <f t="shared" si="62"/>
        <v>11074667018</v>
      </c>
      <c r="O294" s="1">
        <f t="shared" si="63"/>
        <v>15.434685607270824</v>
      </c>
      <c r="P294" s="12">
        <v>94237281592</v>
      </c>
      <c r="Q294" s="1">
        <f t="shared" si="64"/>
        <v>11410799864</v>
      </c>
      <c r="R294" s="1">
        <f t="shared" si="65"/>
        <v>13.776753069715998</v>
      </c>
      <c r="S294" s="12">
        <v>112670923045</v>
      </c>
      <c r="T294" s="1">
        <f t="shared" si="66"/>
        <v>18433641453</v>
      </c>
      <c r="U294" s="1">
        <f t="shared" si="67"/>
        <v>19.56087987852662</v>
      </c>
      <c r="V294" s="12">
        <v>128485640621</v>
      </c>
      <c r="W294" s="1">
        <f t="shared" si="68"/>
        <v>15814717576</v>
      </c>
      <c r="X294" s="1">
        <f t="shared" si="69"/>
        <v>14.03620130961713</v>
      </c>
      <c r="Y294" s="12">
        <v>142297020446</v>
      </c>
      <c r="Z294" s="1">
        <f t="shared" si="70"/>
        <v>13811379825</v>
      </c>
      <c r="AA294" s="1">
        <f t="shared" si="71"/>
        <v>10.749356704956673</v>
      </c>
      <c r="AB294" s="12">
        <v>171015119113</v>
      </c>
      <c r="AC294" s="1">
        <f t="shared" si="72"/>
        <v>28718098667</v>
      </c>
      <c r="AD294" s="1">
        <f t="shared" si="73"/>
        <v>20.181799012368057</v>
      </c>
      <c r="AE294" s="1">
        <v>152893410171.871</v>
      </c>
      <c r="AF294" s="1">
        <f t="shared" si="74"/>
        <v>-18121708941.128998</v>
      </c>
      <c r="AG294" s="1">
        <f t="shared" si="75"/>
        <v>-10.59655370538022</v>
      </c>
      <c r="AH294" s="41">
        <v>197013567148.91199</v>
      </c>
      <c r="AI294" s="41">
        <f t="shared" si="76"/>
        <v>44120156977.040985</v>
      </c>
      <c r="AJ294" s="41">
        <f t="shared" si="77"/>
        <v>28.856807450003569</v>
      </c>
      <c r="AK294" s="41">
        <v>197597959564.52802</v>
      </c>
      <c r="AL294" s="41">
        <f t="shared" si="78"/>
        <v>584392415.61602783</v>
      </c>
      <c r="AM294" s="41">
        <f t="shared" si="79"/>
        <v>0.29662546801881767</v>
      </c>
    </row>
    <row r="295" spans="1:39" ht="30">
      <c r="A295" s="25" t="s">
        <v>637</v>
      </c>
      <c r="B295" s="23" t="s">
        <v>185</v>
      </c>
      <c r="C295" s="17"/>
      <c r="D295" s="12"/>
      <c r="E295" s="12"/>
      <c r="F295" s="1"/>
      <c r="G295" s="12"/>
      <c r="H295" s="1"/>
      <c r="I295" s="1"/>
      <c r="J295" s="12"/>
      <c r="K295" s="1"/>
      <c r="L295" s="1"/>
      <c r="M295" s="12"/>
      <c r="N295" s="1"/>
      <c r="O295" s="1"/>
      <c r="P295" s="12"/>
      <c r="Q295" s="1"/>
      <c r="R295" s="1"/>
      <c r="S295" s="12"/>
      <c r="T295" s="1"/>
      <c r="U295" s="1"/>
      <c r="V295" s="12"/>
      <c r="W295" s="1"/>
      <c r="X295" s="1"/>
      <c r="Y295" s="12"/>
      <c r="Z295" s="1"/>
      <c r="AA295" s="1"/>
      <c r="AB295" s="12"/>
      <c r="AC295" s="1"/>
      <c r="AD295" s="1"/>
      <c r="AE295" s="1"/>
      <c r="AF295" s="1"/>
      <c r="AG295" s="1"/>
      <c r="AH295" s="41">
        <v>249498018.95500001</v>
      </c>
      <c r="AI295" s="41">
        <f t="shared" si="76"/>
        <v>249498018.95500001</v>
      </c>
      <c r="AJ295" s="41">
        <f t="shared" si="77"/>
        <v>0</v>
      </c>
      <c r="AK295" s="41">
        <v>268272444.02700001</v>
      </c>
      <c r="AL295" s="41">
        <f t="shared" si="78"/>
        <v>18774425.071999997</v>
      </c>
      <c r="AM295" s="41">
        <f t="shared" si="79"/>
        <v>7.5248794161312329</v>
      </c>
    </row>
    <row r="296" spans="1:39">
      <c r="A296" s="25" t="s">
        <v>638</v>
      </c>
      <c r="B296" s="23" t="s">
        <v>19</v>
      </c>
      <c r="C296" s="17"/>
      <c r="D296" s="12"/>
      <c r="E296" s="12"/>
      <c r="F296" s="1"/>
      <c r="G296" s="12"/>
      <c r="H296" s="1"/>
      <c r="I296" s="1"/>
      <c r="J296" s="12"/>
      <c r="K296" s="1"/>
      <c r="L296" s="1"/>
      <c r="M296" s="12"/>
      <c r="N296" s="1"/>
      <c r="O296" s="1"/>
      <c r="P296" s="12"/>
      <c r="Q296" s="1"/>
      <c r="R296" s="1"/>
      <c r="S296" s="12"/>
      <c r="T296" s="1"/>
      <c r="U296" s="1"/>
      <c r="V296" s="12"/>
      <c r="W296" s="1"/>
      <c r="X296" s="1"/>
      <c r="Y296" s="12"/>
      <c r="Z296" s="1"/>
      <c r="AA296" s="1"/>
      <c r="AB296" s="12"/>
      <c r="AC296" s="1"/>
      <c r="AD296" s="1"/>
      <c r="AE296" s="1"/>
      <c r="AF296" s="1"/>
      <c r="AG296" s="1"/>
      <c r="AH296" s="41">
        <v>66118863.946999997</v>
      </c>
      <c r="AI296" s="41">
        <f t="shared" si="76"/>
        <v>66118863.946999997</v>
      </c>
      <c r="AJ296" s="41">
        <f t="shared" si="77"/>
        <v>0</v>
      </c>
      <c r="AK296" s="41">
        <v>87214508.203999996</v>
      </c>
      <c r="AL296" s="41">
        <f t="shared" si="78"/>
        <v>21095644.256999999</v>
      </c>
      <c r="AM296" s="41">
        <f t="shared" si="79"/>
        <v>31.905636300572237</v>
      </c>
    </row>
    <row r="297" spans="1:39">
      <c r="A297" s="25" t="s">
        <v>639</v>
      </c>
      <c r="B297" s="23" t="s">
        <v>18</v>
      </c>
      <c r="C297" s="17"/>
      <c r="D297" s="12"/>
      <c r="E297" s="12"/>
      <c r="F297" s="1"/>
      <c r="G297" s="12"/>
      <c r="H297" s="1"/>
      <c r="I297" s="1"/>
      <c r="J297" s="12"/>
      <c r="K297" s="1"/>
      <c r="L297" s="1"/>
      <c r="M297" s="12"/>
      <c r="N297" s="1"/>
      <c r="O297" s="1"/>
      <c r="P297" s="12"/>
      <c r="Q297" s="1"/>
      <c r="R297" s="1"/>
      <c r="S297" s="12"/>
      <c r="T297" s="1"/>
      <c r="U297" s="1"/>
      <c r="V297" s="12"/>
      <c r="W297" s="1"/>
      <c r="X297" s="1"/>
      <c r="Y297" s="12"/>
      <c r="Z297" s="1"/>
      <c r="AA297" s="1"/>
      <c r="AB297" s="12"/>
      <c r="AC297" s="1"/>
      <c r="AD297" s="1"/>
      <c r="AE297" s="1"/>
      <c r="AF297" s="1"/>
      <c r="AG297" s="1"/>
      <c r="AH297" s="41">
        <v>37644596.703740001</v>
      </c>
      <c r="AI297" s="41">
        <f t="shared" si="76"/>
        <v>37644596.703740001</v>
      </c>
      <c r="AJ297" s="41">
        <f t="shared" si="77"/>
        <v>0</v>
      </c>
      <c r="AK297" s="41">
        <v>54573384.990230002</v>
      </c>
      <c r="AL297" s="41">
        <f t="shared" si="78"/>
        <v>16928788.286490001</v>
      </c>
      <c r="AM297" s="41">
        <f t="shared" si="79"/>
        <v>44.970034928832483</v>
      </c>
    </row>
    <row r="298" spans="1:39" ht="30">
      <c r="A298" s="25" t="s">
        <v>640</v>
      </c>
      <c r="B298" s="23" t="s">
        <v>12</v>
      </c>
      <c r="C298" s="17"/>
      <c r="D298" s="12"/>
      <c r="E298" s="12"/>
      <c r="F298" s="1"/>
      <c r="G298" s="12"/>
      <c r="H298" s="1"/>
      <c r="I298" s="1"/>
      <c r="J298" s="12"/>
      <c r="K298" s="1"/>
      <c r="L298" s="1"/>
      <c r="M298" s="12"/>
      <c r="N298" s="1"/>
      <c r="O298" s="1"/>
      <c r="P298" s="12"/>
      <c r="Q298" s="1"/>
      <c r="R298" s="1"/>
      <c r="S298" s="12"/>
      <c r="T298" s="1"/>
      <c r="U298" s="1"/>
      <c r="V298" s="12"/>
      <c r="W298" s="1"/>
      <c r="X298" s="1"/>
      <c r="Y298" s="12"/>
      <c r="Z298" s="1"/>
      <c r="AA298" s="1"/>
      <c r="AB298" s="12"/>
      <c r="AC298" s="1"/>
      <c r="AD298" s="1"/>
      <c r="AE298" s="1"/>
      <c r="AF298" s="1"/>
      <c r="AG298" s="1"/>
      <c r="AH298" s="41">
        <v>4321560492.6984501</v>
      </c>
      <c r="AI298" s="41">
        <f t="shared" si="76"/>
        <v>4321560492.6984501</v>
      </c>
      <c r="AJ298" s="41">
        <f t="shared" si="77"/>
        <v>0</v>
      </c>
      <c r="AK298" s="41">
        <v>202351288009.04599</v>
      </c>
      <c r="AL298" s="41">
        <f t="shared" si="78"/>
        <v>198029727516.34753</v>
      </c>
      <c r="AM298" s="41">
        <f t="shared" si="79"/>
        <v>4582.3662043128006</v>
      </c>
    </row>
    <row r="299" spans="1:39">
      <c r="A299" s="25" t="s">
        <v>641</v>
      </c>
      <c r="B299" s="23" t="s">
        <v>642</v>
      </c>
      <c r="C299" s="17"/>
      <c r="D299" s="12"/>
      <c r="E299" s="12"/>
      <c r="F299" s="1"/>
      <c r="G299" s="12"/>
      <c r="H299" s="1"/>
      <c r="I299" s="1"/>
      <c r="J299" s="12"/>
      <c r="K299" s="1"/>
      <c r="L299" s="1"/>
      <c r="M299" s="12"/>
      <c r="N299" s="1"/>
      <c r="O299" s="1"/>
      <c r="P299" s="12"/>
      <c r="Q299" s="1"/>
      <c r="R299" s="1"/>
      <c r="S299" s="12"/>
      <c r="T299" s="1"/>
      <c r="U299" s="1"/>
      <c r="V299" s="12"/>
      <c r="W299" s="1"/>
      <c r="X299" s="1"/>
      <c r="Y299" s="12"/>
      <c r="Z299" s="1"/>
      <c r="AA299" s="1"/>
      <c r="AB299" s="12"/>
      <c r="AC299" s="1"/>
      <c r="AD299" s="1"/>
      <c r="AE299" s="1"/>
      <c r="AF299" s="1"/>
      <c r="AG299" s="1"/>
      <c r="AH299" s="41">
        <v>0</v>
      </c>
      <c r="AI299" s="41">
        <f t="shared" si="76"/>
        <v>0</v>
      </c>
      <c r="AJ299" s="41">
        <f t="shared" si="77"/>
        <v>0</v>
      </c>
      <c r="AK299" s="41">
        <v>0</v>
      </c>
      <c r="AL299" s="41">
        <f t="shared" si="78"/>
        <v>0</v>
      </c>
      <c r="AM299" s="41">
        <f t="shared" si="79"/>
        <v>0</v>
      </c>
    </row>
    <row r="300" spans="1:39" ht="30">
      <c r="A300" s="25" t="s">
        <v>643</v>
      </c>
      <c r="B300" s="23" t="s">
        <v>16</v>
      </c>
      <c r="C300" s="17"/>
      <c r="D300" s="12"/>
      <c r="E300" s="12"/>
      <c r="F300" s="1"/>
      <c r="G300" s="12"/>
      <c r="H300" s="1"/>
      <c r="I300" s="1"/>
      <c r="J300" s="12"/>
      <c r="K300" s="1"/>
      <c r="L300" s="1"/>
      <c r="M300" s="12"/>
      <c r="N300" s="1"/>
      <c r="O300" s="1"/>
      <c r="P300" s="12"/>
      <c r="Q300" s="1"/>
      <c r="R300" s="1"/>
      <c r="S300" s="12"/>
      <c r="T300" s="1"/>
      <c r="U300" s="1"/>
      <c r="V300" s="12"/>
      <c r="W300" s="1"/>
      <c r="X300" s="1"/>
      <c r="Y300" s="12"/>
      <c r="Z300" s="1"/>
      <c r="AA300" s="1"/>
      <c r="AB300" s="12"/>
      <c r="AC300" s="1"/>
      <c r="AD300" s="1"/>
      <c r="AE300" s="1"/>
      <c r="AF300" s="1"/>
      <c r="AG300" s="1"/>
      <c r="AH300" s="41">
        <v>115.446</v>
      </c>
      <c r="AI300" s="41">
        <f t="shared" si="76"/>
        <v>115.446</v>
      </c>
      <c r="AJ300" s="41">
        <f t="shared" si="77"/>
        <v>0</v>
      </c>
      <c r="AK300" s="41">
        <v>1214.8389999999999</v>
      </c>
      <c r="AL300" s="41">
        <f t="shared" si="78"/>
        <v>1099.393</v>
      </c>
      <c r="AM300" s="41">
        <f t="shared" si="79"/>
        <v>952.30064272473726</v>
      </c>
    </row>
    <row r="301" spans="1:39">
      <c r="A301" s="25" t="s">
        <v>644</v>
      </c>
      <c r="B301" s="23" t="s">
        <v>15</v>
      </c>
      <c r="C301" s="17"/>
      <c r="D301" s="12"/>
      <c r="E301" s="12"/>
      <c r="F301" s="1"/>
      <c r="G301" s="12"/>
      <c r="H301" s="1"/>
      <c r="I301" s="1"/>
      <c r="J301" s="12"/>
      <c r="K301" s="1"/>
      <c r="L301" s="1"/>
      <c r="M301" s="12"/>
      <c r="N301" s="1"/>
      <c r="O301" s="1"/>
      <c r="P301" s="12"/>
      <c r="Q301" s="1"/>
      <c r="R301" s="1"/>
      <c r="S301" s="12"/>
      <c r="T301" s="1"/>
      <c r="U301" s="1"/>
      <c r="V301" s="12"/>
      <c r="W301" s="1"/>
      <c r="X301" s="1"/>
      <c r="Y301" s="12"/>
      <c r="Z301" s="1"/>
      <c r="AA301" s="1"/>
      <c r="AB301" s="12"/>
      <c r="AC301" s="1"/>
      <c r="AD301" s="1"/>
      <c r="AE301" s="1"/>
      <c r="AF301" s="1"/>
      <c r="AG301" s="1"/>
      <c r="AH301" s="41">
        <v>153204837.91251999</v>
      </c>
      <c r="AI301" s="41">
        <f t="shared" si="76"/>
        <v>153204837.91251999</v>
      </c>
      <c r="AJ301" s="41">
        <f t="shared" si="77"/>
        <v>0</v>
      </c>
      <c r="AK301" s="41">
        <v>155243208.0126</v>
      </c>
      <c r="AL301" s="41">
        <f t="shared" si="78"/>
        <v>2038370.1000800133</v>
      </c>
      <c r="AM301" s="41">
        <f t="shared" si="79"/>
        <v>1.3304867704268732</v>
      </c>
    </row>
    <row r="302" spans="1:39">
      <c r="A302" s="25" t="s">
        <v>396</v>
      </c>
      <c r="B302" s="23" t="s">
        <v>9</v>
      </c>
      <c r="C302" s="9">
        <v>2300855619</v>
      </c>
      <c r="D302" s="9">
        <v>2867461310</v>
      </c>
      <c r="E302" s="10">
        <f t="shared" si="56"/>
        <v>566605691</v>
      </c>
      <c r="F302" s="1">
        <f t="shared" si="57"/>
        <v>24.625869016772931</v>
      </c>
      <c r="G302" s="9">
        <v>2994122925</v>
      </c>
      <c r="H302" s="1">
        <f t="shared" si="58"/>
        <v>126661615</v>
      </c>
      <c r="I302" s="1">
        <f t="shared" si="59"/>
        <v>4.4172039761540844</v>
      </c>
      <c r="J302" s="9">
        <v>3693827993</v>
      </c>
      <c r="K302" s="1">
        <f t="shared" si="60"/>
        <v>699705068</v>
      </c>
      <c r="L302" s="1">
        <f t="shared" si="61"/>
        <v>23.369283276838075</v>
      </c>
      <c r="M302" s="9">
        <v>5017205493</v>
      </c>
      <c r="N302" s="1">
        <f t="shared" si="62"/>
        <v>1323377500</v>
      </c>
      <c r="O302" s="1">
        <f t="shared" si="63"/>
        <v>35.826722373317615</v>
      </c>
      <c r="P302" s="9">
        <v>6231079993</v>
      </c>
      <c r="Q302" s="1">
        <f t="shared" si="64"/>
        <v>1213874500</v>
      </c>
      <c r="R302" s="1">
        <f t="shared" si="65"/>
        <v>24.194235250949887</v>
      </c>
      <c r="S302" s="9">
        <v>6828416598</v>
      </c>
      <c r="T302" s="1">
        <f t="shared" si="66"/>
        <v>597336605</v>
      </c>
      <c r="U302" s="1">
        <f t="shared" si="67"/>
        <v>9.5864056579445034</v>
      </c>
      <c r="V302" s="9">
        <v>7498048851</v>
      </c>
      <c r="W302" s="1">
        <f t="shared" si="68"/>
        <v>669632253</v>
      </c>
      <c r="X302" s="1">
        <f t="shared" si="69"/>
        <v>9.8065524179665751</v>
      </c>
      <c r="Y302" s="9">
        <v>9419917329</v>
      </c>
      <c r="Z302" s="1">
        <f t="shared" si="70"/>
        <v>1921868478</v>
      </c>
      <c r="AA302" s="1">
        <f t="shared" si="71"/>
        <v>25.631581177864483</v>
      </c>
      <c r="AB302" s="9">
        <v>10624459480</v>
      </c>
      <c r="AC302" s="1">
        <f t="shared" si="72"/>
        <v>1204542151</v>
      </c>
      <c r="AD302" s="1">
        <f t="shared" si="73"/>
        <v>12.787183888458516</v>
      </c>
      <c r="AE302" s="1">
        <v>13519336043.2332</v>
      </c>
      <c r="AF302" s="1">
        <f t="shared" si="74"/>
        <v>2894876563.2332001</v>
      </c>
      <c r="AG302" s="1">
        <f t="shared" si="75"/>
        <v>27.247283202337556</v>
      </c>
      <c r="AH302" s="41">
        <v>0</v>
      </c>
      <c r="AI302" s="41">
        <f t="shared" si="76"/>
        <v>-13519336043.2332</v>
      </c>
      <c r="AJ302" s="41">
        <f t="shared" si="77"/>
        <v>-100</v>
      </c>
      <c r="AK302" s="41">
        <v>0</v>
      </c>
      <c r="AL302" s="41">
        <f t="shared" si="78"/>
        <v>0</v>
      </c>
      <c r="AM302" s="41">
        <f t="shared" si="79"/>
        <v>0</v>
      </c>
    </row>
    <row r="303" spans="1:39" ht="30">
      <c r="A303" s="25" t="s">
        <v>645</v>
      </c>
      <c r="B303" s="23" t="s">
        <v>14</v>
      </c>
      <c r="C303" s="9"/>
      <c r="D303" s="9"/>
      <c r="E303" s="10"/>
      <c r="F303" s="1"/>
      <c r="G303" s="9"/>
      <c r="H303" s="1"/>
      <c r="I303" s="1"/>
      <c r="J303" s="9"/>
      <c r="K303" s="1"/>
      <c r="L303" s="1"/>
      <c r="M303" s="9"/>
      <c r="N303" s="1"/>
      <c r="O303" s="1"/>
      <c r="P303" s="9"/>
      <c r="Q303" s="1"/>
      <c r="R303" s="1"/>
      <c r="S303" s="9"/>
      <c r="T303" s="1"/>
      <c r="U303" s="1"/>
      <c r="V303" s="9"/>
      <c r="W303" s="1"/>
      <c r="X303" s="1"/>
      <c r="Y303" s="9"/>
      <c r="Z303" s="1"/>
      <c r="AA303" s="1"/>
      <c r="AB303" s="9"/>
      <c r="AC303" s="1"/>
      <c r="AD303" s="1"/>
      <c r="AE303" s="1"/>
      <c r="AF303" s="1"/>
      <c r="AG303" s="1"/>
      <c r="AH303" s="41">
        <v>37916092.954000004</v>
      </c>
      <c r="AI303" s="41">
        <f t="shared" si="76"/>
        <v>37916092.954000004</v>
      </c>
      <c r="AJ303" s="41">
        <f t="shared" si="77"/>
        <v>0</v>
      </c>
      <c r="AK303" s="41">
        <v>38574822.082099997</v>
      </c>
      <c r="AL303" s="41">
        <f t="shared" si="78"/>
        <v>658729.12809999287</v>
      </c>
      <c r="AM303" s="41">
        <f t="shared" si="79"/>
        <v>1.7373338779899248</v>
      </c>
    </row>
    <row r="304" spans="1:39" ht="30">
      <c r="A304" s="25" t="s">
        <v>397</v>
      </c>
      <c r="B304" s="23" t="s">
        <v>8</v>
      </c>
      <c r="C304" s="9">
        <v>9550722062</v>
      </c>
      <c r="D304" s="9">
        <v>12472953894</v>
      </c>
      <c r="E304" s="10">
        <f t="shared" si="56"/>
        <v>2922231832</v>
      </c>
      <c r="F304" s="1">
        <f t="shared" si="57"/>
        <v>30.596972805091347</v>
      </c>
      <c r="G304" s="9">
        <v>5592257400</v>
      </c>
      <c r="H304" s="1">
        <f t="shared" si="58"/>
        <v>-6880696494</v>
      </c>
      <c r="I304" s="1">
        <f t="shared" si="59"/>
        <v>-55.164931679174209</v>
      </c>
      <c r="J304" s="9">
        <v>5555545807</v>
      </c>
      <c r="K304" s="1">
        <f t="shared" si="60"/>
        <v>-36711593</v>
      </c>
      <c r="L304" s="1">
        <f t="shared" si="61"/>
        <v>-0.65647180331863841</v>
      </c>
      <c r="M304" s="9">
        <v>6131457865</v>
      </c>
      <c r="N304" s="1">
        <f t="shared" si="62"/>
        <v>575912058</v>
      </c>
      <c r="O304" s="1">
        <f t="shared" si="63"/>
        <v>10.366435234398564</v>
      </c>
      <c r="P304" s="9">
        <v>6805549095</v>
      </c>
      <c r="Q304" s="1">
        <f t="shared" si="64"/>
        <v>674091230</v>
      </c>
      <c r="R304" s="1">
        <f t="shared" si="65"/>
        <v>10.993979651199968</v>
      </c>
      <c r="S304" s="9">
        <v>7160568771</v>
      </c>
      <c r="T304" s="1">
        <f t="shared" si="66"/>
        <v>355019676</v>
      </c>
      <c r="U304" s="1">
        <f t="shared" si="67"/>
        <v>5.216620599516812</v>
      </c>
      <c r="V304" s="9">
        <v>6988828034</v>
      </c>
      <c r="W304" s="1">
        <f t="shared" si="68"/>
        <v>-171740737</v>
      </c>
      <c r="X304" s="1">
        <f t="shared" si="69"/>
        <v>-2.3984231210171836</v>
      </c>
      <c r="Y304" s="9">
        <v>8002077934</v>
      </c>
      <c r="Z304" s="1">
        <f t="shared" si="70"/>
        <v>1013249900</v>
      </c>
      <c r="AA304" s="1">
        <f t="shared" si="71"/>
        <v>14.49813752850454</v>
      </c>
      <c r="AB304" s="9">
        <v>5703175205</v>
      </c>
      <c r="AC304" s="1">
        <f t="shared" si="72"/>
        <v>-2298902729</v>
      </c>
      <c r="AD304" s="1">
        <f t="shared" si="73"/>
        <v>-28.728822037988415</v>
      </c>
      <c r="AE304" s="1">
        <v>6942595996.0931702</v>
      </c>
      <c r="AF304" s="1">
        <f t="shared" si="74"/>
        <v>1239420791.0931702</v>
      </c>
      <c r="AG304" s="1">
        <f t="shared" si="75"/>
        <v>21.73211845230643</v>
      </c>
      <c r="AH304" s="41">
        <v>0</v>
      </c>
      <c r="AI304" s="41">
        <f t="shared" si="76"/>
        <v>-6942595996.0931702</v>
      </c>
      <c r="AJ304" s="41">
        <f t="shared" si="77"/>
        <v>-100</v>
      </c>
      <c r="AK304" s="41">
        <v>0</v>
      </c>
      <c r="AL304" s="41">
        <f t="shared" si="78"/>
        <v>0</v>
      </c>
      <c r="AM304" s="41">
        <f t="shared" si="79"/>
        <v>0</v>
      </c>
    </row>
    <row r="305" spans="1:39">
      <c r="A305" s="25" t="s">
        <v>646</v>
      </c>
      <c r="B305" s="23" t="s">
        <v>183</v>
      </c>
      <c r="C305" s="9"/>
      <c r="D305" s="9"/>
      <c r="E305" s="10"/>
      <c r="F305" s="1"/>
      <c r="G305" s="9"/>
      <c r="H305" s="1"/>
      <c r="I305" s="1"/>
      <c r="J305" s="9"/>
      <c r="K305" s="1"/>
      <c r="L305" s="1"/>
      <c r="M305" s="9"/>
      <c r="N305" s="1"/>
      <c r="O305" s="1"/>
      <c r="P305" s="9"/>
      <c r="Q305" s="1"/>
      <c r="R305" s="1"/>
      <c r="S305" s="9"/>
      <c r="T305" s="1"/>
      <c r="U305" s="1"/>
      <c r="V305" s="9"/>
      <c r="W305" s="1"/>
      <c r="X305" s="1"/>
      <c r="Y305" s="9"/>
      <c r="Z305" s="1"/>
      <c r="AA305" s="1"/>
      <c r="AB305" s="9"/>
      <c r="AC305" s="1"/>
      <c r="AD305" s="1"/>
      <c r="AE305" s="1"/>
      <c r="AF305" s="1"/>
      <c r="AG305" s="1"/>
      <c r="AH305" s="41">
        <v>41475.706729999998</v>
      </c>
      <c r="AI305" s="41">
        <f t="shared" si="76"/>
        <v>41475.706729999998</v>
      </c>
      <c r="AJ305" s="41">
        <f t="shared" si="77"/>
        <v>0</v>
      </c>
      <c r="AK305" s="41">
        <v>41475.706729999998</v>
      </c>
      <c r="AL305" s="41">
        <f t="shared" si="78"/>
        <v>0</v>
      </c>
      <c r="AM305" s="41">
        <f t="shared" si="79"/>
        <v>0</v>
      </c>
    </row>
    <row r="306" spans="1:39">
      <c r="A306" s="25" t="s">
        <v>398</v>
      </c>
      <c r="B306" s="23" t="s">
        <v>11</v>
      </c>
      <c r="C306" s="9">
        <v>296767259</v>
      </c>
      <c r="D306" s="9">
        <v>307084558</v>
      </c>
      <c r="E306" s="10">
        <f t="shared" si="56"/>
        <v>10317299</v>
      </c>
      <c r="F306" s="1">
        <f t="shared" si="57"/>
        <v>3.4765624195760756</v>
      </c>
      <c r="G306" s="9">
        <v>350033727</v>
      </c>
      <c r="H306" s="1">
        <f t="shared" si="58"/>
        <v>42949169</v>
      </c>
      <c r="I306" s="1">
        <f t="shared" si="59"/>
        <v>13.986105090963253</v>
      </c>
      <c r="J306" s="9">
        <v>382295151</v>
      </c>
      <c r="K306" s="1">
        <f t="shared" si="60"/>
        <v>32261424</v>
      </c>
      <c r="L306" s="1">
        <f t="shared" si="61"/>
        <v>9.2166615704434669</v>
      </c>
      <c r="M306" s="9">
        <v>414093453</v>
      </c>
      <c r="N306" s="1">
        <f t="shared" si="62"/>
        <v>31798302</v>
      </c>
      <c r="O306" s="1">
        <f t="shared" si="63"/>
        <v>8.3177361566900956</v>
      </c>
      <c r="P306" s="9">
        <v>452983078</v>
      </c>
      <c r="Q306" s="1">
        <f t="shared" si="64"/>
        <v>38889625</v>
      </c>
      <c r="R306" s="1">
        <f t="shared" si="65"/>
        <v>9.3915092639728357</v>
      </c>
      <c r="S306" s="9">
        <v>500801159</v>
      </c>
      <c r="T306" s="1">
        <f t="shared" si="66"/>
        <v>47818081</v>
      </c>
      <c r="U306" s="1">
        <f t="shared" si="67"/>
        <v>10.556262103901373</v>
      </c>
      <c r="V306" s="9">
        <v>563536526</v>
      </c>
      <c r="W306" s="1">
        <f t="shared" si="68"/>
        <v>62735367</v>
      </c>
      <c r="X306" s="1">
        <f t="shared" si="69"/>
        <v>12.527001160554423</v>
      </c>
      <c r="Y306" s="9">
        <v>947159730</v>
      </c>
      <c r="Z306" s="1">
        <f t="shared" si="70"/>
        <v>383623204</v>
      </c>
      <c r="AA306" s="1">
        <f t="shared" si="71"/>
        <v>68.074239432707145</v>
      </c>
      <c r="AB306" s="9">
        <v>1498809664</v>
      </c>
      <c r="AC306" s="1">
        <f t="shared" si="72"/>
        <v>551649934</v>
      </c>
      <c r="AD306" s="1">
        <f t="shared" si="73"/>
        <v>58.242545214628159</v>
      </c>
      <c r="AE306" s="1">
        <v>40521257317.5271</v>
      </c>
      <c r="AF306" s="1">
        <f t="shared" si="74"/>
        <v>39022447653.5271</v>
      </c>
      <c r="AG306" s="1">
        <f t="shared" si="75"/>
        <v>2603.5625864183844</v>
      </c>
      <c r="AH306" s="41">
        <v>0</v>
      </c>
      <c r="AI306" s="41">
        <f t="shared" si="76"/>
        <v>-40521257317.5271</v>
      </c>
      <c r="AJ306" s="41">
        <f t="shared" si="77"/>
        <v>-100</v>
      </c>
      <c r="AK306" s="41">
        <v>0</v>
      </c>
      <c r="AL306" s="41">
        <f t="shared" si="78"/>
        <v>0</v>
      </c>
      <c r="AM306" s="41">
        <f t="shared" si="79"/>
        <v>0</v>
      </c>
    </row>
    <row r="307" spans="1:39">
      <c r="A307" s="25" t="s">
        <v>399</v>
      </c>
      <c r="B307" s="23" t="s">
        <v>22</v>
      </c>
      <c r="C307" s="9">
        <v>6064143616</v>
      </c>
      <c r="D307" s="9">
        <v>6272684123</v>
      </c>
      <c r="E307" s="10">
        <f t="shared" si="56"/>
        <v>208540507</v>
      </c>
      <c r="F307" s="1">
        <f t="shared" si="57"/>
        <v>3.4389110846546287</v>
      </c>
      <c r="G307" s="9">
        <v>5078714704</v>
      </c>
      <c r="H307" s="1">
        <f t="shared" si="58"/>
        <v>-1193969419</v>
      </c>
      <c r="I307" s="1">
        <f t="shared" si="59"/>
        <v>-19.034426022220408</v>
      </c>
      <c r="J307" s="9">
        <v>4962947301</v>
      </c>
      <c r="K307" s="1">
        <f t="shared" si="60"/>
        <v>-115767403</v>
      </c>
      <c r="L307" s="1">
        <f t="shared" si="61"/>
        <v>-2.2794626149963002</v>
      </c>
      <c r="M307" s="9">
        <v>7151826189</v>
      </c>
      <c r="N307" s="1">
        <f t="shared" si="62"/>
        <v>2188878888</v>
      </c>
      <c r="O307" s="1">
        <f t="shared" si="63"/>
        <v>44.104415284823915</v>
      </c>
      <c r="P307" s="9">
        <v>9160811913</v>
      </c>
      <c r="Q307" s="1">
        <f t="shared" si="64"/>
        <v>2008985724</v>
      </c>
      <c r="R307" s="1">
        <f t="shared" si="65"/>
        <v>28.090527802394838</v>
      </c>
      <c r="S307" s="9">
        <v>6507278727</v>
      </c>
      <c r="T307" s="1">
        <f t="shared" si="66"/>
        <v>-2653533186</v>
      </c>
      <c r="U307" s="1">
        <f t="shared" si="67"/>
        <v>-28.96613543865476</v>
      </c>
      <c r="V307" s="9">
        <v>6494695679</v>
      </c>
      <c r="W307" s="1">
        <f t="shared" si="68"/>
        <v>-12583048</v>
      </c>
      <c r="X307" s="1">
        <f t="shared" si="69"/>
        <v>-0.19336881863981664</v>
      </c>
      <c r="Y307" s="9">
        <v>55055074675</v>
      </c>
      <c r="Z307" s="1">
        <f t="shared" si="70"/>
        <v>48560378996</v>
      </c>
      <c r="AA307" s="1">
        <f t="shared" si="71"/>
        <v>747.6929081221698</v>
      </c>
      <c r="AB307" s="9">
        <v>37437983323</v>
      </c>
      <c r="AC307" s="1">
        <f t="shared" si="72"/>
        <v>-17617091352</v>
      </c>
      <c r="AD307" s="1">
        <f t="shared" si="73"/>
        <v>-31.999032706788348</v>
      </c>
      <c r="AE307" s="1">
        <v>41377811818.672707</v>
      </c>
      <c r="AF307" s="1">
        <f t="shared" si="74"/>
        <v>3939828495.6727066</v>
      </c>
      <c r="AG307" s="1">
        <f t="shared" si="75"/>
        <v>10.523613042084657</v>
      </c>
      <c r="AH307" s="41">
        <v>0</v>
      </c>
      <c r="AI307" s="41">
        <f t="shared" si="76"/>
        <v>-41377811818.672707</v>
      </c>
      <c r="AJ307" s="41">
        <f t="shared" si="77"/>
        <v>-100</v>
      </c>
      <c r="AK307" s="41">
        <v>0</v>
      </c>
      <c r="AL307" s="41">
        <f t="shared" si="78"/>
        <v>0</v>
      </c>
      <c r="AM307" s="41">
        <f t="shared" si="79"/>
        <v>0</v>
      </c>
    </row>
    <row r="308" spans="1:39" ht="45">
      <c r="A308" s="25" t="s">
        <v>400</v>
      </c>
      <c r="B308" s="23" t="s">
        <v>21</v>
      </c>
      <c r="C308" s="9">
        <v>-3104990903</v>
      </c>
      <c r="D308" s="9">
        <v>-4129509131</v>
      </c>
      <c r="E308" s="10">
        <f t="shared" si="56"/>
        <v>-1024518228</v>
      </c>
      <c r="F308" s="1">
        <f t="shared" si="57"/>
        <v>32.995852806207076</v>
      </c>
      <c r="G308" s="9">
        <v>-4200085938</v>
      </c>
      <c r="H308" s="1">
        <f t="shared" si="58"/>
        <v>-70576807</v>
      </c>
      <c r="I308" s="1">
        <f t="shared" si="59"/>
        <v>1.7090846577910133</v>
      </c>
      <c r="J308" s="9">
        <v>-2761623762</v>
      </c>
      <c r="K308" s="1">
        <f t="shared" si="60"/>
        <v>1438462176</v>
      </c>
      <c r="L308" s="1">
        <f t="shared" si="61"/>
        <v>-34.248398657408615</v>
      </c>
      <c r="M308" s="9">
        <v>-3399068397</v>
      </c>
      <c r="N308" s="1">
        <f t="shared" si="62"/>
        <v>-637444635</v>
      </c>
      <c r="O308" s="1">
        <f t="shared" si="63"/>
        <v>23.082240375073944</v>
      </c>
      <c r="P308" s="9">
        <v>-3391377965</v>
      </c>
      <c r="Q308" s="1">
        <f t="shared" si="64"/>
        <v>7690432</v>
      </c>
      <c r="R308" s="1">
        <f t="shared" si="65"/>
        <v>-0.22625116949066207</v>
      </c>
      <c r="S308" s="9">
        <v>-3646754289</v>
      </c>
      <c r="T308" s="1">
        <f t="shared" si="66"/>
        <v>-255376324</v>
      </c>
      <c r="U308" s="1">
        <f t="shared" si="67"/>
        <v>7.530164040562787</v>
      </c>
      <c r="V308" s="9">
        <v>-3627202657</v>
      </c>
      <c r="W308" s="1">
        <f t="shared" si="68"/>
        <v>19551632</v>
      </c>
      <c r="X308" s="1">
        <f t="shared" si="69"/>
        <v>-0.53613790375115666</v>
      </c>
      <c r="Y308" s="9">
        <v>-4221238327</v>
      </c>
      <c r="Z308" s="1">
        <f t="shared" si="70"/>
        <v>-594035670</v>
      </c>
      <c r="AA308" s="1">
        <f t="shared" si="71"/>
        <v>16.377239602358394</v>
      </c>
      <c r="AB308" s="9">
        <v>-5801781505</v>
      </c>
      <c r="AC308" s="1">
        <f t="shared" si="72"/>
        <v>-1580543178</v>
      </c>
      <c r="AD308" s="1">
        <f t="shared" si="73"/>
        <v>37.442642550895236</v>
      </c>
      <c r="AE308" s="1">
        <v>-6386039398.1635504</v>
      </c>
      <c r="AF308" s="1">
        <f t="shared" si="74"/>
        <v>-584257893.16355038</v>
      </c>
      <c r="AG308" s="1">
        <f t="shared" si="75"/>
        <v>10.070318791909596</v>
      </c>
      <c r="AH308" s="41">
        <v>0</v>
      </c>
      <c r="AI308" s="41">
        <f t="shared" si="76"/>
        <v>6386039398.1635504</v>
      </c>
      <c r="AJ308" s="41">
        <f t="shared" si="77"/>
        <v>-100</v>
      </c>
      <c r="AK308" s="41">
        <v>0</v>
      </c>
      <c r="AL308" s="41">
        <f t="shared" si="78"/>
        <v>0</v>
      </c>
      <c r="AM308" s="41">
        <f t="shared" si="79"/>
        <v>0</v>
      </c>
    </row>
    <row r="309" spans="1:39" ht="30">
      <c r="A309" s="25" t="s">
        <v>401</v>
      </c>
      <c r="B309" s="23" t="s">
        <v>3</v>
      </c>
      <c r="C309" s="9">
        <v>204333</v>
      </c>
      <c r="D309" s="9">
        <v>3464434</v>
      </c>
      <c r="E309" s="10">
        <f t="shared" si="56"/>
        <v>3260101</v>
      </c>
      <c r="F309" s="1">
        <f t="shared" si="57"/>
        <v>1595.4843319483393</v>
      </c>
      <c r="G309" s="9">
        <v>0</v>
      </c>
      <c r="H309" s="1">
        <f t="shared" si="58"/>
        <v>-3464434</v>
      </c>
      <c r="I309" s="1">
        <f t="shared" si="59"/>
        <v>-100</v>
      </c>
      <c r="J309" s="9">
        <v>0</v>
      </c>
      <c r="K309" s="1">
        <f t="shared" si="60"/>
        <v>0</v>
      </c>
      <c r="L309" s="1">
        <f t="shared" si="61"/>
        <v>0</v>
      </c>
      <c r="M309" s="9">
        <v>0</v>
      </c>
      <c r="N309" s="1">
        <f t="shared" si="62"/>
        <v>0</v>
      </c>
      <c r="O309" s="1">
        <f t="shared" si="63"/>
        <v>0</v>
      </c>
      <c r="P309" s="9">
        <v>0</v>
      </c>
      <c r="Q309" s="1">
        <f t="shared" si="64"/>
        <v>0</v>
      </c>
      <c r="R309" s="1">
        <f t="shared" si="65"/>
        <v>0</v>
      </c>
      <c r="S309" s="9">
        <v>0</v>
      </c>
      <c r="T309" s="1">
        <f t="shared" si="66"/>
        <v>0</v>
      </c>
      <c r="U309" s="1">
        <f t="shared" si="67"/>
        <v>0</v>
      </c>
      <c r="V309" s="9">
        <v>0</v>
      </c>
      <c r="W309" s="1">
        <f t="shared" si="68"/>
        <v>0</v>
      </c>
      <c r="X309" s="1">
        <f t="shared" si="69"/>
        <v>0</v>
      </c>
      <c r="Y309" s="9">
        <v>0</v>
      </c>
      <c r="Z309" s="1">
        <f t="shared" si="70"/>
        <v>0</v>
      </c>
      <c r="AA309" s="1">
        <f t="shared" si="71"/>
        <v>0</v>
      </c>
      <c r="AB309" s="9">
        <v>0</v>
      </c>
      <c r="AC309" s="1">
        <f t="shared" si="72"/>
        <v>0</v>
      </c>
      <c r="AD309" s="1">
        <f t="shared" si="73"/>
        <v>0</v>
      </c>
      <c r="AE309" s="1">
        <v>0</v>
      </c>
      <c r="AF309" s="1">
        <f t="shared" si="74"/>
        <v>0</v>
      </c>
      <c r="AG309" s="1">
        <f t="shared" si="75"/>
        <v>0</v>
      </c>
      <c r="AH309" s="41">
        <v>0</v>
      </c>
      <c r="AI309" s="41">
        <f t="shared" si="76"/>
        <v>0</v>
      </c>
      <c r="AJ309" s="41">
        <f t="shared" si="77"/>
        <v>0</v>
      </c>
      <c r="AK309" s="41">
        <v>0</v>
      </c>
      <c r="AL309" s="41">
        <f t="shared" si="78"/>
        <v>0</v>
      </c>
      <c r="AM309" s="41">
        <f t="shared" si="79"/>
        <v>0</v>
      </c>
    </row>
    <row r="310" spans="1:39" ht="30">
      <c r="A310" s="25" t="s">
        <v>647</v>
      </c>
      <c r="B310" s="23" t="s">
        <v>648</v>
      </c>
      <c r="C310" s="9"/>
      <c r="D310" s="9"/>
      <c r="E310" s="10"/>
      <c r="F310" s="1"/>
      <c r="G310" s="9"/>
      <c r="H310" s="1"/>
      <c r="I310" s="1"/>
      <c r="J310" s="9"/>
      <c r="K310" s="1"/>
      <c r="L310" s="1"/>
      <c r="M310" s="9"/>
      <c r="N310" s="1"/>
      <c r="O310" s="1"/>
      <c r="P310" s="9"/>
      <c r="Q310" s="1"/>
      <c r="R310" s="1"/>
      <c r="S310" s="9"/>
      <c r="T310" s="1"/>
      <c r="U310" s="1"/>
      <c r="V310" s="9"/>
      <c r="W310" s="1"/>
      <c r="X310" s="1"/>
      <c r="Y310" s="9"/>
      <c r="Z310" s="1"/>
      <c r="AA310" s="1"/>
      <c r="AB310" s="9"/>
      <c r="AC310" s="1"/>
      <c r="AD310" s="1"/>
      <c r="AE310" s="1"/>
      <c r="AF310" s="1"/>
      <c r="AG310" s="1"/>
      <c r="AH310" s="41">
        <v>181061637817.26199</v>
      </c>
      <c r="AI310" s="41">
        <f t="shared" si="76"/>
        <v>181061637817.26199</v>
      </c>
      <c r="AJ310" s="41">
        <f t="shared" si="77"/>
        <v>0</v>
      </c>
      <c r="AK310" s="41">
        <v>0</v>
      </c>
      <c r="AL310" s="41">
        <f t="shared" si="78"/>
        <v>-181061637817.26199</v>
      </c>
      <c r="AM310" s="41">
        <f t="shared" si="79"/>
        <v>-100</v>
      </c>
    </row>
    <row r="311" spans="1:39" ht="60">
      <c r="A311" s="25" t="s">
        <v>649</v>
      </c>
      <c r="B311" s="23" t="s">
        <v>650</v>
      </c>
      <c r="C311" s="9"/>
      <c r="D311" s="9"/>
      <c r="E311" s="10"/>
      <c r="F311" s="1"/>
      <c r="G311" s="9"/>
      <c r="H311" s="1"/>
      <c r="I311" s="1"/>
      <c r="J311" s="9"/>
      <c r="K311" s="1"/>
      <c r="L311" s="1"/>
      <c r="M311" s="9"/>
      <c r="N311" s="1"/>
      <c r="O311" s="1"/>
      <c r="P311" s="9"/>
      <c r="Q311" s="1"/>
      <c r="R311" s="1"/>
      <c r="S311" s="9"/>
      <c r="T311" s="1"/>
      <c r="U311" s="1"/>
      <c r="V311" s="9"/>
      <c r="W311" s="1"/>
      <c r="X311" s="1"/>
      <c r="Y311" s="9"/>
      <c r="Z311" s="1"/>
      <c r="AA311" s="1"/>
      <c r="AB311" s="9"/>
      <c r="AC311" s="1"/>
      <c r="AD311" s="1"/>
      <c r="AE311" s="1"/>
      <c r="AF311" s="1"/>
      <c r="AG311" s="1"/>
      <c r="AH311" s="41">
        <v>45156819.771370001</v>
      </c>
      <c r="AI311" s="41">
        <f t="shared" si="76"/>
        <v>45156819.771370001</v>
      </c>
      <c r="AJ311" s="41">
        <f t="shared" si="77"/>
        <v>0</v>
      </c>
      <c r="AK311" s="41">
        <v>97351034.077119991</v>
      </c>
      <c r="AL311" s="41">
        <f t="shared" si="78"/>
        <v>52194214.30574999</v>
      </c>
      <c r="AM311" s="41">
        <f t="shared" si="79"/>
        <v>115.58434488967664</v>
      </c>
    </row>
    <row r="312" spans="1:39" ht="30">
      <c r="A312" s="25" t="s">
        <v>651</v>
      </c>
      <c r="B312" s="23" t="s">
        <v>652</v>
      </c>
      <c r="C312" s="9"/>
      <c r="D312" s="9"/>
      <c r="E312" s="10"/>
      <c r="F312" s="1"/>
      <c r="G312" s="9"/>
      <c r="H312" s="1"/>
      <c r="I312" s="1"/>
      <c r="J312" s="9"/>
      <c r="K312" s="1"/>
      <c r="L312" s="1"/>
      <c r="M312" s="9"/>
      <c r="N312" s="1"/>
      <c r="O312" s="1"/>
      <c r="P312" s="9"/>
      <c r="Q312" s="1"/>
      <c r="R312" s="1"/>
      <c r="S312" s="9"/>
      <c r="T312" s="1"/>
      <c r="U312" s="1"/>
      <c r="V312" s="9"/>
      <c r="W312" s="1"/>
      <c r="X312" s="1"/>
      <c r="Y312" s="9"/>
      <c r="Z312" s="1"/>
      <c r="AA312" s="1"/>
      <c r="AB312" s="9"/>
      <c r="AC312" s="1"/>
      <c r="AD312" s="1"/>
      <c r="AE312" s="1"/>
      <c r="AF312" s="1"/>
      <c r="AG312" s="1"/>
      <c r="AH312" s="41">
        <v>3505370.7629999998</v>
      </c>
      <c r="AI312" s="41">
        <f t="shared" si="76"/>
        <v>3505370.7629999998</v>
      </c>
      <c r="AJ312" s="41">
        <f t="shared" si="77"/>
        <v>0</v>
      </c>
      <c r="AK312" s="41">
        <v>-31803616.205639999</v>
      </c>
      <c r="AL312" s="41">
        <f t="shared" si="78"/>
        <v>-35308986.96864</v>
      </c>
      <c r="AM312" s="41">
        <f t="shared" si="79"/>
        <v>-1007.2825203352106</v>
      </c>
    </row>
    <row r="313" spans="1:39" ht="60">
      <c r="A313" s="25" t="s">
        <v>653</v>
      </c>
      <c r="B313" s="23" t="s">
        <v>654</v>
      </c>
      <c r="C313" s="9"/>
      <c r="D313" s="9"/>
      <c r="E313" s="10"/>
      <c r="F313" s="1"/>
      <c r="G313" s="9"/>
      <c r="H313" s="1"/>
      <c r="I313" s="1"/>
      <c r="J313" s="9"/>
      <c r="K313" s="1"/>
      <c r="L313" s="1"/>
      <c r="M313" s="9"/>
      <c r="N313" s="1"/>
      <c r="O313" s="1"/>
      <c r="P313" s="9"/>
      <c r="Q313" s="1"/>
      <c r="R313" s="1"/>
      <c r="S313" s="9"/>
      <c r="T313" s="1"/>
      <c r="U313" s="1"/>
      <c r="V313" s="9"/>
      <c r="W313" s="1"/>
      <c r="X313" s="1"/>
      <c r="Y313" s="9"/>
      <c r="Z313" s="1"/>
      <c r="AA313" s="1"/>
      <c r="AB313" s="9"/>
      <c r="AC313" s="1"/>
      <c r="AD313" s="1"/>
      <c r="AE313" s="1"/>
      <c r="AF313" s="1"/>
      <c r="AG313" s="1"/>
      <c r="AH313" s="41">
        <v>2169754087.4939098</v>
      </c>
      <c r="AI313" s="41">
        <f t="shared" si="76"/>
        <v>2169754087.4939098</v>
      </c>
      <c r="AJ313" s="41">
        <f t="shared" si="77"/>
        <v>0</v>
      </c>
      <c r="AK313" s="41">
        <v>2166065329.34762</v>
      </c>
      <c r="AL313" s="41">
        <f t="shared" si="78"/>
        <v>-3688758.1462898254</v>
      </c>
      <c r="AM313" s="41">
        <f t="shared" si="79"/>
        <v>-0.17000812062303255</v>
      </c>
    </row>
    <row r="314" spans="1:39" ht="60">
      <c r="A314" s="25" t="s">
        <v>655</v>
      </c>
      <c r="B314" s="23" t="s">
        <v>656</v>
      </c>
      <c r="C314" s="9"/>
      <c r="D314" s="9"/>
      <c r="E314" s="10"/>
      <c r="F314" s="1"/>
      <c r="G314" s="9"/>
      <c r="H314" s="1"/>
      <c r="I314" s="1"/>
      <c r="J314" s="9"/>
      <c r="K314" s="1"/>
      <c r="L314" s="1"/>
      <c r="M314" s="9"/>
      <c r="N314" s="1"/>
      <c r="O314" s="1"/>
      <c r="P314" s="9"/>
      <c r="Q314" s="1"/>
      <c r="R314" s="1"/>
      <c r="S314" s="9"/>
      <c r="T314" s="1"/>
      <c r="U314" s="1"/>
      <c r="V314" s="9"/>
      <c r="W314" s="1"/>
      <c r="X314" s="1"/>
      <c r="Y314" s="9"/>
      <c r="Z314" s="1"/>
      <c r="AA314" s="1"/>
      <c r="AB314" s="9"/>
      <c r="AC314" s="1"/>
      <c r="AD314" s="1"/>
      <c r="AE314" s="1"/>
      <c r="AF314" s="1"/>
      <c r="AG314" s="1"/>
      <c r="AH314" s="41">
        <v>142394618.44782001</v>
      </c>
      <c r="AI314" s="41">
        <f t="shared" si="76"/>
        <v>142394618.44782001</v>
      </c>
      <c r="AJ314" s="41">
        <f t="shared" si="77"/>
        <v>0</v>
      </c>
      <c r="AK314" s="41">
        <v>357944336.29121</v>
      </c>
      <c r="AL314" s="41">
        <f t="shared" si="78"/>
        <v>215549717.84338999</v>
      </c>
      <c r="AM314" s="41">
        <f t="shared" si="79"/>
        <v>151.37490460875625</v>
      </c>
    </row>
    <row r="315" spans="1:39" ht="75">
      <c r="A315" s="25" t="s">
        <v>657</v>
      </c>
      <c r="B315" s="23" t="s">
        <v>658</v>
      </c>
      <c r="C315" s="9"/>
      <c r="D315" s="9"/>
      <c r="E315" s="10"/>
      <c r="F315" s="1"/>
      <c r="G315" s="9"/>
      <c r="H315" s="1"/>
      <c r="I315" s="1"/>
      <c r="J315" s="9"/>
      <c r="K315" s="1"/>
      <c r="L315" s="1"/>
      <c r="M315" s="9"/>
      <c r="N315" s="1"/>
      <c r="O315" s="1"/>
      <c r="P315" s="9"/>
      <c r="Q315" s="1"/>
      <c r="R315" s="1"/>
      <c r="S315" s="9"/>
      <c r="T315" s="1"/>
      <c r="U315" s="1"/>
      <c r="V315" s="9"/>
      <c r="W315" s="1"/>
      <c r="X315" s="1"/>
      <c r="Y315" s="9"/>
      <c r="Z315" s="1"/>
      <c r="AA315" s="1"/>
      <c r="AB315" s="9"/>
      <c r="AC315" s="1"/>
      <c r="AD315" s="1"/>
      <c r="AE315" s="1"/>
      <c r="AF315" s="1"/>
      <c r="AG315" s="1"/>
      <c r="AH315" s="41">
        <v>2647497.2182</v>
      </c>
      <c r="AI315" s="41">
        <f t="shared" si="76"/>
        <v>2647497.2182</v>
      </c>
      <c r="AJ315" s="41">
        <f t="shared" si="77"/>
        <v>0</v>
      </c>
      <c r="AK315" s="41">
        <v>2524866.7336500003</v>
      </c>
      <c r="AL315" s="41">
        <f t="shared" si="78"/>
        <v>-122630.4845499997</v>
      </c>
      <c r="AM315" s="41">
        <f t="shared" si="79"/>
        <v>-4.6319400718152455</v>
      </c>
    </row>
    <row r="316" spans="1:39" ht="30">
      <c r="A316" s="25" t="s">
        <v>659</v>
      </c>
      <c r="B316" s="23" t="s">
        <v>660</v>
      </c>
      <c r="C316" s="9"/>
      <c r="D316" s="9"/>
      <c r="E316" s="10"/>
      <c r="F316" s="1"/>
      <c r="G316" s="9"/>
      <c r="H316" s="1"/>
      <c r="I316" s="1"/>
      <c r="J316" s="9"/>
      <c r="K316" s="1"/>
      <c r="L316" s="1"/>
      <c r="M316" s="9"/>
      <c r="N316" s="1"/>
      <c r="O316" s="1"/>
      <c r="P316" s="9"/>
      <c r="Q316" s="1"/>
      <c r="R316" s="1"/>
      <c r="S316" s="9"/>
      <c r="T316" s="1"/>
      <c r="U316" s="1"/>
      <c r="V316" s="9"/>
      <c r="W316" s="1"/>
      <c r="X316" s="1"/>
      <c r="Y316" s="9"/>
      <c r="Z316" s="1"/>
      <c r="AA316" s="1"/>
      <c r="AB316" s="9"/>
      <c r="AC316" s="1"/>
      <c r="AD316" s="1"/>
      <c r="AE316" s="1"/>
      <c r="AF316" s="1"/>
      <c r="AG316" s="1"/>
      <c r="AH316" s="41">
        <v>-6860027720.2780495</v>
      </c>
      <c r="AI316" s="41">
        <f t="shared" si="76"/>
        <v>-6860027720.2780495</v>
      </c>
      <c r="AJ316" s="41">
        <f t="shared" si="77"/>
        <v>0</v>
      </c>
      <c r="AK316" s="41">
        <v>-8718757959.1828594</v>
      </c>
      <c r="AL316" s="41">
        <f t="shared" si="78"/>
        <v>-1858730238.90481</v>
      </c>
      <c r="AM316" s="41">
        <f t="shared" si="79"/>
        <v>27.095083499596591</v>
      </c>
    </row>
    <row r="317" spans="1:39" ht="105">
      <c r="A317" s="25" t="s">
        <v>661</v>
      </c>
      <c r="B317" s="23" t="s">
        <v>662</v>
      </c>
      <c r="C317" s="9"/>
      <c r="D317" s="9"/>
      <c r="E317" s="10"/>
      <c r="F317" s="1"/>
      <c r="G317" s="9"/>
      <c r="H317" s="1"/>
      <c r="I317" s="1"/>
      <c r="J317" s="9"/>
      <c r="K317" s="1"/>
      <c r="L317" s="1"/>
      <c r="M317" s="9"/>
      <c r="N317" s="1"/>
      <c r="O317" s="1"/>
      <c r="P317" s="9"/>
      <c r="Q317" s="1"/>
      <c r="R317" s="1"/>
      <c r="S317" s="9"/>
      <c r="T317" s="1"/>
      <c r="U317" s="1"/>
      <c r="V317" s="9"/>
      <c r="W317" s="1"/>
      <c r="X317" s="1"/>
      <c r="Y317" s="9"/>
      <c r="Z317" s="1"/>
      <c r="AA317" s="1"/>
      <c r="AB317" s="9"/>
      <c r="AC317" s="1"/>
      <c r="AD317" s="1"/>
      <c r="AE317" s="1"/>
      <c r="AF317" s="1"/>
      <c r="AG317" s="1"/>
      <c r="AH317" s="41">
        <v>8928430.9414300006</v>
      </c>
      <c r="AI317" s="41">
        <f t="shared" si="76"/>
        <v>8928430.9414300006</v>
      </c>
      <c r="AJ317" s="41">
        <f t="shared" si="77"/>
        <v>0</v>
      </c>
      <c r="AK317" s="41">
        <v>8992875.5834299996</v>
      </c>
      <c r="AL317" s="41">
        <f t="shared" si="78"/>
        <v>64444.641999999061</v>
      </c>
      <c r="AM317" s="41">
        <f t="shared" si="79"/>
        <v>0.7217913474691382</v>
      </c>
    </row>
    <row r="318" spans="1:39">
      <c r="A318" s="25" t="s">
        <v>402</v>
      </c>
      <c r="B318" s="23" t="s">
        <v>20</v>
      </c>
      <c r="C318" s="9">
        <v>23214624057.859997</v>
      </c>
      <c r="D318" s="9">
        <v>26188021560.949997</v>
      </c>
      <c r="E318" s="10">
        <f t="shared" si="56"/>
        <v>2973397503.0900002</v>
      </c>
      <c r="F318" s="1">
        <f t="shared" si="57"/>
        <v>12.808294873434612</v>
      </c>
      <c r="G318" s="9">
        <v>45049137168.989998</v>
      </c>
      <c r="H318" s="1">
        <f t="shared" si="58"/>
        <v>18861115608.040001</v>
      </c>
      <c r="I318" s="1">
        <f t="shared" si="59"/>
        <v>72.021918739232149</v>
      </c>
      <c r="J318" s="9">
        <v>48763417361.439995</v>
      </c>
      <c r="K318" s="1">
        <f t="shared" si="60"/>
        <v>3714280192.4499969</v>
      </c>
      <c r="L318" s="1">
        <f t="shared" si="61"/>
        <v>8.2449530132327524</v>
      </c>
      <c r="M318" s="9">
        <v>54192598158.629997</v>
      </c>
      <c r="N318" s="1">
        <f t="shared" si="62"/>
        <v>5429180797.1900024</v>
      </c>
      <c r="O318" s="1">
        <f t="shared" si="63"/>
        <v>11.133716812643168</v>
      </c>
      <c r="P318" s="9">
        <v>56691450594.730003</v>
      </c>
      <c r="Q318" s="1">
        <f t="shared" si="64"/>
        <v>2498852436.1000061</v>
      </c>
      <c r="R318" s="1">
        <f t="shared" si="65"/>
        <v>4.6110585596680274</v>
      </c>
      <c r="S318" s="9">
        <v>61819308225.25</v>
      </c>
      <c r="T318" s="1">
        <f t="shared" si="66"/>
        <v>5127857630.5199966</v>
      </c>
      <c r="U318" s="1">
        <f t="shared" si="67"/>
        <v>9.0452044827314371</v>
      </c>
      <c r="V318" s="9">
        <v>65744714279.169998</v>
      </c>
      <c r="W318" s="1">
        <f t="shared" si="68"/>
        <v>3925406053.9199982</v>
      </c>
      <c r="X318" s="1">
        <f t="shared" si="69"/>
        <v>6.3498058561526767</v>
      </c>
      <c r="Y318" s="9">
        <v>70694134935.190002</v>
      </c>
      <c r="Z318" s="1">
        <f t="shared" si="70"/>
        <v>4949420656.0200043</v>
      </c>
      <c r="AA318" s="1">
        <f t="shared" si="71"/>
        <v>7.5282411830149778</v>
      </c>
      <c r="AB318" s="9">
        <v>71024937108.910004</v>
      </c>
      <c r="AC318" s="1">
        <f t="shared" si="72"/>
        <v>330802173.72000122</v>
      </c>
      <c r="AD318" s="1">
        <f t="shared" si="73"/>
        <v>0.46793439657090291</v>
      </c>
      <c r="AE318" s="1">
        <v>74583701923.569092</v>
      </c>
      <c r="AF318" s="1">
        <f t="shared" si="74"/>
        <v>3558764814.6590881</v>
      </c>
      <c r="AG318" s="1">
        <f t="shared" si="75"/>
        <v>5.0105849572271497</v>
      </c>
      <c r="AH318" s="41">
        <v>46319732699.218498</v>
      </c>
      <c r="AI318" s="41">
        <f t="shared" si="76"/>
        <v>-28263969224.350594</v>
      </c>
      <c r="AJ318" s="41">
        <f t="shared" si="77"/>
        <v>-37.895637378410868</v>
      </c>
      <c r="AK318" s="41">
        <v>48923556538.116104</v>
      </c>
      <c r="AL318" s="41">
        <f t="shared" si="78"/>
        <v>2603823838.8976059</v>
      </c>
      <c r="AM318" s="41">
        <f t="shared" si="79"/>
        <v>5.6214137845003957</v>
      </c>
    </row>
    <row r="319" spans="1:39">
      <c r="A319" s="25" t="s">
        <v>403</v>
      </c>
      <c r="B319" s="23" t="s">
        <v>19</v>
      </c>
      <c r="C319" s="9">
        <v>17147479.84</v>
      </c>
      <c r="D319" s="9">
        <v>19141196.84</v>
      </c>
      <c r="E319" s="10">
        <f t="shared" si="56"/>
        <v>1993717</v>
      </c>
      <c r="F319" s="1">
        <f t="shared" si="57"/>
        <v>11.626880559726613</v>
      </c>
      <c r="G319" s="9">
        <v>94965763</v>
      </c>
      <c r="H319" s="1">
        <f t="shared" si="58"/>
        <v>75824566.159999996</v>
      </c>
      <c r="I319" s="1">
        <f t="shared" si="59"/>
        <v>396.13283742815321</v>
      </c>
      <c r="J319" s="9">
        <v>114397618</v>
      </c>
      <c r="K319" s="1">
        <f t="shared" si="60"/>
        <v>19431855</v>
      </c>
      <c r="L319" s="1">
        <f t="shared" si="61"/>
        <v>20.461958484975266</v>
      </c>
      <c r="M319" s="9">
        <v>131348570</v>
      </c>
      <c r="N319" s="1">
        <f t="shared" si="62"/>
        <v>16950952</v>
      </c>
      <c r="O319" s="1">
        <f t="shared" si="63"/>
        <v>14.817574261030506</v>
      </c>
      <c r="P319" s="9">
        <v>209175483</v>
      </c>
      <c r="Q319" s="1">
        <f t="shared" si="64"/>
        <v>77826913</v>
      </c>
      <c r="R319" s="1">
        <f t="shared" si="65"/>
        <v>59.252196655053034</v>
      </c>
      <c r="S319" s="9">
        <v>319434894.14999998</v>
      </c>
      <c r="T319" s="1">
        <f t="shared" si="66"/>
        <v>110259411.14999998</v>
      </c>
      <c r="U319" s="1">
        <f t="shared" si="67"/>
        <v>52.711440924460526</v>
      </c>
      <c r="V319" s="9">
        <v>344683503.44</v>
      </c>
      <c r="W319" s="1">
        <f t="shared" si="68"/>
        <v>25248609.290000021</v>
      </c>
      <c r="X319" s="1">
        <f t="shared" si="69"/>
        <v>7.9041487803595434</v>
      </c>
      <c r="Y319" s="9">
        <v>238336957</v>
      </c>
      <c r="Z319" s="1">
        <f t="shared" si="70"/>
        <v>-106346546.44</v>
      </c>
      <c r="AA319" s="1">
        <f t="shared" si="71"/>
        <v>-30.853390248922093</v>
      </c>
      <c r="AB319" s="9">
        <v>253485065</v>
      </c>
      <c r="AC319" s="1">
        <f t="shared" si="72"/>
        <v>15148108</v>
      </c>
      <c r="AD319" s="1">
        <f t="shared" si="73"/>
        <v>6.3557528763782951</v>
      </c>
      <c r="AE319" s="1">
        <v>261671229.28194001</v>
      </c>
      <c r="AF319" s="1">
        <f t="shared" si="74"/>
        <v>8186164.2819400132</v>
      </c>
      <c r="AG319" s="1">
        <f t="shared" si="75"/>
        <v>3.2294463904372481</v>
      </c>
      <c r="AH319" s="41">
        <v>57625468.003940001</v>
      </c>
      <c r="AI319" s="41">
        <f t="shared" si="76"/>
        <v>-204045761.278</v>
      </c>
      <c r="AJ319" s="41">
        <f t="shared" si="77"/>
        <v>-77.977912144918719</v>
      </c>
      <c r="AK319" s="41">
        <v>55945188.349940002</v>
      </c>
      <c r="AL319" s="41">
        <f t="shared" si="78"/>
        <v>-1680279.6539999992</v>
      </c>
      <c r="AM319" s="41">
        <f t="shared" si="79"/>
        <v>-2.9158629199941841</v>
      </c>
    </row>
    <row r="320" spans="1:39">
      <c r="A320" s="25" t="s">
        <v>404</v>
      </c>
      <c r="B320" s="23" t="s">
        <v>18</v>
      </c>
      <c r="C320" s="9">
        <v>116526869.72</v>
      </c>
      <c r="D320" s="9">
        <v>133153217.48</v>
      </c>
      <c r="E320" s="10">
        <f t="shared" ref="E320:E349" si="80">D320-C320</f>
        <v>16626347.760000005</v>
      </c>
      <c r="F320" s="1">
        <f t="shared" ref="F320:F349" si="81">IFERROR(E320/C320*100,0)</f>
        <v>14.268252292326322</v>
      </c>
      <c r="G320" s="9">
        <v>24682358.82</v>
      </c>
      <c r="H320" s="1">
        <f t="shared" ref="H320:H349" si="82">G320-D320</f>
        <v>-108470858.66</v>
      </c>
      <c r="I320" s="1">
        <f t="shared" ref="I320:I349" si="83">IFERROR(H320/D320*100,0)</f>
        <v>-81.463190084980582</v>
      </c>
      <c r="J320" s="9">
        <v>16499861.16</v>
      </c>
      <c r="K320" s="1">
        <f t="shared" ref="K320:K349" si="84">J320-G320</f>
        <v>-8182497.6600000001</v>
      </c>
      <c r="L320" s="1">
        <f t="shared" ref="L320:L349" si="85">IFERROR(K320/G320*100,0)</f>
        <v>-33.15119806689529</v>
      </c>
      <c r="M320" s="9">
        <v>45912971.390000001</v>
      </c>
      <c r="N320" s="1">
        <f t="shared" ref="N320:N349" si="86">M320-J320</f>
        <v>29413110.23</v>
      </c>
      <c r="O320" s="1">
        <f t="shared" ref="O320:O349" si="87">IFERROR(N320/J320*100,0)</f>
        <v>178.26277412142781</v>
      </c>
      <c r="P320" s="9">
        <v>45241579.780000001</v>
      </c>
      <c r="Q320" s="1">
        <f t="shared" ref="Q320:Q349" si="88">P320-M320</f>
        <v>-671391.6099999994</v>
      </c>
      <c r="R320" s="1">
        <f t="shared" ref="R320:R349" si="89">IFERROR(Q320/M320*100,0)</f>
        <v>-1.4623135677649275</v>
      </c>
      <c r="S320" s="9">
        <v>55065716.210000001</v>
      </c>
      <c r="T320" s="1">
        <f t="shared" ref="T320:T349" si="90">S320-P320</f>
        <v>9824136.4299999997</v>
      </c>
      <c r="U320" s="1">
        <f t="shared" ref="U320:U349" si="91">IFERROR(T320/P320*100,0)</f>
        <v>21.714839485651577</v>
      </c>
      <c r="V320" s="9">
        <v>109815705.42</v>
      </c>
      <c r="W320" s="1">
        <f t="shared" ref="W320:W349" si="92">V320-S320</f>
        <v>54749989.210000001</v>
      </c>
      <c r="X320" s="1">
        <f t="shared" ref="X320:X349" si="93">IFERROR(W320/S320*100,0)</f>
        <v>99.426635987451903</v>
      </c>
      <c r="Y320" s="9">
        <v>100625159.52</v>
      </c>
      <c r="Z320" s="1">
        <f t="shared" ref="Z320:Z349" si="94">Y320-V320</f>
        <v>-9190545.900000006</v>
      </c>
      <c r="AA320" s="1">
        <f t="shared" ref="AA320:AA349" si="95">IFERROR(Z320/V320*100,0)</f>
        <v>-8.3690633000534316</v>
      </c>
      <c r="AB320" s="9">
        <v>104908141.98</v>
      </c>
      <c r="AC320" s="1">
        <f t="shared" ref="AC320:AC349" si="96">AB320-Y320</f>
        <v>4282982.4600000083</v>
      </c>
      <c r="AD320" s="1">
        <f t="shared" ref="AD320:AD349" si="97">IFERROR(AC320/Y320*100,0)</f>
        <v>4.2563733368777754</v>
      </c>
      <c r="AE320" s="1">
        <v>123857818.70616999</v>
      </c>
      <c r="AF320" s="1">
        <f t="shared" ref="AF320:AF349" si="98">(AE320-AB320)</f>
        <v>18949676.726169989</v>
      </c>
      <c r="AG320" s="1">
        <f t="shared" ref="AG320:AG349" si="99">IFERROR(AF320/AB320*100,0)</f>
        <v>18.063113471004577</v>
      </c>
      <c r="AH320" s="41">
        <v>63599677.470019996</v>
      </c>
      <c r="AI320" s="41">
        <f t="shared" si="76"/>
        <v>-60258141.236149997</v>
      </c>
      <c r="AJ320" s="41">
        <f t="shared" si="77"/>
        <v>-48.651059630802486</v>
      </c>
      <c r="AK320" s="41">
        <v>92631090.575039998</v>
      </c>
      <c r="AL320" s="41">
        <f t="shared" si="78"/>
        <v>29031413.105020002</v>
      </c>
      <c r="AM320" s="41">
        <f t="shared" si="79"/>
        <v>45.647107438091972</v>
      </c>
    </row>
    <row r="321" spans="1:39">
      <c r="A321" s="25" t="s">
        <v>405</v>
      </c>
      <c r="B321" s="23" t="s">
        <v>183</v>
      </c>
      <c r="C321" s="9">
        <v>803283</v>
      </c>
      <c r="D321" s="9">
        <v>803283</v>
      </c>
      <c r="E321" s="10">
        <f t="shared" si="80"/>
        <v>0</v>
      </c>
      <c r="F321" s="1">
        <f t="shared" si="81"/>
        <v>0</v>
      </c>
      <c r="G321" s="9">
        <v>803283</v>
      </c>
      <c r="H321" s="1">
        <f t="shared" si="82"/>
        <v>0</v>
      </c>
      <c r="I321" s="1">
        <f t="shared" si="83"/>
        <v>0</v>
      </c>
      <c r="J321" s="9">
        <v>41476</v>
      </c>
      <c r="K321" s="1">
        <f t="shared" si="84"/>
        <v>-761807</v>
      </c>
      <c r="L321" s="1">
        <f t="shared" si="85"/>
        <v>-94.836688937771612</v>
      </c>
      <c r="M321" s="9">
        <v>41476</v>
      </c>
      <c r="N321" s="1">
        <f t="shared" si="86"/>
        <v>0</v>
      </c>
      <c r="O321" s="1">
        <f t="shared" si="87"/>
        <v>0</v>
      </c>
      <c r="P321" s="9">
        <v>41476</v>
      </c>
      <c r="Q321" s="1">
        <f t="shared" si="88"/>
        <v>0</v>
      </c>
      <c r="R321" s="1">
        <f t="shared" si="89"/>
        <v>0</v>
      </c>
      <c r="S321" s="9">
        <v>11512896</v>
      </c>
      <c r="T321" s="1">
        <f t="shared" si="90"/>
        <v>11471420</v>
      </c>
      <c r="U321" s="1">
        <f t="shared" si="91"/>
        <v>27657.970874722731</v>
      </c>
      <c r="V321" s="9">
        <v>41476</v>
      </c>
      <c r="W321" s="1">
        <f t="shared" si="92"/>
        <v>-11471420</v>
      </c>
      <c r="X321" s="1">
        <f t="shared" si="93"/>
        <v>-99.639743119368049</v>
      </c>
      <c r="Y321" s="9">
        <v>41476</v>
      </c>
      <c r="Z321" s="1">
        <f t="shared" si="94"/>
        <v>0</v>
      </c>
      <c r="AA321" s="1">
        <f t="shared" si="95"/>
        <v>0</v>
      </c>
      <c r="AB321" s="9">
        <v>41476</v>
      </c>
      <c r="AC321" s="1">
        <f t="shared" si="96"/>
        <v>0</v>
      </c>
      <c r="AD321" s="1">
        <f t="shared" si="97"/>
        <v>0</v>
      </c>
      <c r="AE321" s="1">
        <v>41475.706729999998</v>
      </c>
      <c r="AF321" s="1">
        <f t="shared" si="98"/>
        <v>-0.29327000000193948</v>
      </c>
      <c r="AG321" s="1">
        <f t="shared" si="99"/>
        <v>-7.0708361462517959E-4</v>
      </c>
      <c r="AH321" s="41">
        <v>0</v>
      </c>
      <c r="AI321" s="41">
        <f t="shared" si="76"/>
        <v>-41475.706729999998</v>
      </c>
      <c r="AJ321" s="41">
        <f t="shared" si="77"/>
        <v>-100</v>
      </c>
      <c r="AK321" s="41">
        <v>0</v>
      </c>
      <c r="AL321" s="41">
        <f t="shared" si="78"/>
        <v>0</v>
      </c>
      <c r="AM321" s="41">
        <f t="shared" si="79"/>
        <v>0</v>
      </c>
    </row>
    <row r="322" spans="1:39" ht="30">
      <c r="A322" s="25" t="s">
        <v>406</v>
      </c>
      <c r="B322" s="23" t="s">
        <v>185</v>
      </c>
      <c r="C322" s="9">
        <v>0</v>
      </c>
      <c r="D322" s="9">
        <v>0</v>
      </c>
      <c r="E322" s="10">
        <f t="shared" si="80"/>
        <v>0</v>
      </c>
      <c r="F322" s="1">
        <f t="shared" si="81"/>
        <v>0</v>
      </c>
      <c r="G322" s="9">
        <v>0</v>
      </c>
      <c r="H322" s="1">
        <f t="shared" si="82"/>
        <v>0</v>
      </c>
      <c r="I322" s="1">
        <f t="shared" si="83"/>
        <v>0</v>
      </c>
      <c r="J322" s="9">
        <v>0</v>
      </c>
      <c r="K322" s="1">
        <f t="shared" si="84"/>
        <v>0</v>
      </c>
      <c r="L322" s="1">
        <f t="shared" si="85"/>
        <v>0</v>
      </c>
      <c r="M322" s="9">
        <v>0</v>
      </c>
      <c r="N322" s="1">
        <f t="shared" si="86"/>
        <v>0</v>
      </c>
      <c r="O322" s="1">
        <f t="shared" si="87"/>
        <v>0</v>
      </c>
      <c r="P322" s="9">
        <v>0</v>
      </c>
      <c r="Q322" s="1">
        <f t="shared" si="88"/>
        <v>0</v>
      </c>
      <c r="R322" s="1">
        <f t="shared" si="89"/>
        <v>0</v>
      </c>
      <c r="S322" s="9">
        <v>0</v>
      </c>
      <c r="T322" s="1">
        <f t="shared" si="90"/>
        <v>0</v>
      </c>
      <c r="U322" s="1">
        <f t="shared" si="91"/>
        <v>0</v>
      </c>
      <c r="V322" s="9">
        <v>0</v>
      </c>
      <c r="W322" s="1">
        <f t="shared" si="92"/>
        <v>0</v>
      </c>
      <c r="X322" s="1">
        <f t="shared" si="93"/>
        <v>0</v>
      </c>
      <c r="Y322" s="9">
        <v>-2159776</v>
      </c>
      <c r="Z322" s="1">
        <f t="shared" si="94"/>
        <v>-2159776</v>
      </c>
      <c r="AA322" s="1">
        <f t="shared" si="95"/>
        <v>0</v>
      </c>
      <c r="AB322" s="9">
        <v>210797537</v>
      </c>
      <c r="AC322" s="1">
        <f t="shared" si="96"/>
        <v>212957313</v>
      </c>
      <c r="AD322" s="1">
        <f t="shared" si="97"/>
        <v>-9860.1573959521738</v>
      </c>
      <c r="AE322" s="1">
        <v>227610384.92500001</v>
      </c>
      <c r="AF322" s="1">
        <f t="shared" si="98"/>
        <v>16812847.925000012</v>
      </c>
      <c r="AG322" s="1">
        <f t="shared" si="99"/>
        <v>7.97582749982511</v>
      </c>
      <c r="AH322" s="41">
        <v>0</v>
      </c>
      <c r="AI322" s="41">
        <f t="shared" si="76"/>
        <v>-227610384.92500001</v>
      </c>
      <c r="AJ322" s="41">
        <f t="shared" si="77"/>
        <v>-100</v>
      </c>
      <c r="AK322" s="41">
        <v>0</v>
      </c>
      <c r="AL322" s="41">
        <f t="shared" si="78"/>
        <v>0</v>
      </c>
      <c r="AM322" s="41">
        <f t="shared" si="79"/>
        <v>0</v>
      </c>
    </row>
    <row r="323" spans="1:39">
      <c r="A323" s="25" t="s">
        <v>407</v>
      </c>
      <c r="B323" s="23" t="s">
        <v>17</v>
      </c>
      <c r="C323" s="9">
        <v>9335138161</v>
      </c>
      <c r="D323" s="9">
        <v>11327425249</v>
      </c>
      <c r="E323" s="10">
        <f t="shared" si="80"/>
        <v>1992287088</v>
      </c>
      <c r="F323" s="1">
        <f t="shared" si="81"/>
        <v>21.341806126912019</v>
      </c>
      <c r="G323" s="9">
        <v>15570244474</v>
      </c>
      <c r="H323" s="1">
        <f t="shared" si="82"/>
        <v>4242819225</v>
      </c>
      <c r="I323" s="1">
        <f t="shared" si="83"/>
        <v>37.456166178404594</v>
      </c>
      <c r="J323" s="9">
        <v>17154329012</v>
      </c>
      <c r="K323" s="1">
        <f t="shared" si="84"/>
        <v>1584084538</v>
      </c>
      <c r="L323" s="1">
        <f t="shared" si="85"/>
        <v>10.173793614128451</v>
      </c>
      <c r="M323" s="9">
        <v>19778840777</v>
      </c>
      <c r="N323" s="1">
        <f t="shared" si="86"/>
        <v>2624511765</v>
      </c>
      <c r="O323" s="1">
        <f t="shared" si="87"/>
        <v>15.299413711629702</v>
      </c>
      <c r="P323" s="9">
        <v>20626781526</v>
      </c>
      <c r="Q323" s="1">
        <f t="shared" si="88"/>
        <v>847940749</v>
      </c>
      <c r="R323" s="1">
        <f t="shared" si="89"/>
        <v>4.2871104457549176</v>
      </c>
      <c r="S323" s="9">
        <v>22915389073</v>
      </c>
      <c r="T323" s="1">
        <f t="shared" si="90"/>
        <v>2288607547</v>
      </c>
      <c r="U323" s="1">
        <f t="shared" si="91"/>
        <v>11.095320635045351</v>
      </c>
      <c r="V323" s="9">
        <v>24275130851</v>
      </c>
      <c r="W323" s="1">
        <f t="shared" si="92"/>
        <v>1359741778</v>
      </c>
      <c r="X323" s="1">
        <f t="shared" si="93"/>
        <v>5.9337494714506613</v>
      </c>
      <c r="Y323" s="9">
        <v>29621012641</v>
      </c>
      <c r="Z323" s="1">
        <f t="shared" si="94"/>
        <v>5345881790</v>
      </c>
      <c r="AA323" s="1">
        <f t="shared" si="95"/>
        <v>22.022051385893064</v>
      </c>
      <c r="AB323" s="18">
        <v>28960611269</v>
      </c>
      <c r="AC323" s="1">
        <f t="shared" si="96"/>
        <v>-660401372</v>
      </c>
      <c r="AD323" s="1">
        <f t="shared" si="97"/>
        <v>-2.2295030220739442</v>
      </c>
      <c r="AE323" s="1">
        <v>31662791011.499897</v>
      </c>
      <c r="AF323" s="1">
        <f t="shared" si="98"/>
        <v>2702179742.499897</v>
      </c>
      <c r="AG323" s="1">
        <f t="shared" si="99"/>
        <v>9.3305342121433839</v>
      </c>
      <c r="AH323" s="41">
        <v>13764621661.9636</v>
      </c>
      <c r="AI323" s="41">
        <f t="shared" si="76"/>
        <v>-17898169349.536297</v>
      </c>
      <c r="AJ323" s="41">
        <f t="shared" si="77"/>
        <v>-56.527453132718776</v>
      </c>
      <c r="AK323" s="41">
        <v>15065827042.862301</v>
      </c>
      <c r="AL323" s="41">
        <f t="shared" si="78"/>
        <v>1301205380.8987007</v>
      </c>
      <c r="AM323" s="41">
        <f t="shared" si="79"/>
        <v>9.4532593256404596</v>
      </c>
    </row>
    <row r="324" spans="1:39" ht="30">
      <c r="A324" s="25" t="s">
        <v>408</v>
      </c>
      <c r="B324" s="23" t="s">
        <v>16</v>
      </c>
      <c r="C324" s="9">
        <v>4044282.27</v>
      </c>
      <c r="D324" s="9">
        <v>4506865.55</v>
      </c>
      <c r="E324" s="10">
        <f t="shared" si="80"/>
        <v>462583.2799999998</v>
      </c>
      <c r="F324" s="1">
        <f t="shared" si="81"/>
        <v>11.437957321411194</v>
      </c>
      <c r="G324" s="9">
        <v>1922614.68</v>
      </c>
      <c r="H324" s="1">
        <f t="shared" si="82"/>
        <v>-2584250.87</v>
      </c>
      <c r="I324" s="1">
        <f t="shared" si="83"/>
        <v>-57.340314267861849</v>
      </c>
      <c r="J324" s="9">
        <v>49006.23</v>
      </c>
      <c r="K324" s="1">
        <f t="shared" si="84"/>
        <v>-1873608.45</v>
      </c>
      <c r="L324" s="1">
        <f t="shared" si="85"/>
        <v>-97.451063361276326</v>
      </c>
      <c r="M324" s="9">
        <v>839.95</v>
      </c>
      <c r="N324" s="1">
        <f t="shared" si="86"/>
        <v>-48166.280000000006</v>
      </c>
      <c r="O324" s="1">
        <f t="shared" si="87"/>
        <v>-98.286034245033747</v>
      </c>
      <c r="P324" s="9">
        <v>85205.2</v>
      </c>
      <c r="Q324" s="1">
        <f t="shared" si="88"/>
        <v>84365.25</v>
      </c>
      <c r="R324" s="1">
        <f t="shared" si="89"/>
        <v>10044.080004762187</v>
      </c>
      <c r="S324" s="9">
        <v>1885</v>
      </c>
      <c r="T324" s="1">
        <f t="shared" si="90"/>
        <v>-83320.2</v>
      </c>
      <c r="U324" s="1">
        <f t="shared" si="91"/>
        <v>-97.787693708834666</v>
      </c>
      <c r="V324" s="9">
        <v>77200.2</v>
      </c>
      <c r="W324" s="1">
        <f t="shared" si="92"/>
        <v>75315.199999999997</v>
      </c>
      <c r="X324" s="1">
        <f t="shared" si="93"/>
        <v>3995.5013262599464</v>
      </c>
      <c r="Y324" s="9">
        <v>1886.88</v>
      </c>
      <c r="Z324" s="1">
        <f t="shared" si="94"/>
        <v>-75313.319999999992</v>
      </c>
      <c r="AA324" s="1">
        <f t="shared" si="95"/>
        <v>-97.555861254245443</v>
      </c>
      <c r="AB324" s="9">
        <v>191852</v>
      </c>
      <c r="AC324" s="1">
        <f t="shared" si="96"/>
        <v>189965.12</v>
      </c>
      <c r="AD324" s="1">
        <f t="shared" si="97"/>
        <v>10067.684219452216</v>
      </c>
      <c r="AE324" s="1">
        <v>1884.722</v>
      </c>
      <c r="AF324" s="1">
        <f t="shared" si="98"/>
        <v>-189967.27799999999</v>
      </c>
      <c r="AG324" s="1">
        <f t="shared" si="99"/>
        <v>-99.017616704543073</v>
      </c>
      <c r="AH324" s="41">
        <v>1595.479</v>
      </c>
      <c r="AI324" s="41">
        <f t="shared" si="76"/>
        <v>-289.24299999999994</v>
      </c>
      <c r="AJ324" s="41">
        <f t="shared" si="77"/>
        <v>-15.346719569252121</v>
      </c>
      <c r="AK324" s="41">
        <v>1595.479</v>
      </c>
      <c r="AL324" s="41">
        <f t="shared" si="78"/>
        <v>0</v>
      </c>
      <c r="AM324" s="41">
        <f t="shared" si="79"/>
        <v>0</v>
      </c>
    </row>
    <row r="325" spans="1:39">
      <c r="A325" s="25" t="s">
        <v>409</v>
      </c>
      <c r="B325" s="23" t="s">
        <v>15</v>
      </c>
      <c r="C325" s="9">
        <v>2077149956.54</v>
      </c>
      <c r="D325" s="9">
        <v>2394001911.77</v>
      </c>
      <c r="E325" s="10">
        <f t="shared" si="80"/>
        <v>316851955.23000002</v>
      </c>
      <c r="F325" s="1">
        <f t="shared" si="81"/>
        <v>15.254168541485289</v>
      </c>
      <c r="G325" s="9">
        <v>4771654357.9099998</v>
      </c>
      <c r="H325" s="1">
        <f t="shared" si="82"/>
        <v>2377652446.1399999</v>
      </c>
      <c r="I325" s="1">
        <f t="shared" si="83"/>
        <v>99.317065473105146</v>
      </c>
      <c r="J325" s="9">
        <v>5267045374.8100004</v>
      </c>
      <c r="K325" s="1">
        <f t="shared" si="84"/>
        <v>495391016.90000057</v>
      </c>
      <c r="L325" s="1">
        <f t="shared" si="85"/>
        <v>10.381955182457588</v>
      </c>
      <c r="M325" s="9">
        <v>5774447460.7700005</v>
      </c>
      <c r="N325" s="1">
        <f t="shared" si="86"/>
        <v>507402085.96000004</v>
      </c>
      <c r="O325" s="1">
        <f t="shared" si="87"/>
        <v>9.6335241079692366</v>
      </c>
      <c r="P325" s="9">
        <v>6010931958.2200003</v>
      </c>
      <c r="Q325" s="1">
        <f t="shared" si="88"/>
        <v>236484497.44999981</v>
      </c>
      <c r="R325" s="1">
        <f t="shared" si="89"/>
        <v>4.0953614879451257</v>
      </c>
      <c r="S325" s="9">
        <v>6443174380.0500002</v>
      </c>
      <c r="T325" s="1">
        <f t="shared" si="90"/>
        <v>432242421.82999992</v>
      </c>
      <c r="U325" s="1">
        <f t="shared" si="91"/>
        <v>7.1909385239156594</v>
      </c>
      <c r="V325" s="9">
        <v>6468763331</v>
      </c>
      <c r="W325" s="1">
        <f t="shared" si="92"/>
        <v>25588950.949999809</v>
      </c>
      <c r="X325" s="1">
        <f t="shared" si="93"/>
        <v>0.39714819808743462</v>
      </c>
      <c r="Y325" s="9">
        <v>5673420652.4399996</v>
      </c>
      <c r="Z325" s="1">
        <f t="shared" si="94"/>
        <v>-795342678.56000042</v>
      </c>
      <c r="AA325" s="1">
        <f t="shared" si="95"/>
        <v>-12.295127180623707</v>
      </c>
      <c r="AB325" s="9">
        <v>5443604725.6999998</v>
      </c>
      <c r="AC325" s="1">
        <f t="shared" si="96"/>
        <v>-229815926.73999977</v>
      </c>
      <c r="AD325" s="1">
        <f t="shared" si="97"/>
        <v>-4.0507471738617085</v>
      </c>
      <c r="AE325" s="1">
        <v>5368860851.1424294</v>
      </c>
      <c r="AF325" s="1">
        <f t="shared" si="98"/>
        <v>-74743874.557570457</v>
      </c>
      <c r="AG325" s="1">
        <f t="shared" si="99"/>
        <v>-1.3730584479195274</v>
      </c>
      <c r="AH325" s="41">
        <v>4516218013.6689005</v>
      </c>
      <c r="AI325" s="41">
        <f t="shared" si="76"/>
        <v>-852642837.47352886</v>
      </c>
      <c r="AJ325" s="41">
        <f t="shared" si="77"/>
        <v>-15.881261614223</v>
      </c>
      <c r="AK325" s="41">
        <v>4642793604.9065704</v>
      </c>
      <c r="AL325" s="41">
        <f t="shared" si="78"/>
        <v>126575591.23766994</v>
      </c>
      <c r="AM325" s="41">
        <f t="shared" si="79"/>
        <v>2.8026900130722883</v>
      </c>
    </row>
    <row r="326" spans="1:39" ht="30">
      <c r="A326" s="25" t="s">
        <v>410</v>
      </c>
      <c r="B326" s="23" t="s">
        <v>14</v>
      </c>
      <c r="C326" s="9">
        <v>38555.160000000003</v>
      </c>
      <c r="D326" s="9">
        <v>19063.16</v>
      </c>
      <c r="E326" s="10">
        <f t="shared" si="80"/>
        <v>-19492.000000000004</v>
      </c>
      <c r="F326" s="1">
        <f t="shared" si="81"/>
        <v>-50.556138270467564</v>
      </c>
      <c r="G326" s="9">
        <v>0</v>
      </c>
      <c r="H326" s="1">
        <f t="shared" si="82"/>
        <v>-19063.16</v>
      </c>
      <c r="I326" s="1">
        <f t="shared" si="83"/>
        <v>-100</v>
      </c>
      <c r="J326" s="9">
        <v>0</v>
      </c>
      <c r="K326" s="1">
        <f t="shared" si="84"/>
        <v>0</v>
      </c>
      <c r="L326" s="1">
        <f t="shared" si="85"/>
        <v>0</v>
      </c>
      <c r="M326" s="9">
        <v>0</v>
      </c>
      <c r="N326" s="1">
        <f t="shared" si="86"/>
        <v>0</v>
      </c>
      <c r="O326" s="1">
        <f t="shared" si="87"/>
        <v>0</v>
      </c>
      <c r="P326" s="9">
        <v>0</v>
      </c>
      <c r="Q326" s="1">
        <f t="shared" si="88"/>
        <v>0</v>
      </c>
      <c r="R326" s="1">
        <f t="shared" si="89"/>
        <v>0</v>
      </c>
      <c r="S326" s="9">
        <v>0</v>
      </c>
      <c r="T326" s="1">
        <f t="shared" si="90"/>
        <v>0</v>
      </c>
      <c r="U326" s="1">
        <f t="shared" si="91"/>
        <v>0</v>
      </c>
      <c r="V326" s="9">
        <v>0</v>
      </c>
      <c r="W326" s="1">
        <f t="shared" si="92"/>
        <v>0</v>
      </c>
      <c r="X326" s="1">
        <f t="shared" si="93"/>
        <v>0</v>
      </c>
      <c r="Y326" s="9">
        <v>369</v>
      </c>
      <c r="Z326" s="1">
        <f t="shared" si="94"/>
        <v>369</v>
      </c>
      <c r="AA326" s="1">
        <f t="shared" si="95"/>
        <v>0</v>
      </c>
      <c r="AB326" s="9">
        <v>369</v>
      </c>
      <c r="AC326" s="1">
        <f t="shared" si="96"/>
        <v>0</v>
      </c>
      <c r="AD326" s="1">
        <f t="shared" si="97"/>
        <v>0</v>
      </c>
      <c r="AE326" s="1">
        <v>369</v>
      </c>
      <c r="AF326" s="1">
        <f t="shared" si="98"/>
        <v>0</v>
      </c>
      <c r="AG326" s="1">
        <f t="shared" si="99"/>
        <v>0</v>
      </c>
      <c r="AH326" s="41">
        <v>889637.89500000002</v>
      </c>
      <c r="AI326" s="41">
        <f t="shared" ref="AI326:AI353" si="100">+AH326-AE326</f>
        <v>889268.89500000002</v>
      </c>
      <c r="AJ326" s="41">
        <f t="shared" ref="AJ326:AJ353" si="101">+IFERROR(AI326/AE326*100,0)</f>
        <v>240994.28048780488</v>
      </c>
      <c r="AK326" s="41">
        <v>719031.30700000003</v>
      </c>
      <c r="AL326" s="41">
        <f t="shared" ref="AL326:AL353" si="102">+AK326-AH326</f>
        <v>-170606.58799999999</v>
      </c>
      <c r="AM326" s="41">
        <f t="shared" ref="AM326:AM353" si="103">+IFERROR(AL326/AH326*100,0)</f>
        <v>-19.177081929496715</v>
      </c>
    </row>
    <row r="327" spans="1:39" ht="30">
      <c r="A327" s="25" t="s">
        <v>411</v>
      </c>
      <c r="B327" s="23" t="s">
        <v>13</v>
      </c>
      <c r="C327" s="9">
        <v>0</v>
      </c>
      <c r="D327" s="9">
        <v>0</v>
      </c>
      <c r="E327" s="10">
        <f t="shared" si="80"/>
        <v>0</v>
      </c>
      <c r="F327" s="1">
        <f t="shared" si="81"/>
        <v>0</v>
      </c>
      <c r="G327" s="9">
        <v>-99213</v>
      </c>
      <c r="H327" s="1">
        <f t="shared" si="82"/>
        <v>-99213</v>
      </c>
      <c r="I327" s="1">
        <f t="shared" si="83"/>
        <v>0</v>
      </c>
      <c r="J327" s="9">
        <v>-2238470</v>
      </c>
      <c r="K327" s="1">
        <f t="shared" si="84"/>
        <v>-2139257</v>
      </c>
      <c r="L327" s="1">
        <f t="shared" si="85"/>
        <v>2156.2265025752672</v>
      </c>
      <c r="M327" s="9">
        <v>0</v>
      </c>
      <c r="N327" s="1">
        <f t="shared" si="86"/>
        <v>2238470</v>
      </c>
      <c r="O327" s="1">
        <f t="shared" si="87"/>
        <v>-100</v>
      </c>
      <c r="P327" s="9">
        <v>0</v>
      </c>
      <c r="Q327" s="1">
        <f t="shared" si="88"/>
        <v>0</v>
      </c>
      <c r="R327" s="1">
        <f t="shared" si="89"/>
        <v>0</v>
      </c>
      <c r="S327" s="9">
        <v>0</v>
      </c>
      <c r="T327" s="1">
        <f t="shared" si="90"/>
        <v>0</v>
      </c>
      <c r="U327" s="1">
        <f t="shared" si="91"/>
        <v>0</v>
      </c>
      <c r="V327" s="9">
        <v>0</v>
      </c>
      <c r="W327" s="1">
        <f t="shared" si="92"/>
        <v>0</v>
      </c>
      <c r="X327" s="1">
        <f t="shared" si="93"/>
        <v>0</v>
      </c>
      <c r="Y327" s="9">
        <v>0</v>
      </c>
      <c r="Z327" s="1">
        <f t="shared" si="94"/>
        <v>0</v>
      </c>
      <c r="AA327" s="1">
        <f t="shared" si="95"/>
        <v>0</v>
      </c>
      <c r="AB327" s="9">
        <v>0</v>
      </c>
      <c r="AC327" s="1">
        <f t="shared" si="96"/>
        <v>0</v>
      </c>
      <c r="AD327" s="1">
        <f t="shared" si="97"/>
        <v>0</v>
      </c>
      <c r="AE327" s="1">
        <v>0</v>
      </c>
      <c r="AF327" s="1">
        <f t="shared" si="98"/>
        <v>0</v>
      </c>
      <c r="AG327" s="1">
        <f t="shared" si="99"/>
        <v>0</v>
      </c>
      <c r="AH327" s="41">
        <v>0</v>
      </c>
      <c r="AI327" s="41">
        <f t="shared" si="100"/>
        <v>0</v>
      </c>
      <c r="AJ327" s="41">
        <f t="shared" si="101"/>
        <v>0</v>
      </c>
      <c r="AK327" s="41">
        <v>0</v>
      </c>
      <c r="AL327" s="41">
        <f t="shared" si="102"/>
        <v>0</v>
      </c>
      <c r="AM327" s="41">
        <f t="shared" si="103"/>
        <v>0</v>
      </c>
    </row>
    <row r="328" spans="1:39" ht="30">
      <c r="A328" s="25" t="s">
        <v>412</v>
      </c>
      <c r="B328" s="23" t="s">
        <v>12</v>
      </c>
      <c r="C328" s="9">
        <v>602778835.27999997</v>
      </c>
      <c r="D328" s="9">
        <v>352270497.56999999</v>
      </c>
      <c r="E328" s="10">
        <f t="shared" si="80"/>
        <v>-250508337.70999998</v>
      </c>
      <c r="F328" s="1">
        <f t="shared" si="81"/>
        <v>-41.558913991005511</v>
      </c>
      <c r="G328" s="9">
        <v>-3713050381.0700002</v>
      </c>
      <c r="H328" s="1">
        <f t="shared" si="82"/>
        <v>-4065320878.6400003</v>
      </c>
      <c r="I328" s="1">
        <f t="shared" si="83"/>
        <v>-1154.0338764338835</v>
      </c>
      <c r="J328" s="9">
        <v>-3473485128.1599998</v>
      </c>
      <c r="K328" s="1">
        <f t="shared" si="84"/>
        <v>239565252.91000032</v>
      </c>
      <c r="L328" s="1">
        <f t="shared" si="85"/>
        <v>-6.4519795942268932</v>
      </c>
      <c r="M328" s="9">
        <v>-839909005.09000003</v>
      </c>
      <c r="N328" s="1">
        <f t="shared" si="86"/>
        <v>2633576123.0699997</v>
      </c>
      <c r="O328" s="1">
        <f t="shared" si="87"/>
        <v>-75.81941554087139</v>
      </c>
      <c r="P328" s="9">
        <v>-2864645359.0999999</v>
      </c>
      <c r="Q328" s="1">
        <f t="shared" si="88"/>
        <v>-2024736354.0099998</v>
      </c>
      <c r="R328" s="1">
        <f t="shared" si="89"/>
        <v>241.06615618355468</v>
      </c>
      <c r="S328" s="9">
        <v>-1230749115.9400001</v>
      </c>
      <c r="T328" s="1">
        <f t="shared" si="90"/>
        <v>1633896243.1599998</v>
      </c>
      <c r="U328" s="1">
        <f t="shared" si="91"/>
        <v>-57.036597496079914</v>
      </c>
      <c r="V328" s="9">
        <v>38759939.259999998</v>
      </c>
      <c r="W328" s="1">
        <f t="shared" si="92"/>
        <v>1269509055.2</v>
      </c>
      <c r="X328" s="1">
        <f t="shared" si="93"/>
        <v>-103.14929653476912</v>
      </c>
      <c r="Y328" s="9">
        <v>11861288129.84</v>
      </c>
      <c r="Z328" s="1">
        <f t="shared" si="94"/>
        <v>11822528190.58</v>
      </c>
      <c r="AA328" s="1">
        <f t="shared" si="95"/>
        <v>30501.926515609302</v>
      </c>
      <c r="AB328" s="9">
        <v>17680781905.619999</v>
      </c>
      <c r="AC328" s="1">
        <f t="shared" si="96"/>
        <v>5819493775.7799988</v>
      </c>
      <c r="AD328" s="1">
        <f t="shared" si="97"/>
        <v>49.062915528876033</v>
      </c>
      <c r="AE328" s="1">
        <v>20411340810.634499</v>
      </c>
      <c r="AF328" s="1">
        <f t="shared" si="98"/>
        <v>2730558905.0144997</v>
      </c>
      <c r="AG328" s="1">
        <f t="shared" si="99"/>
        <v>15.443654695760747</v>
      </c>
      <c r="AH328" s="41">
        <v>12312714752.6059</v>
      </c>
      <c r="AI328" s="41">
        <f t="shared" si="100"/>
        <v>-8098626058.0285988</v>
      </c>
      <c r="AJ328" s="41">
        <f t="shared" si="101"/>
        <v>-39.67708997249774</v>
      </c>
      <c r="AK328" s="41">
        <v>26802622150.980602</v>
      </c>
      <c r="AL328" s="41">
        <f t="shared" si="102"/>
        <v>14489907398.374702</v>
      </c>
      <c r="AM328" s="41">
        <f t="shared" si="103"/>
        <v>117.68247449497696</v>
      </c>
    </row>
    <row r="329" spans="1:39">
      <c r="A329" s="25" t="s">
        <v>413</v>
      </c>
      <c r="B329" s="23" t="s">
        <v>11</v>
      </c>
      <c r="C329" s="9">
        <v>867932229.22000003</v>
      </c>
      <c r="D329" s="9">
        <v>952836108.07000005</v>
      </c>
      <c r="E329" s="10">
        <f t="shared" si="80"/>
        <v>84903878.850000024</v>
      </c>
      <c r="F329" s="1">
        <f t="shared" si="81"/>
        <v>9.7823166362081153</v>
      </c>
      <c r="G329" s="9">
        <v>1137776992.3900001</v>
      </c>
      <c r="H329" s="1">
        <f t="shared" si="82"/>
        <v>184940884.32000005</v>
      </c>
      <c r="I329" s="1">
        <f t="shared" si="83"/>
        <v>19.409516784014798</v>
      </c>
      <c r="J329" s="9">
        <v>1181253933</v>
      </c>
      <c r="K329" s="1">
        <f t="shared" si="84"/>
        <v>43476940.609999895</v>
      </c>
      <c r="L329" s="1">
        <f t="shared" si="85"/>
        <v>3.8212181210197245</v>
      </c>
      <c r="M329" s="9">
        <v>1281833962</v>
      </c>
      <c r="N329" s="1">
        <f t="shared" si="86"/>
        <v>100580029</v>
      </c>
      <c r="O329" s="1">
        <f t="shared" si="87"/>
        <v>8.514683099895338</v>
      </c>
      <c r="P329" s="9">
        <v>1320918322</v>
      </c>
      <c r="Q329" s="1">
        <f t="shared" si="88"/>
        <v>39084360</v>
      </c>
      <c r="R329" s="1">
        <f t="shared" si="89"/>
        <v>3.0490969313231537</v>
      </c>
      <c r="S329" s="9">
        <v>1386461016</v>
      </c>
      <c r="T329" s="1">
        <f t="shared" si="90"/>
        <v>65542694</v>
      </c>
      <c r="U329" s="1">
        <f t="shared" si="91"/>
        <v>4.9619036172321334</v>
      </c>
      <c r="V329" s="9">
        <v>1434684520</v>
      </c>
      <c r="W329" s="1">
        <f t="shared" si="92"/>
        <v>48223504</v>
      </c>
      <c r="X329" s="1">
        <f t="shared" si="93"/>
        <v>3.4781723714906092</v>
      </c>
      <c r="Y329" s="9">
        <v>1443211792</v>
      </c>
      <c r="Z329" s="1">
        <f t="shared" si="94"/>
        <v>8527272</v>
      </c>
      <c r="AA329" s="1">
        <f t="shared" si="95"/>
        <v>0.59436565189955493</v>
      </c>
      <c r="AB329" s="9">
        <v>1014661046</v>
      </c>
      <c r="AC329" s="1">
        <f t="shared" si="96"/>
        <v>-428550746</v>
      </c>
      <c r="AD329" s="1">
        <f t="shared" si="97"/>
        <v>-29.694238113597677</v>
      </c>
      <c r="AE329" s="1">
        <v>1042406433.72953</v>
      </c>
      <c r="AF329" s="1">
        <f t="shared" si="98"/>
        <v>27745387.729529977</v>
      </c>
      <c r="AG329" s="1">
        <f t="shared" si="99"/>
        <v>2.7344488919632752</v>
      </c>
      <c r="AH329" s="41">
        <v>0</v>
      </c>
      <c r="AI329" s="41">
        <f t="shared" si="100"/>
        <v>-1042406433.72953</v>
      </c>
      <c r="AJ329" s="41">
        <f t="shared" si="101"/>
        <v>-100</v>
      </c>
      <c r="AK329" s="41">
        <v>0</v>
      </c>
      <c r="AL329" s="41">
        <f t="shared" si="102"/>
        <v>0</v>
      </c>
      <c r="AM329" s="41">
        <f t="shared" si="103"/>
        <v>0</v>
      </c>
    </row>
    <row r="330" spans="1:39" ht="30">
      <c r="A330" s="25" t="s">
        <v>414</v>
      </c>
      <c r="B330" s="23" t="s">
        <v>10</v>
      </c>
      <c r="C330" s="9">
        <v>4383917</v>
      </c>
      <c r="D330" s="9">
        <v>4383917</v>
      </c>
      <c r="E330" s="10">
        <f t="shared" si="80"/>
        <v>0</v>
      </c>
      <c r="F330" s="1">
        <f t="shared" si="81"/>
        <v>0</v>
      </c>
      <c r="G330" s="9">
        <v>17494476</v>
      </c>
      <c r="H330" s="1">
        <f t="shared" si="82"/>
        <v>13110559</v>
      </c>
      <c r="I330" s="1">
        <f t="shared" si="83"/>
        <v>299.060383670585</v>
      </c>
      <c r="J330" s="9">
        <v>17494526</v>
      </c>
      <c r="K330" s="1">
        <f t="shared" si="84"/>
        <v>50</v>
      </c>
      <c r="L330" s="1">
        <f t="shared" si="85"/>
        <v>2.8580450194678596E-4</v>
      </c>
      <c r="M330" s="9">
        <v>17140525</v>
      </c>
      <c r="N330" s="1">
        <f t="shared" si="86"/>
        <v>-354001</v>
      </c>
      <c r="O330" s="1">
        <f t="shared" si="87"/>
        <v>-2.0234958066311712</v>
      </c>
      <c r="P330" s="9">
        <v>17200400</v>
      </c>
      <c r="Q330" s="1">
        <f t="shared" si="88"/>
        <v>59875</v>
      </c>
      <c r="R330" s="1">
        <f t="shared" si="89"/>
        <v>0.34931835518456988</v>
      </c>
      <c r="S330" s="9">
        <v>17203270</v>
      </c>
      <c r="T330" s="1">
        <f t="shared" si="90"/>
        <v>2870</v>
      </c>
      <c r="U330" s="1">
        <f t="shared" si="91"/>
        <v>1.6685658473058765E-2</v>
      </c>
      <c r="V330" s="9">
        <v>19134373</v>
      </c>
      <c r="W330" s="1">
        <f t="shared" si="92"/>
        <v>1931103</v>
      </c>
      <c r="X330" s="1">
        <f t="shared" si="93"/>
        <v>11.225208928302584</v>
      </c>
      <c r="Y330" s="9">
        <v>19154576</v>
      </c>
      <c r="Z330" s="1">
        <f t="shared" si="94"/>
        <v>20203</v>
      </c>
      <c r="AA330" s="1">
        <f t="shared" si="95"/>
        <v>0.1055848550668475</v>
      </c>
      <c r="AB330" s="9">
        <v>16945770</v>
      </c>
      <c r="AC330" s="1">
        <f t="shared" si="96"/>
        <v>-2208806</v>
      </c>
      <c r="AD330" s="1">
        <f t="shared" si="97"/>
        <v>-11.531479475191725</v>
      </c>
      <c r="AE330" s="1">
        <v>15671336.892000001</v>
      </c>
      <c r="AF330" s="1">
        <f t="shared" si="98"/>
        <v>-1274433.1079999991</v>
      </c>
      <c r="AG330" s="1">
        <f t="shared" si="99"/>
        <v>-7.5206562345647265</v>
      </c>
      <c r="AH330" s="41">
        <v>0</v>
      </c>
      <c r="AI330" s="41">
        <f t="shared" si="100"/>
        <v>-15671336.892000001</v>
      </c>
      <c r="AJ330" s="41">
        <f t="shared" si="101"/>
        <v>-100</v>
      </c>
      <c r="AK330" s="41">
        <v>0</v>
      </c>
      <c r="AL330" s="41">
        <f t="shared" si="102"/>
        <v>0</v>
      </c>
      <c r="AM330" s="41">
        <f t="shared" si="103"/>
        <v>0</v>
      </c>
    </row>
    <row r="331" spans="1:39">
      <c r="A331" s="25" t="s">
        <v>415</v>
      </c>
      <c r="B331" s="23" t="s">
        <v>9</v>
      </c>
      <c r="C331" s="9">
        <v>6831187826.5100002</v>
      </c>
      <c r="D331" s="9">
        <v>7350351590.3699999</v>
      </c>
      <c r="E331" s="10">
        <f t="shared" si="80"/>
        <v>519163763.85999966</v>
      </c>
      <c r="F331" s="1">
        <f t="shared" si="81"/>
        <v>7.5999046878094152</v>
      </c>
      <c r="G331" s="9">
        <v>17492713915.450001</v>
      </c>
      <c r="H331" s="1">
        <f t="shared" si="82"/>
        <v>10142362325.080002</v>
      </c>
      <c r="I331" s="1">
        <f t="shared" si="83"/>
        <v>137.98472359292217</v>
      </c>
      <c r="J331" s="9">
        <v>18755536246.689999</v>
      </c>
      <c r="K331" s="1">
        <f t="shared" si="84"/>
        <v>1262822331.2399979</v>
      </c>
      <c r="L331" s="1">
        <f t="shared" si="85"/>
        <v>7.2191332765388774</v>
      </c>
      <c r="M331" s="9">
        <v>20716653674.82</v>
      </c>
      <c r="N331" s="1">
        <f t="shared" si="86"/>
        <v>1961117428.1300011</v>
      </c>
      <c r="O331" s="1">
        <f t="shared" si="87"/>
        <v>10.456205582904095</v>
      </c>
      <c r="P331" s="9">
        <v>22063444205.09</v>
      </c>
      <c r="Q331" s="1">
        <f t="shared" si="88"/>
        <v>1346790530.2700005</v>
      </c>
      <c r="R331" s="1">
        <f t="shared" si="89"/>
        <v>6.5010042230273584</v>
      </c>
      <c r="S331" s="9">
        <v>23125705619.84</v>
      </c>
      <c r="T331" s="1">
        <f t="shared" si="90"/>
        <v>1062261414.75</v>
      </c>
      <c r="U331" s="1">
        <f t="shared" si="91"/>
        <v>4.8145765678095627</v>
      </c>
      <c r="V331" s="9">
        <v>22786592508</v>
      </c>
      <c r="W331" s="1">
        <f t="shared" si="92"/>
        <v>-339113111.84000015</v>
      </c>
      <c r="X331" s="1">
        <f t="shared" si="93"/>
        <v>-1.4663903338329634</v>
      </c>
      <c r="Y331" s="9">
        <v>15288340293.25</v>
      </c>
      <c r="Z331" s="1">
        <f t="shared" si="94"/>
        <v>-7498252214.75</v>
      </c>
      <c r="AA331" s="1">
        <f t="shared" si="95"/>
        <v>-32.906421669310518</v>
      </c>
      <c r="AB331" s="9">
        <v>9135484258.8299999</v>
      </c>
      <c r="AC331" s="1">
        <f t="shared" si="96"/>
        <v>-6152856034.4200001</v>
      </c>
      <c r="AD331" s="1">
        <f t="shared" si="97"/>
        <v>-40.245415240636454</v>
      </c>
      <c r="AE331" s="1">
        <v>8788656593.4097404</v>
      </c>
      <c r="AF331" s="1">
        <f t="shared" si="98"/>
        <v>-346827665.42025948</v>
      </c>
      <c r="AG331" s="1">
        <f t="shared" si="99"/>
        <v>-3.7964891142473318</v>
      </c>
      <c r="AH331" s="41">
        <v>0</v>
      </c>
      <c r="AI331" s="41">
        <f t="shared" si="100"/>
        <v>-8788656593.4097404</v>
      </c>
      <c r="AJ331" s="41">
        <f t="shared" si="101"/>
        <v>-100</v>
      </c>
      <c r="AK331" s="41">
        <v>0</v>
      </c>
      <c r="AL331" s="41">
        <f t="shared" si="102"/>
        <v>0</v>
      </c>
      <c r="AM331" s="41">
        <f t="shared" si="103"/>
        <v>0</v>
      </c>
    </row>
    <row r="332" spans="1:39" ht="30">
      <c r="A332" s="25" t="s">
        <v>416</v>
      </c>
      <c r="B332" s="23" t="s">
        <v>8</v>
      </c>
      <c r="C332" s="9">
        <v>106479148</v>
      </c>
      <c r="D332" s="9">
        <v>116835514</v>
      </c>
      <c r="E332" s="10">
        <f t="shared" si="80"/>
        <v>10356366</v>
      </c>
      <c r="F332" s="1">
        <f t="shared" si="81"/>
        <v>9.7261916483403859</v>
      </c>
      <c r="G332" s="9">
        <v>978572380.13999999</v>
      </c>
      <c r="H332" s="1">
        <f t="shared" si="82"/>
        <v>861736866.13999999</v>
      </c>
      <c r="I332" s="1">
        <f t="shared" si="83"/>
        <v>737.56415034901113</v>
      </c>
      <c r="J332" s="9">
        <v>1269322526</v>
      </c>
      <c r="K332" s="1">
        <f t="shared" si="84"/>
        <v>290750145.86000001</v>
      </c>
      <c r="L332" s="1">
        <f t="shared" si="85"/>
        <v>29.71166484572186</v>
      </c>
      <c r="M332" s="9">
        <v>1163965719</v>
      </c>
      <c r="N332" s="1">
        <f t="shared" si="86"/>
        <v>-105356807</v>
      </c>
      <c r="O332" s="1">
        <f t="shared" si="87"/>
        <v>-8.300239288434403</v>
      </c>
      <c r="P332" s="9">
        <v>713754620</v>
      </c>
      <c r="Q332" s="1">
        <f t="shared" si="88"/>
        <v>-450211099</v>
      </c>
      <c r="R332" s="1">
        <f t="shared" si="89"/>
        <v>-38.679068605799721</v>
      </c>
      <c r="S332" s="9">
        <v>807378427</v>
      </c>
      <c r="T332" s="1">
        <f t="shared" si="90"/>
        <v>93623807</v>
      </c>
      <c r="U332" s="1">
        <f t="shared" si="91"/>
        <v>13.117085953152921</v>
      </c>
      <c r="V332" s="9">
        <v>2134930571</v>
      </c>
      <c r="W332" s="1">
        <f t="shared" si="92"/>
        <v>1327552144</v>
      </c>
      <c r="X332" s="1">
        <f t="shared" si="93"/>
        <v>164.42749763983971</v>
      </c>
      <c r="Y332" s="9">
        <v>13164258</v>
      </c>
      <c r="Z332" s="1">
        <f t="shared" si="94"/>
        <v>-2121766313</v>
      </c>
      <c r="AA332" s="1">
        <f t="shared" si="95"/>
        <v>-99.383387067531942</v>
      </c>
      <c r="AB332" s="9">
        <v>5388299.4299999997</v>
      </c>
      <c r="AC332" s="1">
        <f t="shared" si="96"/>
        <v>-7775958.5700000003</v>
      </c>
      <c r="AD332" s="1">
        <f t="shared" si="97"/>
        <v>-59.068719026928832</v>
      </c>
      <c r="AE332" s="1">
        <v>4222643.1634400003</v>
      </c>
      <c r="AF332" s="1">
        <f t="shared" si="98"/>
        <v>-1165656.2665599994</v>
      </c>
      <c r="AG332" s="1">
        <f t="shared" si="99"/>
        <v>-21.633101161195111</v>
      </c>
      <c r="AH332" s="41">
        <v>0</v>
      </c>
      <c r="AI332" s="41">
        <f t="shared" si="100"/>
        <v>-4222643.1634400003</v>
      </c>
      <c r="AJ332" s="41">
        <f t="shared" si="101"/>
        <v>-100</v>
      </c>
      <c r="AK332" s="41">
        <v>0</v>
      </c>
      <c r="AL332" s="41">
        <f t="shared" si="102"/>
        <v>0</v>
      </c>
      <c r="AM332" s="41">
        <f t="shared" si="103"/>
        <v>0</v>
      </c>
    </row>
    <row r="333" spans="1:39" ht="30" customHeight="1">
      <c r="A333" s="25" t="s">
        <v>417</v>
      </c>
      <c r="B333" s="23" t="s">
        <v>7</v>
      </c>
      <c r="C333" s="9">
        <v>1029304691.8499999</v>
      </c>
      <c r="D333" s="9">
        <v>1004387111.0599999</v>
      </c>
      <c r="E333" s="10">
        <f t="shared" si="80"/>
        <v>-24917580.789999962</v>
      </c>
      <c r="F333" s="1">
        <f t="shared" si="81"/>
        <v>-2.4208167889738124</v>
      </c>
      <c r="G333" s="9">
        <v>3334929501.04</v>
      </c>
      <c r="H333" s="1">
        <f t="shared" si="82"/>
        <v>2330542389.98</v>
      </c>
      <c r="I333" s="1">
        <f t="shared" si="83"/>
        <v>232.03627011107457</v>
      </c>
      <c r="J333" s="9">
        <v>3306753398.1700001</v>
      </c>
      <c r="K333" s="1">
        <f t="shared" si="84"/>
        <v>-28176102.869999886</v>
      </c>
      <c r="L333" s="1">
        <f t="shared" si="85"/>
        <v>-0.84487851575912321</v>
      </c>
      <c r="M333" s="9">
        <v>2979919609.04</v>
      </c>
      <c r="N333" s="1">
        <f t="shared" si="86"/>
        <v>-326833789.13000011</v>
      </c>
      <c r="O333" s="1">
        <f t="shared" si="87"/>
        <v>-9.883827119097365</v>
      </c>
      <c r="P333" s="9">
        <v>3107397219</v>
      </c>
      <c r="Q333" s="1">
        <f t="shared" si="88"/>
        <v>127477609.96000004</v>
      </c>
      <c r="R333" s="1">
        <f t="shared" si="89"/>
        <v>4.2778875501634008</v>
      </c>
      <c r="S333" s="9">
        <v>2372149218.5599999</v>
      </c>
      <c r="T333" s="1">
        <f t="shared" si="90"/>
        <v>-735248000.44000006</v>
      </c>
      <c r="U333" s="1">
        <f t="shared" si="91"/>
        <v>-23.661217045068099</v>
      </c>
      <c r="V333" s="9">
        <v>2374966588</v>
      </c>
      <c r="W333" s="1">
        <f t="shared" si="92"/>
        <v>2817369.4400000572</v>
      </c>
      <c r="X333" s="1">
        <f t="shared" si="93"/>
        <v>0.11876864313410797</v>
      </c>
      <c r="Y333" s="9">
        <v>393003256.38999999</v>
      </c>
      <c r="Z333" s="1">
        <f t="shared" si="94"/>
        <v>-1981963331.6100001</v>
      </c>
      <c r="AA333" s="1">
        <f t="shared" si="95"/>
        <v>-83.452261670722933</v>
      </c>
      <c r="AB333" s="9">
        <v>390575970</v>
      </c>
      <c r="AC333" s="1">
        <f t="shared" si="96"/>
        <v>-2427286.3899999857</v>
      </c>
      <c r="AD333" s="1">
        <f t="shared" si="97"/>
        <v>-0.61762500705369427</v>
      </c>
      <c r="AE333" s="1">
        <v>462829049.45374</v>
      </c>
      <c r="AF333" s="1">
        <f t="shared" si="98"/>
        <v>72253079.453740001</v>
      </c>
      <c r="AG333" s="1">
        <f t="shared" si="99"/>
        <v>18.499110289283799</v>
      </c>
      <c r="AH333" s="41">
        <v>0</v>
      </c>
      <c r="AI333" s="41">
        <f t="shared" si="100"/>
        <v>-462829049.45374</v>
      </c>
      <c r="AJ333" s="41">
        <f t="shared" si="101"/>
        <v>-100</v>
      </c>
      <c r="AK333" s="41">
        <v>0</v>
      </c>
      <c r="AL333" s="41">
        <f t="shared" si="102"/>
        <v>0</v>
      </c>
      <c r="AM333" s="41">
        <f t="shared" si="103"/>
        <v>0</v>
      </c>
    </row>
    <row r="334" spans="1:39" ht="30">
      <c r="A334" s="25" t="s">
        <v>418</v>
      </c>
      <c r="B334" s="23" t="s">
        <v>6</v>
      </c>
      <c r="C334" s="9">
        <v>480684401.00999999</v>
      </c>
      <c r="D334" s="9">
        <v>675790973.00999999</v>
      </c>
      <c r="E334" s="10">
        <f t="shared" si="80"/>
        <v>195106572</v>
      </c>
      <c r="F334" s="1">
        <f t="shared" si="81"/>
        <v>40.589328796617444</v>
      </c>
      <c r="G334" s="9">
        <v>750605068.69000006</v>
      </c>
      <c r="H334" s="1">
        <f t="shared" si="82"/>
        <v>74814095.680000067</v>
      </c>
      <c r="I334" s="1">
        <f t="shared" si="83"/>
        <v>11.070597073348745</v>
      </c>
      <c r="J334" s="9">
        <v>3362834109.5</v>
      </c>
      <c r="K334" s="1">
        <f t="shared" si="84"/>
        <v>2612229040.8099999</v>
      </c>
      <c r="L334" s="1">
        <f t="shared" si="85"/>
        <v>348.01644030582088</v>
      </c>
      <c r="M334" s="9">
        <v>1420330633.5</v>
      </c>
      <c r="N334" s="1">
        <f t="shared" si="86"/>
        <v>-1942503476</v>
      </c>
      <c r="O334" s="1">
        <f t="shared" si="87"/>
        <v>-57.763880487367224</v>
      </c>
      <c r="P334" s="9">
        <v>1580973455</v>
      </c>
      <c r="Q334" s="1">
        <f t="shared" si="88"/>
        <v>160642821.5</v>
      </c>
      <c r="R334" s="1">
        <f t="shared" si="89"/>
        <v>11.310241271368032</v>
      </c>
      <c r="S334" s="9">
        <v>1718588932.5999999</v>
      </c>
      <c r="T334" s="1">
        <f t="shared" si="90"/>
        <v>137615477.5999999</v>
      </c>
      <c r="U334" s="1">
        <f t="shared" si="91"/>
        <v>8.7044774322286074</v>
      </c>
      <c r="V334" s="9">
        <v>1717275165</v>
      </c>
      <c r="W334" s="1">
        <f t="shared" si="92"/>
        <v>-1313767.5999999046</v>
      </c>
      <c r="X334" s="1">
        <f t="shared" si="93"/>
        <v>-7.644455140371155E-2</v>
      </c>
      <c r="Y334" s="9">
        <v>1961738961</v>
      </c>
      <c r="Z334" s="1">
        <f t="shared" si="94"/>
        <v>244463796</v>
      </c>
      <c r="AA334" s="1">
        <f t="shared" si="95"/>
        <v>14.235563466033122</v>
      </c>
      <c r="AB334" s="9">
        <v>3517695400</v>
      </c>
      <c r="AC334" s="1">
        <f t="shared" si="96"/>
        <v>1555956439</v>
      </c>
      <c r="AD334" s="1">
        <f t="shared" si="97"/>
        <v>79.31516220725149</v>
      </c>
      <c r="AE334" s="1">
        <v>1987441836.5248301</v>
      </c>
      <c r="AF334" s="1">
        <f t="shared" si="98"/>
        <v>-1530253563.4751699</v>
      </c>
      <c r="AG334" s="1">
        <f t="shared" si="99"/>
        <v>-43.501593784247774</v>
      </c>
      <c r="AH334" s="41">
        <v>0</v>
      </c>
      <c r="AI334" s="41">
        <f t="shared" si="100"/>
        <v>-1987441836.5248301</v>
      </c>
      <c r="AJ334" s="41">
        <f t="shared" si="101"/>
        <v>-100</v>
      </c>
      <c r="AK334" s="41">
        <v>0</v>
      </c>
      <c r="AL334" s="41">
        <f t="shared" si="102"/>
        <v>0</v>
      </c>
      <c r="AM334" s="41">
        <f t="shared" si="103"/>
        <v>0</v>
      </c>
    </row>
    <row r="335" spans="1:39" ht="26.25" customHeight="1">
      <c r="A335" s="25" t="s">
        <v>419</v>
      </c>
      <c r="B335" s="23" t="s">
        <v>5</v>
      </c>
      <c r="C335" s="9">
        <v>89692644.450000003</v>
      </c>
      <c r="D335" s="9">
        <v>62220745.07</v>
      </c>
      <c r="E335" s="10">
        <f t="shared" si="80"/>
        <v>-27471899.380000003</v>
      </c>
      <c r="F335" s="1">
        <f t="shared" si="81"/>
        <v>-30.628932337160009</v>
      </c>
      <c r="G335" s="9">
        <v>52949237.090000004</v>
      </c>
      <c r="H335" s="1">
        <f t="shared" si="82"/>
        <v>-9271507.9799999967</v>
      </c>
      <c r="I335" s="1">
        <f t="shared" si="83"/>
        <v>-14.900991573741686</v>
      </c>
      <c r="J335" s="9">
        <v>54165767</v>
      </c>
      <c r="K335" s="1">
        <f t="shared" si="84"/>
        <v>1216529.9099999964</v>
      </c>
      <c r="L335" s="1">
        <f t="shared" si="85"/>
        <v>2.2975400154155388</v>
      </c>
      <c r="M335" s="9">
        <v>49556313</v>
      </c>
      <c r="N335" s="1">
        <f t="shared" si="86"/>
        <v>-4609454</v>
      </c>
      <c r="O335" s="1">
        <f t="shared" si="87"/>
        <v>-8.5099025737049008</v>
      </c>
      <c r="P335" s="9">
        <v>21144978</v>
      </c>
      <c r="Q335" s="1">
        <f t="shared" si="88"/>
        <v>-28411335</v>
      </c>
      <c r="R335" s="1">
        <f t="shared" si="89"/>
        <v>-57.331414062220489</v>
      </c>
      <c r="S335" s="9">
        <v>18896066</v>
      </c>
      <c r="T335" s="1">
        <f t="shared" si="90"/>
        <v>-2248912</v>
      </c>
      <c r="U335" s="1">
        <f t="shared" si="91"/>
        <v>-10.635679072354675</v>
      </c>
      <c r="V335" s="9">
        <v>40940863</v>
      </c>
      <c r="W335" s="1">
        <f t="shared" si="92"/>
        <v>22044797</v>
      </c>
      <c r="X335" s="1">
        <f t="shared" si="93"/>
        <v>116.66342084114227</v>
      </c>
      <c r="Y335" s="9">
        <v>20924138</v>
      </c>
      <c r="Z335" s="1">
        <f t="shared" si="94"/>
        <v>-20016725</v>
      </c>
      <c r="AA335" s="1">
        <f t="shared" si="95"/>
        <v>-48.891800351155275</v>
      </c>
      <c r="AB335" s="9">
        <v>47276666</v>
      </c>
      <c r="AC335" s="1">
        <f t="shared" si="96"/>
        <v>26352528</v>
      </c>
      <c r="AD335" s="1">
        <f t="shared" si="97"/>
        <v>125.94319536604088</v>
      </c>
      <c r="AE335" s="1">
        <v>183017387.05067003</v>
      </c>
      <c r="AF335" s="1">
        <f t="shared" si="98"/>
        <v>135740721.05067003</v>
      </c>
      <c r="AG335" s="1">
        <f t="shared" si="99"/>
        <v>287.11991038173045</v>
      </c>
      <c r="AH335" s="41">
        <v>0</v>
      </c>
      <c r="AI335" s="41">
        <f t="shared" si="100"/>
        <v>-183017387.05067003</v>
      </c>
      <c r="AJ335" s="41">
        <f t="shared" si="101"/>
        <v>-100</v>
      </c>
      <c r="AK335" s="41">
        <v>0</v>
      </c>
      <c r="AL335" s="41">
        <f t="shared" si="102"/>
        <v>0</v>
      </c>
      <c r="AM335" s="41">
        <f t="shared" si="103"/>
        <v>0</v>
      </c>
    </row>
    <row r="336" spans="1:39" ht="30">
      <c r="A336" s="25" t="s">
        <v>420</v>
      </c>
      <c r="B336" s="23" t="s">
        <v>4</v>
      </c>
      <c r="C336" s="9">
        <v>677130</v>
      </c>
      <c r="D336" s="9">
        <v>-165879</v>
      </c>
      <c r="E336" s="10">
        <f t="shared" si="80"/>
        <v>-843009</v>
      </c>
      <c r="F336" s="1">
        <f t="shared" si="81"/>
        <v>-124.49736387399761</v>
      </c>
      <c r="G336" s="9">
        <v>-1876730</v>
      </c>
      <c r="H336" s="1">
        <f t="shared" si="82"/>
        <v>-1710851</v>
      </c>
      <c r="I336" s="1">
        <f t="shared" si="83"/>
        <v>1031.3849251562885</v>
      </c>
      <c r="J336" s="9">
        <v>-1902254</v>
      </c>
      <c r="K336" s="1">
        <f t="shared" si="84"/>
        <v>-25524</v>
      </c>
      <c r="L336" s="1">
        <f t="shared" si="85"/>
        <v>1.3600251501281484</v>
      </c>
      <c r="M336" s="9">
        <v>-1513432</v>
      </c>
      <c r="N336" s="1">
        <f t="shared" si="86"/>
        <v>388822</v>
      </c>
      <c r="O336" s="1">
        <f t="shared" si="87"/>
        <v>-20.440067414761646</v>
      </c>
      <c r="P336" s="9">
        <v>-1295422</v>
      </c>
      <c r="Q336" s="1">
        <f t="shared" si="88"/>
        <v>218010</v>
      </c>
      <c r="R336" s="1">
        <f t="shared" si="89"/>
        <v>-14.405007955428456</v>
      </c>
      <c r="S336" s="9">
        <v>-1414363</v>
      </c>
      <c r="T336" s="1">
        <f t="shared" si="90"/>
        <v>-118941</v>
      </c>
      <c r="U336" s="1">
        <f t="shared" si="91"/>
        <v>9.1816411949156329</v>
      </c>
      <c r="V336" s="9">
        <v>-1124319</v>
      </c>
      <c r="W336" s="1">
        <f t="shared" si="92"/>
        <v>290044</v>
      </c>
      <c r="X336" s="1">
        <f t="shared" si="93"/>
        <v>-20.50704097887176</v>
      </c>
      <c r="Y336" s="9">
        <v>-1252290</v>
      </c>
      <c r="Z336" s="1">
        <f t="shared" si="94"/>
        <v>-127971</v>
      </c>
      <c r="AA336" s="1">
        <f t="shared" si="95"/>
        <v>11.38208995845485</v>
      </c>
      <c r="AB336" s="9">
        <v>-1382135</v>
      </c>
      <c r="AC336" s="1">
        <f t="shared" si="96"/>
        <v>-129845</v>
      </c>
      <c r="AD336" s="1">
        <f t="shared" si="97"/>
        <v>10.368604716159995</v>
      </c>
      <c r="AE336" s="1">
        <v>-3232189.1088700001</v>
      </c>
      <c r="AF336" s="1">
        <f t="shared" si="98"/>
        <v>-1850054.1088700001</v>
      </c>
      <c r="AG336" s="1">
        <f t="shared" si="99"/>
        <v>133.85480498431775</v>
      </c>
      <c r="AH336" s="41">
        <v>0</v>
      </c>
      <c r="AI336" s="41">
        <f t="shared" si="100"/>
        <v>3232189.1088700001</v>
      </c>
      <c r="AJ336" s="41">
        <f t="shared" si="101"/>
        <v>-100</v>
      </c>
      <c r="AK336" s="41">
        <v>0</v>
      </c>
      <c r="AL336" s="41">
        <f t="shared" si="102"/>
        <v>0</v>
      </c>
      <c r="AM336" s="41">
        <f t="shared" si="103"/>
        <v>0</v>
      </c>
    </row>
    <row r="337" spans="1:39" ht="30">
      <c r="A337" s="25" t="s">
        <v>421</v>
      </c>
      <c r="B337" s="23" t="s">
        <v>3</v>
      </c>
      <c r="C337" s="9">
        <v>691169564</v>
      </c>
      <c r="D337" s="9">
        <v>618022944</v>
      </c>
      <c r="E337" s="10">
        <f t="shared" si="80"/>
        <v>-73146620</v>
      </c>
      <c r="F337" s="1">
        <f t="shared" si="81"/>
        <v>-10.583020984992331</v>
      </c>
      <c r="G337" s="9">
        <v>664344577.52999997</v>
      </c>
      <c r="H337" s="1">
        <f t="shared" si="82"/>
        <v>46321633.529999971</v>
      </c>
      <c r="I337" s="1">
        <f t="shared" si="83"/>
        <v>7.4951316904506333</v>
      </c>
      <c r="J337" s="9">
        <v>-55507981.469999999</v>
      </c>
      <c r="K337" s="1">
        <f t="shared" si="84"/>
        <v>-719852559</v>
      </c>
      <c r="L337" s="1">
        <f t="shared" si="85"/>
        <v>-108.3552998470125</v>
      </c>
      <c r="M337" s="9">
        <v>-1513432</v>
      </c>
      <c r="N337" s="1">
        <f t="shared" si="86"/>
        <v>53994549.469999999</v>
      </c>
      <c r="O337" s="1">
        <f t="shared" si="87"/>
        <v>-97.273487595981209</v>
      </c>
      <c r="P337" s="9">
        <v>-111671311.56</v>
      </c>
      <c r="Q337" s="1">
        <f t="shared" si="88"/>
        <v>-110157879.56</v>
      </c>
      <c r="R337" s="1">
        <f t="shared" si="89"/>
        <v>7278.6804798629873</v>
      </c>
      <c r="S337" s="9">
        <v>-117248096.56</v>
      </c>
      <c r="T337" s="1">
        <f t="shared" si="90"/>
        <v>-5576785</v>
      </c>
      <c r="U337" s="1">
        <f t="shared" si="91"/>
        <v>4.9939280931644143</v>
      </c>
      <c r="V337" s="9">
        <v>-66359180.68</v>
      </c>
      <c r="W337" s="1">
        <f t="shared" si="92"/>
        <v>50888915.880000003</v>
      </c>
      <c r="X337" s="1">
        <f t="shared" si="93"/>
        <v>-43.402765053809077</v>
      </c>
      <c r="Y337" s="9">
        <v>-29491116.559999999</v>
      </c>
      <c r="Z337" s="1">
        <f t="shared" si="94"/>
        <v>36868064.120000005</v>
      </c>
      <c r="AA337" s="1">
        <f t="shared" si="95"/>
        <v>-55.558347378920658</v>
      </c>
      <c r="AB337" s="9">
        <v>193674003.44</v>
      </c>
      <c r="AC337" s="1">
        <f t="shared" si="96"/>
        <v>223165120</v>
      </c>
      <c r="AD337" s="1">
        <f t="shared" si="97"/>
        <v>-756.71980593195963</v>
      </c>
      <c r="AE337" s="1">
        <v>95250664.917350009</v>
      </c>
      <c r="AF337" s="1">
        <f t="shared" si="98"/>
        <v>-98423338.522649989</v>
      </c>
      <c r="AG337" s="1">
        <f t="shared" si="99"/>
        <v>-50.819075753314223</v>
      </c>
      <c r="AH337" s="41">
        <v>0</v>
      </c>
      <c r="AI337" s="41">
        <f t="shared" si="100"/>
        <v>-95250664.917350009</v>
      </c>
      <c r="AJ337" s="41">
        <f t="shared" si="101"/>
        <v>-100</v>
      </c>
      <c r="AK337" s="41">
        <v>0</v>
      </c>
      <c r="AL337" s="41">
        <f t="shared" si="102"/>
        <v>0</v>
      </c>
      <c r="AM337" s="41">
        <f t="shared" si="103"/>
        <v>0</v>
      </c>
    </row>
    <row r="338" spans="1:39">
      <c r="A338" s="25" t="s">
        <v>422</v>
      </c>
      <c r="B338" s="23" t="s">
        <v>2</v>
      </c>
      <c r="C338" s="9">
        <v>1094532104</v>
      </c>
      <c r="D338" s="9">
        <v>1306906364</v>
      </c>
      <c r="E338" s="10">
        <f t="shared" si="80"/>
        <v>212374260</v>
      </c>
      <c r="F338" s="1">
        <f t="shared" si="81"/>
        <v>19.403200620965979</v>
      </c>
      <c r="G338" s="9">
        <v>4209044726</v>
      </c>
      <c r="H338" s="1">
        <f t="shared" si="82"/>
        <v>2902138362</v>
      </c>
      <c r="I338" s="1">
        <f t="shared" si="83"/>
        <v>222.06169025893581</v>
      </c>
      <c r="J338" s="9">
        <v>2187386817.5</v>
      </c>
      <c r="K338" s="1">
        <f t="shared" si="84"/>
        <v>-2021657908.5</v>
      </c>
      <c r="L338" s="1">
        <f t="shared" si="85"/>
        <v>-48.031276455958476</v>
      </c>
      <c r="M338" s="9">
        <v>2243095456.5</v>
      </c>
      <c r="N338" s="1">
        <f t="shared" si="86"/>
        <v>55708639</v>
      </c>
      <c r="O338" s="1">
        <f t="shared" si="87"/>
        <v>2.5468124135295973</v>
      </c>
      <c r="P338" s="9">
        <v>4613132938</v>
      </c>
      <c r="Q338" s="1">
        <f t="shared" si="88"/>
        <v>2370037481.5</v>
      </c>
      <c r="R338" s="1">
        <f t="shared" si="89"/>
        <v>105.65923419050891</v>
      </c>
      <c r="S338" s="9">
        <v>4751940889</v>
      </c>
      <c r="T338" s="1">
        <f t="shared" si="90"/>
        <v>138807951</v>
      </c>
      <c r="U338" s="1">
        <f t="shared" si="91"/>
        <v>3.0089735731782201</v>
      </c>
      <c r="V338" s="9">
        <v>4876657681</v>
      </c>
      <c r="W338" s="1">
        <f t="shared" si="92"/>
        <v>124716792</v>
      </c>
      <c r="X338" s="1">
        <f t="shared" si="93"/>
        <v>2.6245442633493163</v>
      </c>
      <c r="Y338" s="9">
        <v>5009270068.8199997</v>
      </c>
      <c r="Z338" s="1">
        <f t="shared" si="94"/>
        <v>132612387.81999969</v>
      </c>
      <c r="AA338" s="1">
        <f t="shared" si="95"/>
        <v>2.7193294361560847</v>
      </c>
      <c r="AB338" s="9">
        <v>5007636920</v>
      </c>
      <c r="AC338" s="1">
        <f t="shared" si="96"/>
        <v>-1633148.8199996948</v>
      </c>
      <c r="AD338" s="1">
        <f t="shared" si="97"/>
        <v>-3.2602530859040003E-2</v>
      </c>
      <c r="AE338" s="1">
        <v>5007636921.3739996</v>
      </c>
      <c r="AF338" s="1">
        <f t="shared" si="98"/>
        <v>1.3739995956420898</v>
      </c>
      <c r="AG338" s="1">
        <f t="shared" si="99"/>
        <v>2.7438083423230488E-8</v>
      </c>
      <c r="AH338" s="41">
        <v>0</v>
      </c>
      <c r="AI338" s="41">
        <f t="shared" si="100"/>
        <v>-5007636921.3739996</v>
      </c>
      <c r="AJ338" s="41">
        <f t="shared" si="101"/>
        <v>-100</v>
      </c>
      <c r="AK338" s="41">
        <v>0</v>
      </c>
      <c r="AL338" s="41">
        <f t="shared" si="102"/>
        <v>0</v>
      </c>
      <c r="AM338" s="41">
        <f t="shared" si="103"/>
        <v>0</v>
      </c>
    </row>
    <row r="339" spans="1:39" ht="30">
      <c r="A339" s="25" t="s">
        <v>423</v>
      </c>
      <c r="B339" s="23" t="s">
        <v>1</v>
      </c>
      <c r="C339" s="9">
        <v>-135047021</v>
      </c>
      <c r="D339" s="9">
        <v>-134869111</v>
      </c>
      <c r="E339" s="10">
        <f t="shared" si="80"/>
        <v>177910</v>
      </c>
      <c r="F339" s="1">
        <f t="shared" si="81"/>
        <v>-0.13173929989910699</v>
      </c>
      <c r="G339" s="9">
        <v>-338540232.68000001</v>
      </c>
      <c r="H339" s="1">
        <f t="shared" si="82"/>
        <v>-203671121.68000001</v>
      </c>
      <c r="I339" s="1">
        <f t="shared" si="83"/>
        <v>151.01391280024083</v>
      </c>
      <c r="J339" s="9">
        <v>-390558476.99000001</v>
      </c>
      <c r="K339" s="1">
        <f t="shared" si="84"/>
        <v>-52018244.310000002</v>
      </c>
      <c r="L339" s="1">
        <f t="shared" si="85"/>
        <v>15.365454173114323</v>
      </c>
      <c r="M339" s="9">
        <v>-466138104.25999999</v>
      </c>
      <c r="N339" s="1">
        <f t="shared" si="86"/>
        <v>-75579627.269999981</v>
      </c>
      <c r="O339" s="1">
        <f t="shared" si="87"/>
        <v>19.351680151071243</v>
      </c>
      <c r="P339" s="9">
        <v>-661160677.89999998</v>
      </c>
      <c r="Q339" s="1">
        <f t="shared" si="88"/>
        <v>-195022573.63999999</v>
      </c>
      <c r="R339" s="1">
        <f t="shared" si="89"/>
        <v>41.837938554626582</v>
      </c>
      <c r="S339" s="9">
        <v>-774182482.65999997</v>
      </c>
      <c r="T339" s="1">
        <f t="shared" si="90"/>
        <v>-113021804.75999999</v>
      </c>
      <c r="U339" s="1">
        <f t="shared" si="91"/>
        <v>17.094453517559984</v>
      </c>
      <c r="V339" s="9">
        <v>-810256496.47000003</v>
      </c>
      <c r="W339" s="1">
        <f t="shared" si="92"/>
        <v>-36074013.810000062</v>
      </c>
      <c r="X339" s="1">
        <f t="shared" si="93"/>
        <v>4.6596267182452893</v>
      </c>
      <c r="Y339" s="9">
        <v>-916496497.38</v>
      </c>
      <c r="Z339" s="1">
        <f t="shared" si="94"/>
        <v>-106240000.90999997</v>
      </c>
      <c r="AA339" s="1">
        <f t="shared" si="95"/>
        <v>13.111897451344104</v>
      </c>
      <c r="AB339" s="9">
        <v>-957441431.09000003</v>
      </c>
      <c r="AC339" s="1">
        <f t="shared" si="96"/>
        <v>-40944933.710000038</v>
      </c>
      <c r="AD339" s="1">
        <f t="shared" si="97"/>
        <v>4.467549393483754</v>
      </c>
      <c r="AE339" s="1">
        <v>-1056374589.45603</v>
      </c>
      <c r="AF339" s="1">
        <f t="shared" si="98"/>
        <v>-98933158.366029978</v>
      </c>
      <c r="AG339" s="1">
        <f t="shared" si="99"/>
        <v>10.333076797543578</v>
      </c>
      <c r="AH339" s="41">
        <v>0</v>
      </c>
      <c r="AI339" s="41">
        <f t="shared" si="100"/>
        <v>1056374589.45603</v>
      </c>
      <c r="AJ339" s="41">
        <f t="shared" si="101"/>
        <v>-100</v>
      </c>
      <c r="AK339" s="41">
        <v>0</v>
      </c>
      <c r="AL339" s="41">
        <f t="shared" si="102"/>
        <v>0</v>
      </c>
      <c r="AM339" s="41">
        <f t="shared" si="103"/>
        <v>0</v>
      </c>
    </row>
    <row r="340" spans="1:39" ht="75">
      <c r="A340" s="25" t="s">
        <v>666</v>
      </c>
      <c r="B340" s="23" t="s">
        <v>667</v>
      </c>
      <c r="C340" s="9"/>
      <c r="D340" s="9"/>
      <c r="E340" s="10"/>
      <c r="F340" s="1"/>
      <c r="G340" s="9"/>
      <c r="H340" s="1"/>
      <c r="I340" s="1"/>
      <c r="J340" s="9"/>
      <c r="K340" s="1"/>
      <c r="L340" s="1"/>
      <c r="M340" s="9"/>
      <c r="N340" s="1"/>
      <c r="O340" s="1"/>
      <c r="P340" s="9"/>
      <c r="Q340" s="1"/>
      <c r="R340" s="1"/>
      <c r="S340" s="9"/>
      <c r="T340" s="1"/>
      <c r="U340" s="1"/>
      <c r="V340" s="9"/>
      <c r="W340" s="1"/>
      <c r="X340" s="1"/>
      <c r="Y340" s="9"/>
      <c r="Z340" s="1"/>
      <c r="AA340" s="1"/>
      <c r="AB340" s="9"/>
      <c r="AC340" s="1"/>
      <c r="AD340" s="1"/>
      <c r="AE340" s="1"/>
      <c r="AF340" s="1"/>
      <c r="AG340" s="1"/>
      <c r="AH340" s="41">
        <v>59445208.003519997</v>
      </c>
      <c r="AI340" s="41">
        <f t="shared" si="100"/>
        <v>59445208.003519997</v>
      </c>
      <c r="AJ340" s="41">
        <f t="shared" si="101"/>
        <v>0</v>
      </c>
      <c r="AK340" s="41">
        <v>2077174353.0307801</v>
      </c>
      <c r="AL340" s="41">
        <f t="shared" si="102"/>
        <v>2017729145.0272601</v>
      </c>
      <c r="AM340" s="41">
        <f t="shared" si="103"/>
        <v>3394.2671121745961</v>
      </c>
    </row>
    <row r="341" spans="1:39" ht="30">
      <c r="A341" s="25" t="s">
        <v>668</v>
      </c>
      <c r="B341" s="23" t="s">
        <v>652</v>
      </c>
      <c r="C341" s="9"/>
      <c r="D341" s="9"/>
      <c r="E341" s="10"/>
      <c r="F341" s="1"/>
      <c r="G341" s="9"/>
      <c r="H341" s="1"/>
      <c r="I341" s="1"/>
      <c r="J341" s="9"/>
      <c r="K341" s="1"/>
      <c r="L341" s="1"/>
      <c r="M341" s="9"/>
      <c r="N341" s="1"/>
      <c r="O341" s="1"/>
      <c r="P341" s="9"/>
      <c r="Q341" s="1"/>
      <c r="R341" s="1"/>
      <c r="S341" s="9"/>
      <c r="T341" s="1"/>
      <c r="U341" s="1"/>
      <c r="V341" s="9"/>
      <c r="W341" s="1"/>
      <c r="X341" s="1"/>
      <c r="Y341" s="9"/>
      <c r="Z341" s="1"/>
      <c r="AA341" s="1"/>
      <c r="AB341" s="9"/>
      <c r="AC341" s="1"/>
      <c r="AD341" s="1"/>
      <c r="AE341" s="1"/>
      <c r="AF341" s="1"/>
      <c r="AG341" s="1"/>
      <c r="AH341" s="41">
        <v>-107538.376</v>
      </c>
      <c r="AI341" s="41">
        <f t="shared" si="100"/>
        <v>-107538.376</v>
      </c>
      <c r="AJ341" s="41">
        <f t="shared" si="101"/>
        <v>0</v>
      </c>
      <c r="AK341" s="41">
        <v>-78573133.801289991</v>
      </c>
      <c r="AL341" s="41">
        <f t="shared" si="102"/>
        <v>-78465595.425289989</v>
      </c>
      <c r="AM341" s="41">
        <f t="shared" si="103"/>
        <v>72965.20399870089</v>
      </c>
    </row>
    <row r="342" spans="1:39" ht="45">
      <c r="A342" s="25" t="s">
        <v>669</v>
      </c>
      <c r="B342" s="23" t="s">
        <v>670</v>
      </c>
      <c r="C342" s="9"/>
      <c r="D342" s="9"/>
      <c r="E342" s="10"/>
      <c r="F342" s="1"/>
      <c r="G342" s="9"/>
      <c r="H342" s="1"/>
      <c r="I342" s="1"/>
      <c r="J342" s="9"/>
      <c r="K342" s="1"/>
      <c r="L342" s="1"/>
      <c r="M342" s="9"/>
      <c r="N342" s="1"/>
      <c r="O342" s="1"/>
      <c r="P342" s="9"/>
      <c r="Q342" s="1"/>
      <c r="R342" s="1"/>
      <c r="S342" s="9"/>
      <c r="T342" s="1"/>
      <c r="U342" s="1"/>
      <c r="V342" s="9"/>
      <c r="W342" s="1"/>
      <c r="X342" s="1"/>
      <c r="Y342" s="9"/>
      <c r="Z342" s="1"/>
      <c r="AA342" s="1"/>
      <c r="AB342" s="9"/>
      <c r="AC342" s="1"/>
      <c r="AD342" s="1"/>
      <c r="AE342" s="1"/>
      <c r="AF342" s="1"/>
      <c r="AG342" s="1"/>
      <c r="AH342" s="41">
        <v>0</v>
      </c>
      <c r="AI342" s="41">
        <f t="shared" si="100"/>
        <v>0</v>
      </c>
      <c r="AJ342" s="41">
        <f t="shared" si="101"/>
        <v>0</v>
      </c>
      <c r="AK342" s="41">
        <v>0</v>
      </c>
      <c r="AL342" s="41">
        <f t="shared" si="102"/>
        <v>0</v>
      </c>
      <c r="AM342" s="41">
        <f t="shared" si="103"/>
        <v>0</v>
      </c>
    </row>
    <row r="343" spans="1:39" ht="60">
      <c r="A343" s="25" t="s">
        <v>671</v>
      </c>
      <c r="B343" s="23" t="s">
        <v>654</v>
      </c>
      <c r="C343" s="9"/>
      <c r="D343" s="9"/>
      <c r="E343" s="10"/>
      <c r="F343" s="1"/>
      <c r="G343" s="9"/>
      <c r="H343" s="1"/>
      <c r="I343" s="1"/>
      <c r="J343" s="9"/>
      <c r="K343" s="1"/>
      <c r="L343" s="1"/>
      <c r="M343" s="9"/>
      <c r="N343" s="1"/>
      <c r="O343" s="1"/>
      <c r="P343" s="9"/>
      <c r="Q343" s="1"/>
      <c r="R343" s="1"/>
      <c r="S343" s="9"/>
      <c r="T343" s="1"/>
      <c r="U343" s="1"/>
      <c r="V343" s="9"/>
      <c r="W343" s="1"/>
      <c r="X343" s="1"/>
      <c r="Y343" s="9"/>
      <c r="Z343" s="1"/>
      <c r="AA343" s="1"/>
      <c r="AB343" s="9"/>
      <c r="AC343" s="1"/>
      <c r="AD343" s="1"/>
      <c r="AE343" s="1"/>
      <c r="AF343" s="1"/>
      <c r="AG343" s="1"/>
      <c r="AH343" s="41">
        <v>13007857.877</v>
      </c>
      <c r="AI343" s="41">
        <f t="shared" si="100"/>
        <v>13007857.877</v>
      </c>
      <c r="AJ343" s="41">
        <f t="shared" si="101"/>
        <v>0</v>
      </c>
      <c r="AK343" s="41">
        <v>812309058.20388997</v>
      </c>
      <c r="AL343" s="41">
        <f t="shared" si="102"/>
        <v>799301200.32688999</v>
      </c>
      <c r="AM343" s="41">
        <f t="shared" si="103"/>
        <v>6144.7565608798968</v>
      </c>
    </row>
    <row r="344" spans="1:39" ht="60">
      <c r="A344" s="25" t="s">
        <v>672</v>
      </c>
      <c r="B344" s="23" t="s">
        <v>656</v>
      </c>
      <c r="C344" s="9"/>
      <c r="D344" s="9"/>
      <c r="E344" s="10"/>
      <c r="F344" s="1"/>
      <c r="G344" s="9"/>
      <c r="H344" s="1"/>
      <c r="I344" s="1"/>
      <c r="J344" s="9"/>
      <c r="K344" s="1"/>
      <c r="L344" s="1"/>
      <c r="M344" s="9"/>
      <c r="N344" s="1"/>
      <c r="O344" s="1"/>
      <c r="P344" s="9"/>
      <c r="Q344" s="1"/>
      <c r="R344" s="1"/>
      <c r="S344" s="9"/>
      <c r="T344" s="1"/>
      <c r="U344" s="1"/>
      <c r="V344" s="9"/>
      <c r="W344" s="1"/>
      <c r="X344" s="1"/>
      <c r="Y344" s="9"/>
      <c r="Z344" s="1"/>
      <c r="AA344" s="1"/>
      <c r="AB344" s="9"/>
      <c r="AC344" s="1"/>
      <c r="AD344" s="1"/>
      <c r="AE344" s="1"/>
      <c r="AF344" s="1"/>
      <c r="AG344" s="1"/>
      <c r="AH344" s="41">
        <v>39061618.785999998</v>
      </c>
      <c r="AI344" s="41">
        <f t="shared" si="100"/>
        <v>39061618.785999998</v>
      </c>
      <c r="AJ344" s="41">
        <f t="shared" si="101"/>
        <v>0</v>
      </c>
      <c r="AK344" s="41">
        <v>72325463.186279997</v>
      </c>
      <c r="AL344" s="41">
        <f t="shared" si="102"/>
        <v>33263844.400279999</v>
      </c>
      <c r="AM344" s="41">
        <f t="shared" si="103"/>
        <v>85.15736273633911</v>
      </c>
    </row>
    <row r="345" spans="1:39" ht="75">
      <c r="A345" s="25" t="s">
        <v>673</v>
      </c>
      <c r="B345" s="23" t="s">
        <v>658</v>
      </c>
      <c r="C345" s="9"/>
      <c r="D345" s="9"/>
      <c r="E345" s="10"/>
      <c r="F345" s="1"/>
      <c r="G345" s="9"/>
      <c r="H345" s="1"/>
      <c r="I345" s="1"/>
      <c r="J345" s="9"/>
      <c r="K345" s="1"/>
      <c r="L345" s="1"/>
      <c r="M345" s="9"/>
      <c r="N345" s="1"/>
      <c r="O345" s="1"/>
      <c r="P345" s="9"/>
      <c r="Q345" s="1"/>
      <c r="R345" s="1"/>
      <c r="S345" s="9"/>
      <c r="T345" s="1"/>
      <c r="U345" s="1"/>
      <c r="V345" s="9"/>
      <c r="W345" s="1"/>
      <c r="X345" s="1"/>
      <c r="Y345" s="9"/>
      <c r="Z345" s="1"/>
      <c r="AA345" s="1"/>
      <c r="AB345" s="9"/>
      <c r="AC345" s="1"/>
      <c r="AD345" s="1"/>
      <c r="AE345" s="1"/>
      <c r="AF345" s="1"/>
      <c r="AG345" s="1"/>
      <c r="AH345" s="41">
        <v>570242.45799999998</v>
      </c>
      <c r="AI345" s="41">
        <f t="shared" si="100"/>
        <v>570242.45799999998</v>
      </c>
      <c r="AJ345" s="41">
        <f t="shared" si="101"/>
        <v>0</v>
      </c>
      <c r="AK345" s="41">
        <v>610500.46499999997</v>
      </c>
      <c r="AL345" s="41">
        <f t="shared" si="102"/>
        <v>40258.006999999983</v>
      </c>
      <c r="AM345" s="41">
        <f t="shared" si="103"/>
        <v>7.0598052521722225</v>
      </c>
    </row>
    <row r="346" spans="1:39" ht="45">
      <c r="A346" s="25" t="s">
        <v>674</v>
      </c>
      <c r="B346" s="23" t="s">
        <v>675</v>
      </c>
      <c r="C346" s="9"/>
      <c r="D346" s="9"/>
      <c r="E346" s="10"/>
      <c r="F346" s="1"/>
      <c r="G346" s="9"/>
      <c r="H346" s="1"/>
      <c r="I346" s="1"/>
      <c r="J346" s="9"/>
      <c r="K346" s="1"/>
      <c r="L346" s="1"/>
      <c r="M346" s="9"/>
      <c r="N346" s="1"/>
      <c r="O346" s="1"/>
      <c r="P346" s="9"/>
      <c r="Q346" s="1"/>
      <c r="R346" s="1"/>
      <c r="S346" s="9"/>
      <c r="T346" s="1"/>
      <c r="U346" s="1"/>
      <c r="V346" s="9"/>
      <c r="W346" s="1"/>
      <c r="X346" s="1"/>
      <c r="Y346" s="9"/>
      <c r="Z346" s="1"/>
      <c r="AA346" s="1"/>
      <c r="AB346" s="9"/>
      <c r="AC346" s="1"/>
      <c r="AD346" s="1"/>
      <c r="AE346" s="1"/>
      <c r="AF346" s="1"/>
      <c r="AG346" s="1"/>
      <c r="AH346" s="41">
        <v>0</v>
      </c>
      <c r="AI346" s="41">
        <f t="shared" si="100"/>
        <v>0</v>
      </c>
      <c r="AJ346" s="41">
        <f t="shared" si="101"/>
        <v>0</v>
      </c>
      <c r="AK346" s="41">
        <v>12079214.229379999</v>
      </c>
      <c r="AL346" s="41">
        <f t="shared" si="102"/>
        <v>12079214.229379999</v>
      </c>
      <c r="AM346" s="41">
        <f t="shared" si="103"/>
        <v>0</v>
      </c>
    </row>
    <row r="347" spans="1:39" ht="30">
      <c r="A347" s="25" t="s">
        <v>676</v>
      </c>
      <c r="B347" s="23" t="s">
        <v>677</v>
      </c>
      <c r="C347" s="9"/>
      <c r="D347" s="9"/>
      <c r="E347" s="10"/>
      <c r="F347" s="1"/>
      <c r="G347" s="9"/>
      <c r="H347" s="1"/>
      <c r="I347" s="1"/>
      <c r="J347" s="9"/>
      <c r="K347" s="1"/>
      <c r="L347" s="1"/>
      <c r="M347" s="9"/>
      <c r="N347" s="1"/>
      <c r="O347" s="1"/>
      <c r="P347" s="9"/>
      <c r="Q347" s="1"/>
      <c r="R347" s="1"/>
      <c r="S347" s="9"/>
      <c r="T347" s="1"/>
      <c r="U347" s="1"/>
      <c r="V347" s="9"/>
      <c r="W347" s="1"/>
      <c r="X347" s="1"/>
      <c r="Y347" s="9"/>
      <c r="Z347" s="1"/>
      <c r="AA347" s="1"/>
      <c r="AB347" s="9"/>
      <c r="AC347" s="1"/>
      <c r="AD347" s="1"/>
      <c r="AE347" s="1"/>
      <c r="AF347" s="1"/>
      <c r="AG347" s="1"/>
      <c r="AH347" s="41">
        <v>-729426341.19535995</v>
      </c>
      <c r="AI347" s="41">
        <f t="shared" si="100"/>
        <v>-729426341.19535995</v>
      </c>
      <c r="AJ347" s="41">
        <f t="shared" si="101"/>
        <v>0</v>
      </c>
      <c r="AK347" s="41">
        <v>-731319137.5381999</v>
      </c>
      <c r="AL347" s="41">
        <f t="shared" si="102"/>
        <v>-1892796.3428399563</v>
      </c>
      <c r="AM347" s="41">
        <f t="shared" si="103"/>
        <v>0.25949108716558056</v>
      </c>
    </row>
    <row r="348" spans="1:39" ht="45">
      <c r="A348" s="25" t="s">
        <v>678</v>
      </c>
      <c r="B348" s="23" t="s">
        <v>679</v>
      </c>
      <c r="C348" s="9"/>
      <c r="D348" s="9"/>
      <c r="E348" s="10"/>
      <c r="F348" s="1"/>
      <c r="G348" s="9"/>
      <c r="H348" s="1"/>
      <c r="I348" s="1"/>
      <c r="J348" s="9"/>
      <c r="K348" s="1"/>
      <c r="L348" s="1"/>
      <c r="M348" s="9"/>
      <c r="N348" s="1"/>
      <c r="O348" s="1"/>
      <c r="P348" s="9"/>
      <c r="Q348" s="1"/>
      <c r="R348" s="1"/>
      <c r="S348" s="9"/>
      <c r="T348" s="1"/>
      <c r="U348" s="1"/>
      <c r="V348" s="9"/>
      <c r="W348" s="1"/>
      <c r="X348" s="1"/>
      <c r="Y348" s="9"/>
      <c r="Z348" s="1"/>
      <c r="AA348" s="1"/>
      <c r="AB348" s="9"/>
      <c r="AC348" s="1"/>
      <c r="AD348" s="1"/>
      <c r="AE348" s="1"/>
      <c r="AF348" s="1"/>
      <c r="AG348" s="1"/>
      <c r="AH348" s="41">
        <v>8161119.8480000002</v>
      </c>
      <c r="AI348" s="41">
        <f t="shared" si="100"/>
        <v>8161119.8480000002</v>
      </c>
      <c r="AJ348" s="41">
        <f t="shared" si="101"/>
        <v>0</v>
      </c>
      <c r="AK348" s="41">
        <v>98410515.87974</v>
      </c>
      <c r="AL348" s="41">
        <f t="shared" si="102"/>
        <v>90249396.031739995</v>
      </c>
      <c r="AM348" s="41">
        <f t="shared" si="103"/>
        <v>1105.8457382396718</v>
      </c>
    </row>
    <row r="349" spans="1:39" ht="30">
      <c r="A349" s="25" t="s">
        <v>424</v>
      </c>
      <c r="B349" s="23" t="s">
        <v>165</v>
      </c>
      <c r="C349" s="15">
        <v>8375370128.9799995</v>
      </c>
      <c r="D349" s="15">
        <v>11001332528.99</v>
      </c>
      <c r="E349" s="16">
        <f t="shared" si="80"/>
        <v>2625962400.0100002</v>
      </c>
      <c r="F349" s="2">
        <f t="shared" si="81"/>
        <v>31.35338927797099</v>
      </c>
      <c r="G349" s="15">
        <v>9413133121.2800007</v>
      </c>
      <c r="H349" s="2">
        <f t="shared" si="82"/>
        <v>-1588199407.7099991</v>
      </c>
      <c r="I349" s="2">
        <f t="shared" si="83"/>
        <v>-14.43642761933501</v>
      </c>
      <c r="J349" s="15">
        <v>13727459849.35</v>
      </c>
      <c r="K349" s="2">
        <f t="shared" si="84"/>
        <v>4314326728.0699997</v>
      </c>
      <c r="L349" s="2">
        <f t="shared" si="85"/>
        <v>45.833057627929691</v>
      </c>
      <c r="M349" s="15">
        <v>10368464991</v>
      </c>
      <c r="N349" s="2">
        <f t="shared" si="86"/>
        <v>-3358994858.3500004</v>
      </c>
      <c r="O349" s="2">
        <f t="shared" si="87"/>
        <v>-24.469165418896125</v>
      </c>
      <c r="P349" s="15">
        <v>23260087528.310001</v>
      </c>
      <c r="Q349" s="2">
        <f t="shared" si="88"/>
        <v>12891622537.310001</v>
      </c>
      <c r="R349" s="2">
        <f t="shared" si="89"/>
        <v>124.33491889590354</v>
      </c>
      <c r="S349" s="15">
        <v>22322037372.09</v>
      </c>
      <c r="T349" s="2">
        <f t="shared" si="90"/>
        <v>-938050156.22000122</v>
      </c>
      <c r="U349" s="2">
        <f t="shared" si="91"/>
        <v>-4.0328745757224453</v>
      </c>
      <c r="V349" s="15">
        <v>19138722359.529999</v>
      </c>
      <c r="W349" s="2">
        <f t="shared" si="92"/>
        <v>-3183315012.5600014</v>
      </c>
      <c r="X349" s="2">
        <f t="shared" si="93"/>
        <v>-14.260862301665206</v>
      </c>
      <c r="Y349" s="15">
        <v>12647636839.9</v>
      </c>
      <c r="Z349" s="2">
        <f t="shared" si="94"/>
        <v>-6491085519.6299992</v>
      </c>
      <c r="AA349" s="2">
        <f t="shared" si="95"/>
        <v>-33.915981420765043</v>
      </c>
      <c r="AB349" s="15">
        <v>21608082185.209999</v>
      </c>
      <c r="AC349" s="2">
        <f t="shared" si="96"/>
        <v>8960445345.3099995</v>
      </c>
      <c r="AD349" s="2">
        <f t="shared" si="97"/>
        <v>70.846795007919013</v>
      </c>
      <c r="AE349" s="2">
        <v>17247439867.044601</v>
      </c>
      <c r="AF349" s="3">
        <f t="shared" si="98"/>
        <v>-4360642318.1653976</v>
      </c>
      <c r="AG349" s="3">
        <f t="shared" si="99"/>
        <v>-20.180607796605429</v>
      </c>
      <c r="AH349" s="41">
        <v>18292390401.087601</v>
      </c>
      <c r="AI349" s="41">
        <f t="shared" si="100"/>
        <v>1044950534.0429993</v>
      </c>
      <c r="AJ349" s="41">
        <f t="shared" si="101"/>
        <v>6.0585834309219981</v>
      </c>
      <c r="AK349" s="41">
        <v>22754244926.625397</v>
      </c>
      <c r="AL349" s="41">
        <f t="shared" si="102"/>
        <v>4461854525.537796</v>
      </c>
      <c r="AM349" s="41">
        <f t="shared" si="103"/>
        <v>24.391861466462633</v>
      </c>
    </row>
    <row r="350" spans="1:39" ht="30">
      <c r="A350" s="25" t="s">
        <v>680</v>
      </c>
      <c r="B350" s="23" t="s">
        <v>681</v>
      </c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41">
        <v>18292390401.087601</v>
      </c>
      <c r="AI350" s="41">
        <f t="shared" si="100"/>
        <v>18292390401.087601</v>
      </c>
      <c r="AJ350" s="41">
        <f t="shared" si="101"/>
        <v>0</v>
      </c>
      <c r="AK350" s="41">
        <v>22754244926.625397</v>
      </c>
      <c r="AL350" s="41">
        <f t="shared" si="102"/>
        <v>4461854525.537796</v>
      </c>
      <c r="AM350" s="41">
        <f t="shared" si="103"/>
        <v>24.391861466462633</v>
      </c>
    </row>
    <row r="351" spans="1:39" ht="30">
      <c r="A351" s="25" t="s">
        <v>682</v>
      </c>
      <c r="B351" s="23" t="s">
        <v>683</v>
      </c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41">
        <v>0</v>
      </c>
      <c r="AI351" s="41">
        <f t="shared" si="100"/>
        <v>0</v>
      </c>
      <c r="AJ351" s="41">
        <f t="shared" si="101"/>
        <v>0</v>
      </c>
      <c r="AK351" s="41">
        <v>0</v>
      </c>
      <c r="AL351" s="41">
        <f t="shared" si="102"/>
        <v>0</v>
      </c>
      <c r="AM351" s="41">
        <f t="shared" si="103"/>
        <v>0</v>
      </c>
    </row>
    <row r="352" spans="1:39" ht="30">
      <c r="A352" s="25" t="s">
        <v>684</v>
      </c>
      <c r="B352" s="23" t="s">
        <v>685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41">
        <v>6980971877.9571199</v>
      </c>
      <c r="AI352" s="41">
        <f t="shared" si="100"/>
        <v>6980971877.9571199</v>
      </c>
      <c r="AJ352" s="41">
        <f t="shared" si="101"/>
        <v>0</v>
      </c>
      <c r="AK352" s="41">
        <v>8809474862.6885796</v>
      </c>
      <c r="AL352" s="41">
        <f t="shared" si="102"/>
        <v>1828502984.7314596</v>
      </c>
      <c r="AM352" s="41">
        <f t="shared" si="103"/>
        <v>26.19267083004701</v>
      </c>
    </row>
    <row r="353" spans="1:39">
      <c r="A353" s="25" t="s">
        <v>686</v>
      </c>
      <c r="B353" s="23" t="s">
        <v>687</v>
      </c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41">
        <v>4116620414.9023499</v>
      </c>
      <c r="AI353" s="41">
        <f t="shared" si="100"/>
        <v>4116620414.9023499</v>
      </c>
      <c r="AJ353" s="41">
        <f t="shared" si="101"/>
        <v>0</v>
      </c>
      <c r="AK353" s="41">
        <v>5547853424.8147802</v>
      </c>
      <c r="AL353" s="41">
        <f t="shared" si="102"/>
        <v>1431233009.9124303</v>
      </c>
      <c r="AM353" s="41">
        <f t="shared" si="103"/>
        <v>34.767184380937891</v>
      </c>
    </row>
  </sheetData>
  <mergeCells count="15">
    <mergeCell ref="AK3:AM3"/>
    <mergeCell ref="A1:AM1"/>
    <mergeCell ref="AH3:AJ3"/>
    <mergeCell ref="M3:O3"/>
    <mergeCell ref="P3:R3"/>
    <mergeCell ref="D3:F3"/>
    <mergeCell ref="A3:A4"/>
    <mergeCell ref="B3:B4"/>
    <mergeCell ref="G3:I3"/>
    <mergeCell ref="J3:L3"/>
    <mergeCell ref="AE3:AG3"/>
    <mergeCell ref="S3:U3"/>
    <mergeCell ref="V3:X3"/>
    <mergeCell ref="Y3:AA3"/>
    <mergeCell ref="AB3:AD3"/>
  </mergeCells>
  <printOptions horizontalCentered="1"/>
  <pageMargins left="0.39370078740157483" right="0.39370078740157483" top="0.39370078740157483" bottom="0.39370078740157483" header="0" footer="0"/>
  <pageSetup paperSize="3" scale="33" fitToHeight="9" orientation="landscape" r:id="rId1"/>
  <headerFooter alignWithMargins="0">
    <oddHeader>&amp;R09/05/2014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P350"/>
  <sheetViews>
    <sheetView topLeftCell="F1" workbookViewId="0">
      <selection activeCell="C290" sqref="C290:P346"/>
    </sheetView>
  </sheetViews>
  <sheetFormatPr baseColWidth="10" defaultRowHeight="12.75"/>
  <sheetData>
    <row r="1" spans="1:16">
      <c r="B1" t="s">
        <v>214</v>
      </c>
      <c r="C1" t="s">
        <v>189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</row>
    <row r="2" spans="1:16" hidden="1">
      <c r="A2">
        <f>LEN(B2)</f>
        <v>1</v>
      </c>
      <c r="B2">
        <v>1</v>
      </c>
      <c r="C2" t="s">
        <v>184</v>
      </c>
      <c r="D2">
        <v>164322872497.35001</v>
      </c>
      <c r="E2">
        <v>179102990489.17999</v>
      </c>
      <c r="F2">
        <v>196324778043.04999</v>
      </c>
      <c r="G2">
        <v>216568146575</v>
      </c>
      <c r="H2">
        <v>243904846129</v>
      </c>
      <c r="I2">
        <v>274914419767.5</v>
      </c>
      <c r="J2">
        <v>299344837730.59003</v>
      </c>
      <c r="K2">
        <v>323144406765.23999</v>
      </c>
      <c r="L2">
        <v>401298800981.03003</v>
      </c>
      <c r="M2">
        <v>426935920035.63</v>
      </c>
      <c r="N2">
        <v>469207320808.80603</v>
      </c>
      <c r="O2">
        <v>580927847169.18896</v>
      </c>
      <c r="P2">
        <v>660943171254.80005</v>
      </c>
    </row>
    <row r="3" spans="1:16" hidden="1">
      <c r="A3">
        <f t="shared" ref="A3:A66" si="0">LEN(B3)</f>
        <v>3</v>
      </c>
      <c r="B3" t="s">
        <v>215</v>
      </c>
      <c r="C3" t="s">
        <v>154</v>
      </c>
      <c r="D3">
        <v>13658668697</v>
      </c>
      <c r="E3">
        <v>15651819996</v>
      </c>
      <c r="F3">
        <v>17490387086</v>
      </c>
      <c r="G3">
        <v>19269755774</v>
      </c>
      <c r="H3">
        <v>19556205990</v>
      </c>
      <c r="I3">
        <v>25329062213</v>
      </c>
      <c r="J3">
        <v>32913348528</v>
      </c>
      <c r="K3">
        <v>34194704985</v>
      </c>
      <c r="L3">
        <v>29231747075</v>
      </c>
      <c r="M3">
        <v>31582510378</v>
      </c>
      <c r="N3">
        <v>36081408265.756599</v>
      </c>
      <c r="O3">
        <v>42630510589.0616</v>
      </c>
      <c r="P3">
        <v>36225868379.557098</v>
      </c>
    </row>
    <row r="4" spans="1:16" hidden="1">
      <c r="A4">
        <f t="shared" si="0"/>
        <v>6</v>
      </c>
      <c r="B4" t="s">
        <v>216</v>
      </c>
      <c r="C4" t="s">
        <v>153</v>
      </c>
      <c r="D4">
        <v>340256756</v>
      </c>
      <c r="E4">
        <v>169914770</v>
      </c>
      <c r="F4">
        <v>183918940</v>
      </c>
      <c r="G4">
        <v>85660335</v>
      </c>
      <c r="H4">
        <v>81484353</v>
      </c>
      <c r="I4">
        <v>99436488</v>
      </c>
      <c r="J4">
        <v>103189286</v>
      </c>
      <c r="K4">
        <v>64006757</v>
      </c>
      <c r="L4">
        <v>67951217</v>
      </c>
      <c r="M4">
        <v>67314392</v>
      </c>
      <c r="N4">
        <v>89927777.790409997</v>
      </c>
      <c r="O4">
        <v>39699684.34973</v>
      </c>
      <c r="P4">
        <v>60422135.296330005</v>
      </c>
    </row>
    <row r="5" spans="1:16" hidden="1">
      <c r="A5">
        <f t="shared" si="0"/>
        <v>6</v>
      </c>
      <c r="B5" t="s">
        <v>217</v>
      </c>
      <c r="C5" t="s">
        <v>152</v>
      </c>
      <c r="D5">
        <v>13139166089</v>
      </c>
      <c r="E5">
        <v>15289423027</v>
      </c>
      <c r="F5">
        <v>17054307504</v>
      </c>
      <c r="G5">
        <v>19046823704</v>
      </c>
      <c r="H5">
        <v>19353977318</v>
      </c>
      <c r="I5">
        <v>25116112204</v>
      </c>
      <c r="J5">
        <v>32705713649</v>
      </c>
      <c r="K5">
        <v>34017428973</v>
      </c>
      <c r="L5">
        <v>29061248281</v>
      </c>
      <c r="M5">
        <v>31292962216</v>
      </c>
      <c r="N5">
        <v>35809697598.141998</v>
      </c>
      <c r="O5">
        <v>32150350564.471397</v>
      </c>
      <c r="P5">
        <v>31682475508.089699</v>
      </c>
    </row>
    <row r="6" spans="1:16" hidden="1">
      <c r="A6">
        <f t="shared" si="0"/>
        <v>6</v>
      </c>
      <c r="B6" t="s">
        <v>218</v>
      </c>
      <c r="C6" t="s">
        <v>193</v>
      </c>
      <c r="D6">
        <v>72105846</v>
      </c>
      <c r="E6">
        <v>32870473</v>
      </c>
      <c r="F6">
        <v>30239476</v>
      </c>
      <c r="G6">
        <v>11143756</v>
      </c>
      <c r="H6">
        <v>14539694</v>
      </c>
      <c r="I6">
        <v>7086550</v>
      </c>
      <c r="J6">
        <v>6682744</v>
      </c>
      <c r="K6">
        <v>12321827</v>
      </c>
      <c r="L6">
        <v>671373</v>
      </c>
      <c r="M6">
        <v>5555564</v>
      </c>
      <c r="N6">
        <v>2719653.3769999999</v>
      </c>
      <c r="O6">
        <v>0</v>
      </c>
      <c r="P6">
        <v>0</v>
      </c>
    </row>
    <row r="7" spans="1:16" hidden="1">
      <c r="A7">
        <f t="shared" si="0"/>
        <v>6</v>
      </c>
      <c r="B7" t="s">
        <v>219</v>
      </c>
      <c r="C7" t="s">
        <v>166</v>
      </c>
      <c r="D7">
        <v>790053</v>
      </c>
      <c r="E7">
        <v>250474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hidden="1">
      <c r="A8">
        <f t="shared" si="0"/>
        <v>6</v>
      </c>
      <c r="B8" t="s">
        <v>220</v>
      </c>
      <c r="C8" t="s">
        <v>151</v>
      </c>
      <c r="D8">
        <v>106349953</v>
      </c>
      <c r="E8">
        <v>159361252</v>
      </c>
      <c r="F8">
        <v>221921166</v>
      </c>
      <c r="G8">
        <v>126127979</v>
      </c>
      <c r="H8">
        <v>106204625</v>
      </c>
      <c r="I8">
        <v>106426971</v>
      </c>
      <c r="J8">
        <v>97762849</v>
      </c>
      <c r="K8">
        <v>100947428</v>
      </c>
      <c r="L8">
        <v>101876204</v>
      </c>
      <c r="M8">
        <v>216678206</v>
      </c>
      <c r="N8">
        <v>179063236.44723001</v>
      </c>
      <c r="O8">
        <v>114303534.02655999</v>
      </c>
      <c r="P8">
        <v>124275275.22688</v>
      </c>
    </row>
    <row r="9" spans="1:16" hidden="1">
      <c r="A9">
        <f t="shared" si="0"/>
        <v>6</v>
      </c>
      <c r="B9" t="s">
        <v>426</v>
      </c>
      <c r="C9" t="s">
        <v>427</v>
      </c>
      <c r="O9">
        <v>8900124250.7558689</v>
      </c>
      <c r="P9">
        <v>2939092460.8201799</v>
      </c>
    </row>
    <row r="10" spans="1:16" hidden="1">
      <c r="A10">
        <f t="shared" si="0"/>
        <v>6</v>
      </c>
      <c r="B10" t="s">
        <v>428</v>
      </c>
      <c r="C10" t="s">
        <v>429</v>
      </c>
      <c r="O10">
        <v>1411590663.1031201</v>
      </c>
      <c r="P10">
        <v>1416891222.55914</v>
      </c>
    </row>
    <row r="11" spans="1:16" hidden="1">
      <c r="A11">
        <f t="shared" si="0"/>
        <v>6</v>
      </c>
      <c r="B11" t="s">
        <v>430</v>
      </c>
      <c r="C11" t="s">
        <v>431</v>
      </c>
      <c r="O11">
        <v>14441892.354830001</v>
      </c>
      <c r="P11">
        <v>2711777.5648499997</v>
      </c>
    </row>
    <row r="12" spans="1:16" hidden="1">
      <c r="A12">
        <f t="shared" si="0"/>
        <v>3</v>
      </c>
      <c r="B12" t="s">
        <v>221</v>
      </c>
      <c r="C12" t="s">
        <v>150</v>
      </c>
      <c r="D12">
        <v>9548935893</v>
      </c>
      <c r="E12">
        <v>10667026620</v>
      </c>
      <c r="F12">
        <v>10803849242</v>
      </c>
      <c r="G12">
        <v>10617886015</v>
      </c>
      <c r="H12">
        <v>12555269225</v>
      </c>
      <c r="I12">
        <v>12290531027</v>
      </c>
      <c r="J12">
        <v>14424965196</v>
      </c>
      <c r="K12">
        <v>16172660844</v>
      </c>
      <c r="L12">
        <v>23330705491</v>
      </c>
      <c r="M12">
        <v>23219834406</v>
      </c>
      <c r="N12">
        <v>23278953683.772602</v>
      </c>
      <c r="O12">
        <v>26099221926.701302</v>
      </c>
      <c r="P12">
        <v>24749243653.883999</v>
      </c>
    </row>
    <row r="13" spans="1:16" hidden="1">
      <c r="A13">
        <f t="shared" si="0"/>
        <v>6</v>
      </c>
      <c r="B13" t="s">
        <v>222</v>
      </c>
      <c r="C13" t="s">
        <v>149</v>
      </c>
      <c r="D13">
        <v>3428224190</v>
      </c>
      <c r="E13">
        <v>3951389345</v>
      </c>
      <c r="F13">
        <v>4929486670</v>
      </c>
      <c r="G13">
        <v>4578188884</v>
      </c>
      <c r="H13">
        <v>5468500743</v>
      </c>
      <c r="I13">
        <v>5214665608</v>
      </c>
      <c r="J13">
        <v>6292981516</v>
      </c>
      <c r="K13">
        <v>7330288461</v>
      </c>
      <c r="L13">
        <v>5306331377</v>
      </c>
      <c r="M13">
        <v>6266267145</v>
      </c>
      <c r="N13">
        <v>5275509071.5933094</v>
      </c>
      <c r="O13">
        <v>0</v>
      </c>
      <c r="P13">
        <v>0</v>
      </c>
    </row>
    <row r="14" spans="1:16" hidden="1">
      <c r="A14">
        <f t="shared" si="0"/>
        <v>6</v>
      </c>
      <c r="B14" t="s">
        <v>223</v>
      </c>
      <c r="C14" t="s">
        <v>148</v>
      </c>
      <c r="D14">
        <v>496697182</v>
      </c>
      <c r="E14">
        <v>703176592</v>
      </c>
      <c r="F14">
        <v>864542489</v>
      </c>
      <c r="G14">
        <v>609921378</v>
      </c>
      <c r="H14">
        <v>627167767</v>
      </c>
      <c r="I14">
        <v>903183900</v>
      </c>
      <c r="J14">
        <v>589117411</v>
      </c>
      <c r="K14">
        <v>666945855</v>
      </c>
      <c r="L14">
        <v>876821195</v>
      </c>
      <c r="M14">
        <v>1133807178</v>
      </c>
      <c r="N14">
        <v>1530284233.1259198</v>
      </c>
      <c r="O14">
        <v>0</v>
      </c>
      <c r="P14">
        <v>0</v>
      </c>
    </row>
    <row r="15" spans="1:16" hidden="1">
      <c r="A15">
        <f t="shared" si="0"/>
        <v>6</v>
      </c>
      <c r="B15" t="s">
        <v>224</v>
      </c>
      <c r="C15" t="s">
        <v>147</v>
      </c>
      <c r="D15">
        <v>1846574966</v>
      </c>
      <c r="E15">
        <v>2329390641</v>
      </c>
      <c r="F15">
        <v>996388103</v>
      </c>
      <c r="G15">
        <v>889175091</v>
      </c>
      <c r="H15">
        <v>820849236</v>
      </c>
      <c r="I15">
        <v>769486997</v>
      </c>
      <c r="J15">
        <v>1213904692</v>
      </c>
      <c r="K15">
        <v>1320563496</v>
      </c>
      <c r="L15">
        <v>676580736</v>
      </c>
      <c r="M15">
        <v>745268012</v>
      </c>
      <c r="N15">
        <v>479997708.68397999</v>
      </c>
      <c r="O15">
        <v>0</v>
      </c>
      <c r="P15">
        <v>0</v>
      </c>
    </row>
    <row r="16" spans="1:16" hidden="1">
      <c r="A16">
        <f t="shared" si="0"/>
        <v>6</v>
      </c>
      <c r="B16" t="s">
        <v>225</v>
      </c>
      <c r="C16" t="s">
        <v>146</v>
      </c>
      <c r="D16">
        <v>94632</v>
      </c>
      <c r="E16">
        <v>187522</v>
      </c>
      <c r="F16">
        <v>94632</v>
      </c>
      <c r="G16">
        <v>94632</v>
      </c>
      <c r="H16">
        <v>47685</v>
      </c>
      <c r="I16">
        <v>47685</v>
      </c>
      <c r="J16">
        <v>91072</v>
      </c>
      <c r="K16">
        <v>58330</v>
      </c>
      <c r="L16">
        <v>11898410</v>
      </c>
      <c r="M16">
        <v>78522</v>
      </c>
      <c r="N16">
        <v>87542.992019999991</v>
      </c>
      <c r="O16">
        <v>0</v>
      </c>
      <c r="P16">
        <v>0</v>
      </c>
    </row>
    <row r="17" spans="1:16" hidden="1">
      <c r="A17">
        <f t="shared" si="0"/>
        <v>6</v>
      </c>
      <c r="B17" t="s">
        <v>226</v>
      </c>
      <c r="C17" t="s">
        <v>145</v>
      </c>
      <c r="D17">
        <v>3238318057</v>
      </c>
      <c r="E17">
        <v>3115905305</v>
      </c>
      <c r="F17">
        <v>3147897203</v>
      </c>
      <c r="G17">
        <v>3198730240</v>
      </c>
      <c r="H17">
        <v>3677828009</v>
      </c>
      <c r="I17">
        <v>3190386808</v>
      </c>
      <c r="J17">
        <v>3438765100</v>
      </c>
      <c r="K17">
        <v>3389152864</v>
      </c>
      <c r="L17">
        <v>9437073659</v>
      </c>
      <c r="M17">
        <v>9466093373</v>
      </c>
      <c r="N17">
        <v>9493738452.988699</v>
      </c>
      <c r="O17">
        <v>0</v>
      </c>
      <c r="P17">
        <v>0</v>
      </c>
    </row>
    <row r="18" spans="1:16" hidden="1">
      <c r="A18">
        <f t="shared" si="0"/>
        <v>6</v>
      </c>
      <c r="B18" t="s">
        <v>227</v>
      </c>
      <c r="C18" t="s">
        <v>144</v>
      </c>
      <c r="D18">
        <v>772962447</v>
      </c>
      <c r="E18">
        <v>766770560</v>
      </c>
      <c r="F18">
        <v>1018965682</v>
      </c>
      <c r="G18">
        <v>1543615502</v>
      </c>
      <c r="H18">
        <v>2194596413</v>
      </c>
      <c r="I18">
        <v>2397142600</v>
      </c>
      <c r="J18">
        <v>3084315198</v>
      </c>
      <c r="K18">
        <v>3627621019</v>
      </c>
      <c r="L18">
        <v>7118442003</v>
      </c>
      <c r="M18">
        <v>5657429020</v>
      </c>
      <c r="N18">
        <v>6578907940.0001793</v>
      </c>
      <c r="O18">
        <v>0</v>
      </c>
      <c r="P18">
        <v>0</v>
      </c>
    </row>
    <row r="19" spans="1:16" hidden="1">
      <c r="A19">
        <f t="shared" si="0"/>
        <v>6</v>
      </c>
      <c r="B19" t="s">
        <v>432</v>
      </c>
      <c r="C19" t="s">
        <v>433</v>
      </c>
      <c r="O19">
        <v>260357303.89970002</v>
      </c>
      <c r="P19">
        <v>252565758.8432</v>
      </c>
    </row>
    <row r="20" spans="1:16" hidden="1">
      <c r="A20">
        <f t="shared" si="0"/>
        <v>6</v>
      </c>
      <c r="B20" t="s">
        <v>228</v>
      </c>
      <c r="C20" t="s">
        <v>143</v>
      </c>
      <c r="D20">
        <v>75908914</v>
      </c>
      <c r="E20">
        <v>75778312</v>
      </c>
      <c r="F20">
        <v>24743123</v>
      </c>
      <c r="G20">
        <v>11090951</v>
      </c>
      <c r="H20">
        <v>9382040</v>
      </c>
      <c r="I20">
        <v>19214577</v>
      </c>
      <c r="J20">
        <v>33856118</v>
      </c>
      <c r="K20">
        <v>55328678</v>
      </c>
      <c r="L20">
        <v>86387832</v>
      </c>
      <c r="M20">
        <v>83817893</v>
      </c>
      <c r="N20">
        <v>54883636.655249998</v>
      </c>
      <c r="O20">
        <v>40403457.899570003</v>
      </c>
      <c r="P20">
        <v>38296830.545110002</v>
      </c>
    </row>
    <row r="21" spans="1:16" hidden="1">
      <c r="A21">
        <f t="shared" si="0"/>
        <v>6</v>
      </c>
      <c r="B21" t="s">
        <v>229</v>
      </c>
      <c r="C21" t="s">
        <v>142</v>
      </c>
      <c r="D21">
        <v>1295782</v>
      </c>
      <c r="E21">
        <v>1475197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7585801</v>
      </c>
      <c r="M21">
        <v>18490</v>
      </c>
      <c r="N21">
        <v>47707623.361330003</v>
      </c>
      <c r="O21">
        <v>0</v>
      </c>
      <c r="P21">
        <v>0</v>
      </c>
    </row>
    <row r="22" spans="1:16" hidden="1">
      <c r="A22">
        <f t="shared" si="0"/>
        <v>6</v>
      </c>
      <c r="B22" t="s">
        <v>230</v>
      </c>
      <c r="C22" t="s">
        <v>141</v>
      </c>
      <c r="D22">
        <v>0</v>
      </c>
      <c r="E22">
        <v>0</v>
      </c>
      <c r="F22">
        <v>0</v>
      </c>
      <c r="G22">
        <v>351580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48821.884050000001</v>
      </c>
      <c r="P22">
        <v>49833.317350000005</v>
      </c>
    </row>
    <row r="23" spans="1:16" hidden="1">
      <c r="A23">
        <f t="shared" si="0"/>
        <v>6</v>
      </c>
      <c r="B23" t="s">
        <v>435</v>
      </c>
      <c r="C23" t="s">
        <v>436</v>
      </c>
      <c r="O23">
        <v>4212016847.8557901</v>
      </c>
      <c r="P23">
        <v>2864088753.05585</v>
      </c>
    </row>
    <row r="24" spans="1:16" hidden="1">
      <c r="A24">
        <f t="shared" si="0"/>
        <v>6</v>
      </c>
      <c r="B24" t="s">
        <v>437</v>
      </c>
      <c r="C24" t="s">
        <v>438</v>
      </c>
      <c r="O24">
        <v>9019310252.1589489</v>
      </c>
      <c r="P24">
        <v>9816897758.8246899</v>
      </c>
    </row>
    <row r="25" spans="1:16" hidden="1">
      <c r="A25">
        <f t="shared" si="0"/>
        <v>6</v>
      </c>
      <c r="B25" t="s">
        <v>439</v>
      </c>
      <c r="C25" t="s">
        <v>440</v>
      </c>
      <c r="O25">
        <v>2564633401.9988799</v>
      </c>
      <c r="P25">
        <v>2790411683.5941701</v>
      </c>
    </row>
    <row r="26" spans="1:16" hidden="1">
      <c r="A26">
        <f t="shared" si="0"/>
        <v>6</v>
      </c>
      <c r="B26" t="s">
        <v>441</v>
      </c>
      <c r="C26" t="s">
        <v>442</v>
      </c>
      <c r="O26">
        <v>653876661.91330004</v>
      </c>
      <c r="P26">
        <v>752008460.39560997</v>
      </c>
    </row>
    <row r="27" spans="1:16" hidden="1">
      <c r="A27">
        <f t="shared" si="0"/>
        <v>6</v>
      </c>
      <c r="B27" t="s">
        <v>443</v>
      </c>
      <c r="C27" t="s">
        <v>444</v>
      </c>
      <c r="O27">
        <v>2419949443.6880002</v>
      </c>
      <c r="P27">
        <v>3269546798.0619998</v>
      </c>
    </row>
    <row r="28" spans="1:16" hidden="1">
      <c r="A28">
        <f t="shared" si="0"/>
        <v>6</v>
      </c>
      <c r="B28" t="s">
        <v>445</v>
      </c>
      <c r="C28" t="s">
        <v>446</v>
      </c>
      <c r="O28">
        <v>6297264538.1013403</v>
      </c>
      <c r="P28">
        <v>4791875856.9244299</v>
      </c>
    </row>
    <row r="29" spans="1:16" hidden="1">
      <c r="A29">
        <f t="shared" si="0"/>
        <v>6</v>
      </c>
      <c r="B29" t="s">
        <v>447</v>
      </c>
      <c r="C29" t="s">
        <v>448</v>
      </c>
      <c r="O29">
        <v>6477360</v>
      </c>
      <c r="P29">
        <v>6477360</v>
      </c>
    </row>
    <row r="30" spans="1:16" hidden="1">
      <c r="A30">
        <f t="shared" si="0"/>
        <v>6</v>
      </c>
      <c r="B30" t="s">
        <v>449</v>
      </c>
      <c r="C30" t="s">
        <v>450</v>
      </c>
      <c r="O30">
        <v>624891848.5670501</v>
      </c>
      <c r="P30">
        <v>609683595.28478003</v>
      </c>
    </row>
    <row r="31" spans="1:16" hidden="1">
      <c r="A31">
        <f t="shared" si="0"/>
        <v>6</v>
      </c>
      <c r="B31" t="s">
        <v>451</v>
      </c>
      <c r="C31" t="s">
        <v>452</v>
      </c>
      <c r="O31">
        <v>99000</v>
      </c>
      <c r="P31">
        <v>99000</v>
      </c>
    </row>
    <row r="32" spans="1:16" hidden="1">
      <c r="A32">
        <f t="shared" si="0"/>
        <v>6</v>
      </c>
      <c r="B32" t="s">
        <v>453</v>
      </c>
      <c r="C32" t="s">
        <v>454</v>
      </c>
      <c r="O32">
        <v>20671512.384500001</v>
      </c>
      <c r="P32">
        <v>28015715.064270001</v>
      </c>
    </row>
    <row r="33" spans="1:16" hidden="1">
      <c r="A33">
        <f t="shared" si="0"/>
        <v>6</v>
      </c>
      <c r="B33" t="s">
        <v>455</v>
      </c>
      <c r="C33" t="s">
        <v>456</v>
      </c>
      <c r="O33">
        <v>1.0000000000000001E-5</v>
      </c>
      <c r="P33">
        <v>0</v>
      </c>
    </row>
    <row r="34" spans="1:16" hidden="1">
      <c r="A34">
        <f t="shared" si="0"/>
        <v>6</v>
      </c>
      <c r="B34" t="s">
        <v>457</v>
      </c>
      <c r="C34" t="s">
        <v>458</v>
      </c>
      <c r="O34">
        <v>186229885.23632997</v>
      </c>
      <c r="P34">
        <v>45064061.797940001</v>
      </c>
    </row>
    <row r="35" spans="1:16" hidden="1">
      <c r="A35">
        <f t="shared" si="0"/>
        <v>6</v>
      </c>
      <c r="B35" t="s">
        <v>459</v>
      </c>
      <c r="C35" t="s">
        <v>460</v>
      </c>
      <c r="O35">
        <v>413</v>
      </c>
      <c r="P35">
        <v>0</v>
      </c>
    </row>
    <row r="36" spans="1:16" hidden="1">
      <c r="A36">
        <f t="shared" si="0"/>
        <v>6</v>
      </c>
      <c r="B36" t="s">
        <v>231</v>
      </c>
      <c r="C36" t="s">
        <v>140</v>
      </c>
      <c r="D36">
        <v>-311140277</v>
      </c>
      <c r="E36">
        <v>-277046854</v>
      </c>
      <c r="F36">
        <v>-178268660</v>
      </c>
      <c r="G36">
        <v>-213282243</v>
      </c>
      <c r="H36">
        <v>-243102668</v>
      </c>
      <c r="I36">
        <v>-203597148</v>
      </c>
      <c r="J36">
        <v>-228065911</v>
      </c>
      <c r="K36">
        <v>-217297859</v>
      </c>
      <c r="L36">
        <v>-190415522</v>
      </c>
      <c r="M36">
        <v>-132945227</v>
      </c>
      <c r="N36">
        <v>-182162525.62806001</v>
      </c>
      <c r="O36">
        <v>207008821.88620999</v>
      </c>
      <c r="P36">
        <v>515837811.82539999</v>
      </c>
    </row>
    <row r="37" spans="1:16" hidden="1">
      <c r="A37">
        <f t="shared" si="0"/>
        <v>3</v>
      </c>
      <c r="B37" t="s">
        <v>232</v>
      </c>
      <c r="C37" t="s">
        <v>139</v>
      </c>
      <c r="D37">
        <v>4326802818</v>
      </c>
      <c r="E37">
        <v>4759653902</v>
      </c>
      <c r="F37">
        <v>5123915696</v>
      </c>
      <c r="G37">
        <v>5495679549</v>
      </c>
      <c r="H37">
        <v>6312594543</v>
      </c>
      <c r="I37">
        <v>7159944579</v>
      </c>
      <c r="J37">
        <v>8007626293</v>
      </c>
      <c r="K37">
        <v>8912732260</v>
      </c>
      <c r="L37">
        <v>9457398178</v>
      </c>
      <c r="M37">
        <v>10623381801</v>
      </c>
      <c r="N37">
        <v>12262115955.640699</v>
      </c>
      <c r="O37">
        <v>54053524187.123001</v>
      </c>
      <c r="P37">
        <v>62056576485.004997</v>
      </c>
    </row>
    <row r="38" spans="1:16" hidden="1">
      <c r="A38">
        <f t="shared" si="0"/>
        <v>6</v>
      </c>
      <c r="B38" t="s">
        <v>233</v>
      </c>
      <c r="C38" t="s">
        <v>138</v>
      </c>
      <c r="D38">
        <v>1311158791</v>
      </c>
      <c r="E38">
        <v>1304141085</v>
      </c>
      <c r="F38">
        <v>1516746715</v>
      </c>
      <c r="G38">
        <v>1542568594</v>
      </c>
      <c r="H38">
        <v>1852737042</v>
      </c>
      <c r="I38">
        <v>1989517041</v>
      </c>
      <c r="J38">
        <v>2526480314</v>
      </c>
      <c r="K38">
        <v>2465401942</v>
      </c>
      <c r="L38">
        <v>2427800787</v>
      </c>
      <c r="M38">
        <v>2653442466</v>
      </c>
      <c r="N38">
        <v>3167271517.32094</v>
      </c>
      <c r="O38">
        <v>11685543793.2185</v>
      </c>
      <c r="P38">
        <v>11966629088.949499</v>
      </c>
    </row>
    <row r="39" spans="1:16" hidden="1">
      <c r="A39">
        <f t="shared" si="0"/>
        <v>6</v>
      </c>
      <c r="B39" t="s">
        <v>234</v>
      </c>
      <c r="C39" t="s">
        <v>137</v>
      </c>
      <c r="D39">
        <v>3015644027</v>
      </c>
      <c r="E39">
        <v>3455512817</v>
      </c>
      <c r="F39">
        <v>3607168981</v>
      </c>
      <c r="G39">
        <v>3953110955</v>
      </c>
      <c r="H39">
        <v>4459857501</v>
      </c>
      <c r="I39">
        <v>5170427538</v>
      </c>
      <c r="J39">
        <v>5481145979</v>
      </c>
      <c r="K39">
        <v>6447330318</v>
      </c>
      <c r="L39">
        <v>7029597391</v>
      </c>
      <c r="M39">
        <v>7969939335</v>
      </c>
      <c r="N39">
        <v>9094844438.3197689</v>
      </c>
      <c r="O39">
        <v>0</v>
      </c>
      <c r="P39">
        <v>0</v>
      </c>
    </row>
    <row r="40" spans="1:16" hidden="1">
      <c r="A40">
        <f t="shared" si="0"/>
        <v>6</v>
      </c>
      <c r="B40" t="s">
        <v>464</v>
      </c>
      <c r="C40" t="s">
        <v>465</v>
      </c>
      <c r="O40">
        <v>14028268075.152699</v>
      </c>
      <c r="P40">
        <v>15407574186.8391</v>
      </c>
    </row>
    <row r="41" spans="1:16" hidden="1">
      <c r="A41">
        <f t="shared" si="0"/>
        <v>6</v>
      </c>
      <c r="B41" t="s">
        <v>466</v>
      </c>
      <c r="C41" t="s">
        <v>134</v>
      </c>
      <c r="O41">
        <v>18454.016</v>
      </c>
      <c r="P41">
        <v>84.099000000000004</v>
      </c>
    </row>
    <row r="42" spans="1:16" hidden="1">
      <c r="A42">
        <f t="shared" si="0"/>
        <v>6</v>
      </c>
      <c r="B42" t="s">
        <v>467</v>
      </c>
      <c r="C42" t="s">
        <v>167</v>
      </c>
      <c r="O42">
        <v>257455.31200000001</v>
      </c>
      <c r="P42">
        <v>187.6</v>
      </c>
    </row>
    <row r="43" spans="1:16" hidden="1">
      <c r="A43">
        <f t="shared" si="0"/>
        <v>6</v>
      </c>
      <c r="B43" t="s">
        <v>468</v>
      </c>
      <c r="C43" t="s">
        <v>155</v>
      </c>
      <c r="O43">
        <v>96010.490909999993</v>
      </c>
      <c r="P43">
        <v>1642087.926</v>
      </c>
    </row>
    <row r="44" spans="1:16" hidden="1">
      <c r="A44">
        <f t="shared" si="0"/>
        <v>6</v>
      </c>
      <c r="B44" t="s">
        <v>469</v>
      </c>
      <c r="C44" t="s">
        <v>133</v>
      </c>
      <c r="O44">
        <v>405577486.26996005</v>
      </c>
      <c r="P44">
        <v>407303601.03915995</v>
      </c>
    </row>
    <row r="45" spans="1:16" hidden="1">
      <c r="A45">
        <f t="shared" si="0"/>
        <v>6</v>
      </c>
      <c r="B45" t="s">
        <v>470</v>
      </c>
      <c r="C45" t="s">
        <v>132</v>
      </c>
      <c r="O45">
        <v>926234884.67043006</v>
      </c>
      <c r="P45">
        <v>1130660344.65396</v>
      </c>
    </row>
    <row r="46" spans="1:16" hidden="1">
      <c r="A46">
        <f t="shared" si="0"/>
        <v>6</v>
      </c>
      <c r="B46" t="s">
        <v>471</v>
      </c>
      <c r="C46" t="s">
        <v>472</v>
      </c>
      <c r="O46">
        <v>2249627240.0403299</v>
      </c>
      <c r="P46">
        <v>2718080562.5651202</v>
      </c>
    </row>
    <row r="47" spans="1:16" hidden="1">
      <c r="A47">
        <f t="shared" si="0"/>
        <v>6</v>
      </c>
      <c r="B47" t="s">
        <v>473</v>
      </c>
      <c r="C47" t="s">
        <v>474</v>
      </c>
      <c r="O47">
        <v>7166110485.2497597</v>
      </c>
      <c r="P47">
        <v>7719961151.2332697</v>
      </c>
    </row>
    <row r="48" spans="1:16" hidden="1">
      <c r="A48">
        <f t="shared" si="0"/>
        <v>6</v>
      </c>
      <c r="B48" t="s">
        <v>475</v>
      </c>
      <c r="C48" t="s">
        <v>476</v>
      </c>
      <c r="O48">
        <v>492236.17</v>
      </c>
      <c r="P48">
        <v>0</v>
      </c>
    </row>
    <row r="49" spans="1:16" hidden="1">
      <c r="A49">
        <f t="shared" si="0"/>
        <v>6</v>
      </c>
      <c r="B49" t="s">
        <v>477</v>
      </c>
      <c r="C49" t="s">
        <v>128</v>
      </c>
      <c r="O49">
        <v>449067673.93281001</v>
      </c>
      <c r="P49">
        <v>155164086.00220001</v>
      </c>
    </row>
    <row r="50" spans="1:16" hidden="1">
      <c r="A50">
        <f t="shared" si="0"/>
        <v>6</v>
      </c>
      <c r="B50" t="s">
        <v>478</v>
      </c>
      <c r="C50" t="s">
        <v>479</v>
      </c>
      <c r="O50">
        <v>4040753.8820000002</v>
      </c>
      <c r="P50">
        <v>0</v>
      </c>
    </row>
    <row r="51" spans="1:16" hidden="1">
      <c r="A51">
        <f t="shared" si="0"/>
        <v>6</v>
      </c>
      <c r="B51" t="s">
        <v>480</v>
      </c>
      <c r="C51" t="s">
        <v>481</v>
      </c>
      <c r="O51">
        <v>78296052.054859996</v>
      </c>
      <c r="P51">
        <v>202929237.23774999</v>
      </c>
    </row>
    <row r="52" spans="1:16" hidden="1">
      <c r="A52">
        <f t="shared" si="0"/>
        <v>6</v>
      </c>
      <c r="B52" t="s">
        <v>482</v>
      </c>
      <c r="C52" t="s">
        <v>186</v>
      </c>
      <c r="O52">
        <v>24521735.263</v>
      </c>
      <c r="P52">
        <v>29349421.153000001</v>
      </c>
    </row>
    <row r="53" spans="1:16" hidden="1">
      <c r="A53">
        <f t="shared" si="0"/>
        <v>6</v>
      </c>
      <c r="B53" t="s">
        <v>483</v>
      </c>
      <c r="C53" t="s">
        <v>194</v>
      </c>
      <c r="O53">
        <v>223204212.01894</v>
      </c>
      <c r="P53">
        <v>563705.60962</v>
      </c>
    </row>
    <row r="54" spans="1:16" hidden="1">
      <c r="A54">
        <f t="shared" si="0"/>
        <v>6</v>
      </c>
      <c r="B54" t="s">
        <v>484</v>
      </c>
      <c r="C54" t="s">
        <v>485</v>
      </c>
      <c r="O54">
        <v>592.5</v>
      </c>
      <c r="P54">
        <v>2069041.247</v>
      </c>
    </row>
    <row r="55" spans="1:16" hidden="1">
      <c r="A55">
        <f t="shared" si="0"/>
        <v>6</v>
      </c>
      <c r="B55" t="s">
        <v>486</v>
      </c>
      <c r="C55" t="s">
        <v>187</v>
      </c>
      <c r="O55">
        <v>84851218.409030005</v>
      </c>
      <c r="P55">
        <v>124423368.41402</v>
      </c>
    </row>
    <row r="56" spans="1:16" hidden="1">
      <c r="A56">
        <f t="shared" si="0"/>
        <v>6</v>
      </c>
      <c r="B56" t="s">
        <v>487</v>
      </c>
      <c r="C56" t="s">
        <v>127</v>
      </c>
      <c r="O56">
        <v>13738502441.049599</v>
      </c>
      <c r="P56">
        <v>17656602159.9268</v>
      </c>
    </row>
    <row r="57" spans="1:16" hidden="1">
      <c r="A57">
        <f t="shared" si="0"/>
        <v>6</v>
      </c>
      <c r="B57" t="s">
        <v>488</v>
      </c>
      <c r="C57" t="s">
        <v>489</v>
      </c>
      <c r="O57">
        <v>6248531286.8460703</v>
      </c>
      <c r="P57">
        <v>6928264459.6187897</v>
      </c>
    </row>
    <row r="58" spans="1:16" hidden="1">
      <c r="A58">
        <f t="shared" si="0"/>
        <v>6</v>
      </c>
      <c r="B58" t="s">
        <v>490</v>
      </c>
      <c r="C58" t="s">
        <v>491</v>
      </c>
      <c r="O58">
        <v>8216372899.09305</v>
      </c>
      <c r="P58">
        <v>9134616857.8564606</v>
      </c>
    </row>
    <row r="59" spans="1:16" hidden="1">
      <c r="A59">
        <f t="shared" si="0"/>
        <v>6</v>
      </c>
      <c r="B59" t="s">
        <v>492</v>
      </c>
      <c r="C59" t="s">
        <v>493</v>
      </c>
      <c r="O59">
        <v>13261517482.83</v>
      </c>
      <c r="P59">
        <v>13096172536.254301</v>
      </c>
    </row>
    <row r="60" spans="1:16" hidden="1">
      <c r="A60">
        <f t="shared" si="0"/>
        <v>6</v>
      </c>
      <c r="B60" t="s">
        <v>494</v>
      </c>
      <c r="C60" t="s">
        <v>495</v>
      </c>
      <c r="O60">
        <v>1857014695.2403798</v>
      </c>
      <c r="P60">
        <v>2099759381.29055</v>
      </c>
    </row>
    <row r="61" spans="1:16" hidden="1">
      <c r="A61">
        <f t="shared" si="0"/>
        <v>6</v>
      </c>
      <c r="B61" t="s">
        <v>496</v>
      </c>
      <c r="C61" t="s">
        <v>497</v>
      </c>
      <c r="O61">
        <v>71588010.927399993</v>
      </c>
      <c r="P61">
        <v>532843992.00203001</v>
      </c>
    </row>
    <row r="62" spans="1:16" hidden="1">
      <c r="A62">
        <f t="shared" si="0"/>
        <v>3</v>
      </c>
      <c r="B62" t="s">
        <v>235</v>
      </c>
      <c r="C62" t="s">
        <v>136</v>
      </c>
      <c r="D62">
        <v>27180848935</v>
      </c>
      <c r="E62">
        <v>29048222166</v>
      </c>
      <c r="F62">
        <v>32714944279</v>
      </c>
      <c r="G62">
        <v>35712681370</v>
      </c>
      <c r="H62">
        <v>36803510535</v>
      </c>
      <c r="I62">
        <v>37282583635</v>
      </c>
      <c r="J62">
        <v>40830582143</v>
      </c>
      <c r="K62">
        <v>45788028531</v>
      </c>
      <c r="L62">
        <v>50622258022</v>
      </c>
      <c r="M62">
        <v>52208558456</v>
      </c>
      <c r="N62">
        <v>54205645960.120598</v>
      </c>
      <c r="O62">
        <v>8836177955.65732</v>
      </c>
      <c r="P62">
        <v>5425227525.8540707</v>
      </c>
    </row>
    <row r="63" spans="1:16" hidden="1">
      <c r="A63">
        <f t="shared" si="0"/>
        <v>6</v>
      </c>
      <c r="B63" t="s">
        <v>236</v>
      </c>
      <c r="C63" t="s">
        <v>135</v>
      </c>
      <c r="D63">
        <v>3958770533</v>
      </c>
      <c r="E63">
        <v>4377342969</v>
      </c>
      <c r="F63">
        <v>6375439163</v>
      </c>
      <c r="G63">
        <v>7869933705</v>
      </c>
      <c r="H63">
        <v>8302847729</v>
      </c>
      <c r="I63">
        <v>8382229184</v>
      </c>
      <c r="J63">
        <v>9224696838</v>
      </c>
      <c r="K63">
        <v>10349822442</v>
      </c>
      <c r="L63">
        <v>11345265420</v>
      </c>
      <c r="M63">
        <v>13044288646</v>
      </c>
      <c r="N63">
        <v>14377671167.166302</v>
      </c>
      <c r="O63">
        <v>0</v>
      </c>
      <c r="P63">
        <v>0</v>
      </c>
    </row>
    <row r="64" spans="1:16" hidden="1">
      <c r="A64">
        <f t="shared" si="0"/>
        <v>6</v>
      </c>
      <c r="B64" t="s">
        <v>237</v>
      </c>
      <c r="C64" t="s">
        <v>134</v>
      </c>
      <c r="D64">
        <v>1984</v>
      </c>
      <c r="E64">
        <v>1987</v>
      </c>
      <c r="F64">
        <v>2688</v>
      </c>
      <c r="G64">
        <v>4827</v>
      </c>
      <c r="H64">
        <v>2557</v>
      </c>
      <c r="I64">
        <v>2287</v>
      </c>
      <c r="J64">
        <v>3546</v>
      </c>
      <c r="K64">
        <v>62382</v>
      </c>
      <c r="L64">
        <v>795</v>
      </c>
      <c r="M64">
        <v>3256</v>
      </c>
      <c r="N64">
        <v>35076.199999999997</v>
      </c>
      <c r="O64">
        <v>0</v>
      </c>
      <c r="P64">
        <v>0</v>
      </c>
    </row>
    <row r="65" spans="1:16" hidden="1">
      <c r="A65">
        <f t="shared" si="0"/>
        <v>6</v>
      </c>
      <c r="B65" t="s">
        <v>238</v>
      </c>
      <c r="C65" t="s">
        <v>167</v>
      </c>
      <c r="D65">
        <v>28199</v>
      </c>
      <c r="E65">
        <v>13727</v>
      </c>
      <c r="F65">
        <v>0</v>
      </c>
      <c r="G65">
        <v>0</v>
      </c>
      <c r="H65">
        <v>0</v>
      </c>
      <c r="I65">
        <v>433046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hidden="1">
      <c r="A66">
        <f t="shared" si="0"/>
        <v>6</v>
      </c>
      <c r="B66" t="s">
        <v>239</v>
      </c>
      <c r="C66" t="s">
        <v>155</v>
      </c>
      <c r="D66">
        <v>0</v>
      </c>
      <c r="E66">
        <v>0</v>
      </c>
      <c r="I66">
        <v>537213312</v>
      </c>
      <c r="J66">
        <v>340718513</v>
      </c>
      <c r="K66">
        <v>243687926</v>
      </c>
      <c r="L66">
        <v>107583539</v>
      </c>
      <c r="M66">
        <v>178451652</v>
      </c>
      <c r="N66">
        <v>174522546.77614</v>
      </c>
      <c r="O66">
        <v>0</v>
      </c>
      <c r="P66">
        <v>0</v>
      </c>
    </row>
    <row r="67" spans="1:16" hidden="1">
      <c r="A67">
        <f t="shared" ref="A67:A130" si="1">LEN(B67)</f>
        <v>6</v>
      </c>
      <c r="B67" t="s">
        <v>240</v>
      </c>
      <c r="C67" t="s">
        <v>133</v>
      </c>
      <c r="D67">
        <v>387092324</v>
      </c>
      <c r="E67">
        <v>280798496</v>
      </c>
      <c r="F67">
        <v>256931338</v>
      </c>
      <c r="G67">
        <v>244857745</v>
      </c>
      <c r="H67">
        <v>247759756</v>
      </c>
      <c r="I67">
        <v>282639534</v>
      </c>
      <c r="J67">
        <v>373258833</v>
      </c>
      <c r="K67">
        <v>387247880</v>
      </c>
      <c r="L67">
        <v>491967151</v>
      </c>
      <c r="M67">
        <v>511173291</v>
      </c>
      <c r="N67">
        <v>336006689.24926001</v>
      </c>
      <c r="O67">
        <v>0</v>
      </c>
      <c r="P67">
        <v>0</v>
      </c>
    </row>
    <row r="68" spans="1:16" hidden="1">
      <c r="A68">
        <f t="shared" si="1"/>
        <v>6</v>
      </c>
      <c r="B68" t="s">
        <v>241</v>
      </c>
      <c r="C68" t="s">
        <v>132</v>
      </c>
      <c r="D68">
        <v>380218682</v>
      </c>
      <c r="E68">
        <v>363363355</v>
      </c>
      <c r="F68">
        <v>309327389</v>
      </c>
      <c r="G68">
        <v>348649977</v>
      </c>
      <c r="H68">
        <v>422820807</v>
      </c>
      <c r="I68">
        <v>427228348</v>
      </c>
      <c r="J68">
        <v>464250078</v>
      </c>
      <c r="K68">
        <v>509429282</v>
      </c>
      <c r="L68">
        <v>573273438</v>
      </c>
      <c r="M68">
        <v>563639234</v>
      </c>
      <c r="N68">
        <v>587266919.31974995</v>
      </c>
      <c r="O68">
        <v>0</v>
      </c>
      <c r="P68">
        <v>0</v>
      </c>
    </row>
    <row r="69" spans="1:16" hidden="1">
      <c r="A69">
        <f t="shared" si="1"/>
        <v>6</v>
      </c>
      <c r="B69" t="s">
        <v>242</v>
      </c>
      <c r="C69" t="s">
        <v>131</v>
      </c>
      <c r="D69">
        <v>2520954566</v>
      </c>
      <c r="E69">
        <v>2621693279</v>
      </c>
      <c r="F69">
        <v>2787943901</v>
      </c>
      <c r="G69">
        <v>2854722963</v>
      </c>
      <c r="H69">
        <v>3217527182</v>
      </c>
      <c r="I69">
        <v>3010231350</v>
      </c>
      <c r="J69">
        <v>3032662449</v>
      </c>
      <c r="K69">
        <v>3165066650</v>
      </c>
      <c r="L69">
        <v>3522057048</v>
      </c>
      <c r="M69">
        <v>3672726319</v>
      </c>
      <c r="N69">
        <v>3951607632.6205001</v>
      </c>
      <c r="O69">
        <v>0</v>
      </c>
      <c r="P69">
        <v>0</v>
      </c>
    </row>
    <row r="70" spans="1:16" hidden="1">
      <c r="A70">
        <f t="shared" si="1"/>
        <v>6</v>
      </c>
      <c r="B70" t="s">
        <v>243</v>
      </c>
      <c r="C70" t="s">
        <v>130</v>
      </c>
      <c r="D70">
        <v>1548901160</v>
      </c>
      <c r="E70">
        <v>1695981604</v>
      </c>
      <c r="F70">
        <v>1979223790</v>
      </c>
      <c r="G70">
        <v>2382067940</v>
      </c>
      <c r="H70">
        <v>2974895176</v>
      </c>
      <c r="I70">
        <v>3493532023</v>
      </c>
      <c r="J70">
        <v>3758891957</v>
      </c>
      <c r="K70">
        <v>3966912976</v>
      </c>
      <c r="L70">
        <v>4576689310</v>
      </c>
      <c r="M70">
        <v>5136130731</v>
      </c>
      <c r="N70">
        <v>5394662494.6226902</v>
      </c>
      <c r="O70">
        <v>0</v>
      </c>
      <c r="P70">
        <v>0</v>
      </c>
    </row>
    <row r="71" spans="1:16" hidden="1">
      <c r="A71">
        <f t="shared" si="1"/>
        <v>6</v>
      </c>
      <c r="B71" t="s">
        <v>244</v>
      </c>
      <c r="C71" t="s">
        <v>129</v>
      </c>
      <c r="D71">
        <v>13981998</v>
      </c>
      <c r="E71">
        <v>8567544</v>
      </c>
      <c r="F71">
        <v>5821829</v>
      </c>
      <c r="G71">
        <v>5284731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hidden="1">
      <c r="A72">
        <f t="shared" si="1"/>
        <v>6</v>
      </c>
      <c r="B72" t="s">
        <v>245</v>
      </c>
      <c r="C72" t="s">
        <v>128</v>
      </c>
      <c r="D72">
        <v>145640038</v>
      </c>
      <c r="E72">
        <v>8814609</v>
      </c>
      <c r="F72">
        <v>15057391</v>
      </c>
      <c r="G72">
        <v>26417332</v>
      </c>
      <c r="H72">
        <v>64413432</v>
      </c>
      <c r="I72">
        <v>75630127</v>
      </c>
      <c r="J72">
        <v>123336230</v>
      </c>
      <c r="K72">
        <v>86384745</v>
      </c>
      <c r="L72">
        <v>134549427</v>
      </c>
      <c r="M72">
        <v>157850354</v>
      </c>
      <c r="N72">
        <v>157732866.79482001</v>
      </c>
      <c r="O72">
        <v>0</v>
      </c>
      <c r="P72">
        <v>0</v>
      </c>
    </row>
    <row r="73" spans="1:16" hidden="1">
      <c r="A73">
        <f t="shared" si="1"/>
        <v>6</v>
      </c>
      <c r="B73" t="s">
        <v>246</v>
      </c>
      <c r="C73" t="s">
        <v>127</v>
      </c>
      <c r="D73">
        <v>1446092485</v>
      </c>
      <c r="E73">
        <v>1711449625</v>
      </c>
      <c r="F73">
        <v>1917829843</v>
      </c>
      <c r="G73">
        <v>1767963389</v>
      </c>
      <c r="H73">
        <v>1809193415</v>
      </c>
      <c r="I73">
        <v>2975033799</v>
      </c>
      <c r="J73">
        <v>3908865863</v>
      </c>
      <c r="K73">
        <v>3058045026</v>
      </c>
      <c r="L73">
        <v>3446840736</v>
      </c>
      <c r="M73">
        <v>3630765368</v>
      </c>
      <c r="N73">
        <v>3102720172.6216898</v>
      </c>
      <c r="O73">
        <v>0</v>
      </c>
      <c r="P73">
        <v>0</v>
      </c>
    </row>
    <row r="74" spans="1:16" hidden="1">
      <c r="A74">
        <f t="shared" si="1"/>
        <v>6</v>
      </c>
      <c r="B74" t="s">
        <v>247</v>
      </c>
      <c r="C74" t="s">
        <v>126</v>
      </c>
      <c r="D74">
        <v>485879676</v>
      </c>
      <c r="E74">
        <v>581067649</v>
      </c>
      <c r="F74">
        <v>406916643</v>
      </c>
      <c r="G74">
        <v>365060536</v>
      </c>
      <c r="H74">
        <v>544516909</v>
      </c>
      <c r="I74">
        <v>466039257</v>
      </c>
      <c r="J74">
        <v>442663602</v>
      </c>
      <c r="K74">
        <v>599115208</v>
      </c>
      <c r="L74">
        <v>673541996</v>
      </c>
      <c r="M74">
        <v>622188601</v>
      </c>
      <c r="N74">
        <v>798005585.86812997</v>
      </c>
      <c r="O74">
        <v>8994083788.2747002</v>
      </c>
      <c r="P74">
        <v>5618053531.9681902</v>
      </c>
    </row>
    <row r="75" spans="1:16" hidden="1">
      <c r="A75">
        <f t="shared" si="1"/>
        <v>6</v>
      </c>
      <c r="B75" t="s">
        <v>248</v>
      </c>
      <c r="C75" t="s">
        <v>125</v>
      </c>
      <c r="D75">
        <v>18938580</v>
      </c>
      <c r="E75">
        <v>3838525</v>
      </c>
      <c r="F75">
        <v>79397926</v>
      </c>
      <c r="G75">
        <v>59668874</v>
      </c>
      <c r="H75">
        <v>35489349</v>
      </c>
      <c r="I75">
        <v>52957336</v>
      </c>
      <c r="J75">
        <v>51199095</v>
      </c>
      <c r="K75">
        <v>51661840</v>
      </c>
      <c r="L75">
        <v>46246050</v>
      </c>
      <c r="M75">
        <v>23594812</v>
      </c>
      <c r="N75">
        <v>126537.58100000001</v>
      </c>
      <c r="O75">
        <v>552377.35699999996</v>
      </c>
      <c r="P75">
        <v>586946.92515999998</v>
      </c>
    </row>
    <row r="76" spans="1:16" hidden="1">
      <c r="A76">
        <f t="shared" si="1"/>
        <v>6</v>
      </c>
      <c r="B76" t="s">
        <v>249</v>
      </c>
      <c r="C76" t="s">
        <v>186</v>
      </c>
      <c r="D76">
        <v>28361370</v>
      </c>
      <c r="E76">
        <v>1944960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hidden="1">
      <c r="A77">
        <f t="shared" si="1"/>
        <v>6</v>
      </c>
      <c r="B77" t="s">
        <v>250</v>
      </c>
      <c r="C77" t="s">
        <v>124</v>
      </c>
      <c r="D77">
        <v>55088</v>
      </c>
      <c r="E77">
        <v>82194</v>
      </c>
      <c r="F77">
        <v>86170</v>
      </c>
      <c r="G77">
        <v>86170</v>
      </c>
      <c r="H77">
        <v>74174</v>
      </c>
      <c r="I77">
        <v>17761</v>
      </c>
      <c r="J77">
        <v>15607</v>
      </c>
      <c r="K77">
        <v>216759</v>
      </c>
      <c r="L77">
        <v>178659</v>
      </c>
      <c r="M77">
        <v>477416</v>
      </c>
      <c r="N77">
        <v>99395.456000000006</v>
      </c>
      <c r="O77">
        <v>0</v>
      </c>
      <c r="P77">
        <v>0</v>
      </c>
    </row>
    <row r="78" spans="1:16" hidden="1">
      <c r="A78">
        <f t="shared" si="1"/>
        <v>6</v>
      </c>
      <c r="B78" t="s">
        <v>251</v>
      </c>
      <c r="C78" t="s">
        <v>123</v>
      </c>
      <c r="D78">
        <v>4368908341</v>
      </c>
      <c r="E78">
        <v>4327226316</v>
      </c>
      <c r="F78">
        <v>5394587828</v>
      </c>
      <c r="G78">
        <v>4898287467</v>
      </c>
      <c r="H78">
        <v>4476723057</v>
      </c>
      <c r="I78">
        <v>4043895396</v>
      </c>
      <c r="J78">
        <v>4513700853</v>
      </c>
      <c r="K78">
        <v>5291855458</v>
      </c>
      <c r="L78">
        <v>5831786317</v>
      </c>
      <c r="M78">
        <v>5010217273</v>
      </c>
      <c r="N78">
        <v>4697400905.3976908</v>
      </c>
      <c r="O78">
        <v>0</v>
      </c>
      <c r="P78">
        <v>0</v>
      </c>
    </row>
    <row r="79" spans="1:16" hidden="1">
      <c r="A79">
        <f t="shared" si="1"/>
        <v>6</v>
      </c>
      <c r="B79" t="s">
        <v>252</v>
      </c>
      <c r="C79" t="s">
        <v>122</v>
      </c>
      <c r="D79">
        <v>287929618</v>
      </c>
      <c r="E79">
        <v>280041742</v>
      </c>
      <c r="F79">
        <v>296252616</v>
      </c>
      <c r="G79">
        <v>291238567</v>
      </c>
      <c r="H79">
        <v>347542647</v>
      </c>
      <c r="I79">
        <v>418262589</v>
      </c>
      <c r="J79">
        <v>585937895</v>
      </c>
      <c r="K79">
        <v>693201146</v>
      </c>
      <c r="L79">
        <v>1064333553</v>
      </c>
      <c r="M79">
        <v>915331981</v>
      </c>
      <c r="N79">
        <v>1328932354.5062599</v>
      </c>
      <c r="O79">
        <v>0</v>
      </c>
      <c r="P79">
        <v>0</v>
      </c>
    </row>
    <row r="80" spans="1:16" hidden="1">
      <c r="A80">
        <f t="shared" si="1"/>
        <v>6</v>
      </c>
      <c r="B80" t="s">
        <v>253</v>
      </c>
      <c r="C80" t="s">
        <v>121</v>
      </c>
      <c r="D80">
        <v>7339605127</v>
      </c>
      <c r="E80">
        <v>7729360153</v>
      </c>
      <c r="F80">
        <v>6972618011</v>
      </c>
      <c r="G80">
        <v>9114731695</v>
      </c>
      <c r="H80">
        <v>8804864570</v>
      </c>
      <c r="I80">
        <v>6845583873</v>
      </c>
      <c r="J80">
        <v>7655115681</v>
      </c>
      <c r="K80">
        <v>9377045632</v>
      </c>
      <c r="L80">
        <v>9305947491</v>
      </c>
      <c r="M80">
        <v>9827090770</v>
      </c>
      <c r="N80">
        <v>10895390882.381699</v>
      </c>
      <c r="O80">
        <v>0</v>
      </c>
      <c r="P80">
        <v>0</v>
      </c>
    </row>
    <row r="81" spans="1:16" hidden="1">
      <c r="A81">
        <f t="shared" si="1"/>
        <v>6</v>
      </c>
      <c r="B81" t="s">
        <v>254</v>
      </c>
      <c r="C81" t="s">
        <v>120</v>
      </c>
      <c r="D81">
        <v>741907654</v>
      </c>
      <c r="E81">
        <v>764860425</v>
      </c>
      <c r="F81">
        <v>895255634</v>
      </c>
      <c r="G81">
        <v>993766201</v>
      </c>
      <c r="H81">
        <v>1118967797</v>
      </c>
      <c r="I81">
        <v>1150100659</v>
      </c>
      <c r="J81">
        <v>1149047706</v>
      </c>
      <c r="K81">
        <v>1336170638</v>
      </c>
      <c r="L81">
        <v>1297554668</v>
      </c>
      <c r="M81">
        <v>1371811588</v>
      </c>
      <c r="N81">
        <v>1257966821.25649</v>
      </c>
      <c r="O81">
        <v>0</v>
      </c>
      <c r="P81">
        <v>0</v>
      </c>
    </row>
    <row r="82" spans="1:16" hidden="1">
      <c r="A82">
        <f t="shared" si="1"/>
        <v>6</v>
      </c>
      <c r="B82" t="s">
        <v>255</v>
      </c>
      <c r="C82" t="s">
        <v>194</v>
      </c>
      <c r="D82">
        <v>15866715</v>
      </c>
      <c r="E82">
        <v>180221085</v>
      </c>
      <c r="F82">
        <v>177037532</v>
      </c>
      <c r="G82">
        <v>190611038</v>
      </c>
      <c r="H82">
        <v>239911532</v>
      </c>
      <c r="I82">
        <v>813965916</v>
      </c>
      <c r="J82">
        <v>715654135</v>
      </c>
      <c r="K82">
        <v>912544008</v>
      </c>
      <c r="L82">
        <v>1486894741</v>
      </c>
      <c r="M82">
        <v>625364034</v>
      </c>
      <c r="N82">
        <v>407468998.47452003</v>
      </c>
      <c r="O82">
        <v>0</v>
      </c>
      <c r="P82">
        <v>0</v>
      </c>
    </row>
    <row r="83" spans="1:16" hidden="1">
      <c r="A83">
        <f t="shared" si="1"/>
        <v>6</v>
      </c>
      <c r="B83" t="s">
        <v>499</v>
      </c>
      <c r="C83" t="s">
        <v>500</v>
      </c>
      <c r="O83">
        <v>801.73</v>
      </c>
      <c r="P83">
        <v>72623.577000000005</v>
      </c>
    </row>
    <row r="84" spans="1:16" hidden="1">
      <c r="A84">
        <f t="shared" si="1"/>
        <v>6</v>
      </c>
      <c r="B84" t="s">
        <v>256</v>
      </c>
      <c r="C84" t="s">
        <v>187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102382</v>
      </c>
      <c r="N84">
        <v>167354.65100000001</v>
      </c>
      <c r="O84">
        <v>0</v>
      </c>
      <c r="P84">
        <v>0</v>
      </c>
    </row>
    <row r="85" spans="1:16" hidden="1">
      <c r="A85">
        <f t="shared" si="1"/>
        <v>6</v>
      </c>
      <c r="B85" t="s">
        <v>257</v>
      </c>
      <c r="C85" t="s">
        <v>119</v>
      </c>
      <c r="D85">
        <v>3866945909</v>
      </c>
      <c r="E85">
        <v>4471232956</v>
      </c>
      <c r="F85">
        <v>4953351238</v>
      </c>
      <c r="G85">
        <v>5113128290</v>
      </c>
      <c r="H85">
        <v>5208908777</v>
      </c>
      <c r="I85">
        <v>5211799017</v>
      </c>
      <c r="J85">
        <v>5576898868</v>
      </c>
      <c r="K85">
        <v>7005846159</v>
      </c>
      <c r="L85">
        <v>7988558044</v>
      </c>
      <c r="M85">
        <v>8240195253</v>
      </c>
      <c r="N85">
        <v>8094355395.9741507</v>
      </c>
      <c r="O85">
        <v>0</v>
      </c>
      <c r="P85">
        <v>0</v>
      </c>
    </row>
    <row r="86" spans="1:16" hidden="1">
      <c r="A86">
        <f t="shared" si="1"/>
        <v>6</v>
      </c>
      <c r="B86" t="s">
        <v>258</v>
      </c>
      <c r="C86" t="s">
        <v>156</v>
      </c>
      <c r="D86">
        <v>1797496816</v>
      </c>
      <c r="E86">
        <v>1893406930</v>
      </c>
      <c r="F86">
        <v>2005157908</v>
      </c>
      <c r="G86">
        <v>1492674089</v>
      </c>
      <c r="H86">
        <v>1674740145</v>
      </c>
      <c r="I86">
        <v>2029249607</v>
      </c>
      <c r="J86">
        <v>2093880429</v>
      </c>
      <c r="K86">
        <v>2268930195</v>
      </c>
      <c r="L86">
        <v>2716003393</v>
      </c>
      <c r="M86">
        <v>3198963262</v>
      </c>
      <c r="N86">
        <v>3207777323.99155</v>
      </c>
      <c r="O86">
        <v>0</v>
      </c>
      <c r="P86">
        <v>0</v>
      </c>
    </row>
    <row r="87" spans="1:16" hidden="1">
      <c r="A87">
        <f t="shared" si="1"/>
        <v>6</v>
      </c>
      <c r="B87" t="s">
        <v>259</v>
      </c>
      <c r="C87" t="s">
        <v>168</v>
      </c>
      <c r="D87">
        <v>19072956</v>
      </c>
      <c r="E87">
        <v>21220673</v>
      </c>
      <c r="F87">
        <v>17607771</v>
      </c>
      <c r="G87">
        <v>11121474</v>
      </c>
      <c r="H87">
        <v>11826830</v>
      </c>
      <c r="I87">
        <v>11033228</v>
      </c>
      <c r="J87">
        <v>10309080</v>
      </c>
      <c r="K87">
        <v>9384627</v>
      </c>
      <c r="L87">
        <v>159412</v>
      </c>
      <c r="M87">
        <v>136114</v>
      </c>
      <c r="N87">
        <v>130211.637</v>
      </c>
      <c r="O87">
        <v>0</v>
      </c>
      <c r="P87">
        <v>0</v>
      </c>
    </row>
    <row r="88" spans="1:16" hidden="1">
      <c r="A88">
        <f t="shared" si="1"/>
        <v>6</v>
      </c>
      <c r="B88" t="s">
        <v>501</v>
      </c>
      <c r="C88" t="s">
        <v>502</v>
      </c>
      <c r="O88">
        <v>109178517.26252</v>
      </c>
      <c r="P88">
        <v>108314650.19754</v>
      </c>
    </row>
    <row r="89" spans="1:16" hidden="1">
      <c r="A89">
        <f t="shared" si="1"/>
        <v>6</v>
      </c>
      <c r="B89" t="s">
        <v>260</v>
      </c>
      <c r="C89" t="s">
        <v>118</v>
      </c>
      <c r="D89">
        <v>-2191800884</v>
      </c>
      <c r="E89">
        <v>-2274308637</v>
      </c>
      <c r="F89">
        <v>-2130902330</v>
      </c>
      <c r="G89">
        <v>-2317595640</v>
      </c>
      <c r="H89">
        <v>-2699515306</v>
      </c>
      <c r="I89">
        <v>-2944494014</v>
      </c>
      <c r="J89">
        <v>-3190525115</v>
      </c>
      <c r="K89">
        <v>-3524602448</v>
      </c>
      <c r="L89">
        <v>-3987173166</v>
      </c>
      <c r="M89">
        <v>-4521943881</v>
      </c>
      <c r="N89">
        <v>-4564401372.4260397</v>
      </c>
      <c r="O89">
        <v>267637528.96689999</v>
      </c>
      <c r="P89">
        <v>301800226.81382</v>
      </c>
    </row>
    <row r="90" spans="1:16" hidden="1">
      <c r="A90">
        <f t="shared" si="1"/>
        <v>3</v>
      </c>
      <c r="B90" t="s">
        <v>261</v>
      </c>
      <c r="C90" t="s">
        <v>117</v>
      </c>
      <c r="D90">
        <v>857594741</v>
      </c>
      <c r="E90">
        <v>869876195</v>
      </c>
      <c r="F90">
        <v>959820856</v>
      </c>
      <c r="G90">
        <v>1064195812</v>
      </c>
      <c r="H90">
        <v>1160148131</v>
      </c>
      <c r="I90">
        <v>1303594342</v>
      </c>
      <c r="J90">
        <v>1490416258</v>
      </c>
      <c r="K90">
        <v>1537610606</v>
      </c>
      <c r="L90">
        <v>1661708395</v>
      </c>
      <c r="M90">
        <v>1557488478</v>
      </c>
      <c r="N90">
        <v>1413584299.35185</v>
      </c>
      <c r="O90">
        <v>1868685082.2569699</v>
      </c>
      <c r="P90">
        <v>2239044670.8674197</v>
      </c>
    </row>
    <row r="91" spans="1:16" hidden="1">
      <c r="A91">
        <f t="shared" si="1"/>
        <v>6</v>
      </c>
      <c r="B91" t="s">
        <v>262</v>
      </c>
      <c r="C91" t="s">
        <v>116</v>
      </c>
      <c r="D91">
        <v>41839561</v>
      </c>
      <c r="E91">
        <v>34783956</v>
      </c>
      <c r="F91">
        <v>37331191</v>
      </c>
      <c r="G91">
        <v>43201218</v>
      </c>
      <c r="H91">
        <v>49201304</v>
      </c>
      <c r="I91">
        <v>52078304</v>
      </c>
      <c r="J91">
        <v>53636121</v>
      </c>
      <c r="K91">
        <v>45532312</v>
      </c>
      <c r="L91">
        <v>87999120</v>
      </c>
      <c r="M91">
        <v>61347644</v>
      </c>
      <c r="N91">
        <v>60125507.718269996</v>
      </c>
      <c r="O91">
        <v>67017197.149889998</v>
      </c>
      <c r="P91">
        <v>78259637.314839989</v>
      </c>
    </row>
    <row r="92" spans="1:16" hidden="1">
      <c r="A92">
        <f t="shared" si="1"/>
        <v>6</v>
      </c>
      <c r="B92" t="s">
        <v>263</v>
      </c>
      <c r="C92" t="s">
        <v>115</v>
      </c>
      <c r="D92">
        <v>200514630</v>
      </c>
      <c r="E92">
        <v>215287670</v>
      </c>
      <c r="F92">
        <v>203644963</v>
      </c>
      <c r="G92">
        <v>258223969</v>
      </c>
      <c r="H92">
        <v>295376712</v>
      </c>
      <c r="I92">
        <v>354489997</v>
      </c>
      <c r="J92">
        <v>465211718</v>
      </c>
      <c r="K92">
        <v>535956017</v>
      </c>
      <c r="L92">
        <v>642748034</v>
      </c>
      <c r="M92">
        <v>551547548</v>
      </c>
      <c r="N92">
        <v>401720237.40608001</v>
      </c>
      <c r="O92">
        <v>387069763.00040001</v>
      </c>
      <c r="P92">
        <v>482824956.76683003</v>
      </c>
    </row>
    <row r="93" spans="1:16" hidden="1">
      <c r="A93">
        <f t="shared" si="1"/>
        <v>6</v>
      </c>
      <c r="B93" t="s">
        <v>504</v>
      </c>
      <c r="C93" t="s">
        <v>505</v>
      </c>
      <c r="O93">
        <v>24763606.023639999</v>
      </c>
      <c r="P93">
        <v>12764372.150540002</v>
      </c>
    </row>
    <row r="94" spans="1:16" hidden="1">
      <c r="A94">
        <f t="shared" si="1"/>
        <v>6</v>
      </c>
      <c r="B94" t="s">
        <v>264</v>
      </c>
      <c r="C94" t="s">
        <v>114</v>
      </c>
      <c r="D94">
        <v>8704798</v>
      </c>
      <c r="E94">
        <v>8568777</v>
      </c>
      <c r="F94">
        <v>14498227</v>
      </c>
      <c r="G94">
        <v>28902968</v>
      </c>
      <c r="H94">
        <v>14896457</v>
      </c>
      <c r="I94">
        <v>19344118</v>
      </c>
      <c r="J94">
        <v>20367635</v>
      </c>
      <c r="K94">
        <v>22856130</v>
      </c>
      <c r="L94">
        <v>26184840</v>
      </c>
      <c r="M94">
        <v>19718862</v>
      </c>
      <c r="N94">
        <v>19150515.341220003</v>
      </c>
      <c r="O94">
        <v>21134731.26684</v>
      </c>
      <c r="P94">
        <v>29123465.182560001</v>
      </c>
    </row>
    <row r="95" spans="1:16" hidden="1">
      <c r="A95">
        <f t="shared" si="1"/>
        <v>6</v>
      </c>
      <c r="B95" t="s">
        <v>506</v>
      </c>
      <c r="C95" t="s">
        <v>507</v>
      </c>
      <c r="O95">
        <v>916578194.24751997</v>
      </c>
      <c r="P95">
        <v>965754808.08706009</v>
      </c>
    </row>
    <row r="96" spans="1:16" hidden="1">
      <c r="A96">
        <f t="shared" si="1"/>
        <v>6</v>
      </c>
      <c r="B96" t="s">
        <v>265</v>
      </c>
      <c r="C96" t="s">
        <v>113</v>
      </c>
      <c r="D96">
        <v>13743592</v>
      </c>
      <c r="E96">
        <v>19904633</v>
      </c>
      <c r="F96">
        <v>17865066</v>
      </c>
      <c r="G96">
        <v>23120729</v>
      </c>
      <c r="H96">
        <v>37668765</v>
      </c>
      <c r="I96">
        <v>33964463</v>
      </c>
      <c r="J96">
        <v>25793575</v>
      </c>
      <c r="K96">
        <v>24651174</v>
      </c>
      <c r="L96">
        <v>31000545</v>
      </c>
      <c r="M96">
        <v>29124098</v>
      </c>
      <c r="N96">
        <v>39441213.333999999</v>
      </c>
      <c r="O96">
        <v>0</v>
      </c>
      <c r="P96">
        <v>0</v>
      </c>
    </row>
    <row r="97" spans="1:16" hidden="1">
      <c r="A97">
        <f t="shared" si="1"/>
        <v>6</v>
      </c>
      <c r="B97" t="s">
        <v>266</v>
      </c>
      <c r="C97" t="s">
        <v>112</v>
      </c>
      <c r="D97">
        <v>1691033</v>
      </c>
      <c r="E97">
        <v>1444388</v>
      </c>
      <c r="F97">
        <v>1501046</v>
      </c>
      <c r="G97">
        <v>1919854</v>
      </c>
      <c r="H97">
        <v>3583232</v>
      </c>
      <c r="I97">
        <v>3692801</v>
      </c>
      <c r="J97">
        <v>3988361</v>
      </c>
      <c r="K97">
        <v>3633619</v>
      </c>
      <c r="L97">
        <v>3943725</v>
      </c>
      <c r="M97">
        <v>4408256</v>
      </c>
      <c r="N97">
        <v>2123383.0499999998</v>
      </c>
      <c r="O97">
        <v>0</v>
      </c>
      <c r="P97">
        <v>0</v>
      </c>
    </row>
    <row r="98" spans="1:16" hidden="1">
      <c r="A98">
        <f t="shared" si="1"/>
        <v>6</v>
      </c>
      <c r="B98" t="s">
        <v>267</v>
      </c>
      <c r="C98" t="s">
        <v>111</v>
      </c>
      <c r="D98">
        <v>399660468</v>
      </c>
      <c r="E98">
        <v>397182844</v>
      </c>
      <c r="F98">
        <v>477253838</v>
      </c>
      <c r="G98">
        <v>468315287</v>
      </c>
      <c r="H98">
        <v>505681260</v>
      </c>
      <c r="I98">
        <v>563064739</v>
      </c>
      <c r="J98">
        <v>665787839</v>
      </c>
      <c r="K98">
        <v>622795748</v>
      </c>
      <c r="L98">
        <v>595955684</v>
      </c>
      <c r="M98">
        <v>622729003</v>
      </c>
      <c r="N98">
        <v>643808027.58211994</v>
      </c>
      <c r="O98">
        <v>0</v>
      </c>
      <c r="P98">
        <v>0</v>
      </c>
    </row>
    <row r="99" spans="1:16" hidden="1">
      <c r="A99">
        <f t="shared" si="1"/>
        <v>6</v>
      </c>
      <c r="B99" t="s">
        <v>268</v>
      </c>
      <c r="C99" t="s">
        <v>195</v>
      </c>
      <c r="D99">
        <v>17465</v>
      </c>
      <c r="E99">
        <v>26367</v>
      </c>
      <c r="F99">
        <v>12387</v>
      </c>
      <c r="G99">
        <v>12327</v>
      </c>
      <c r="H99">
        <v>143799</v>
      </c>
      <c r="I99">
        <v>470010</v>
      </c>
      <c r="J99">
        <v>679888</v>
      </c>
      <c r="K99">
        <v>565967</v>
      </c>
      <c r="L99">
        <v>2145847</v>
      </c>
      <c r="M99">
        <v>741961</v>
      </c>
      <c r="N99">
        <v>910684.47927999997</v>
      </c>
      <c r="O99">
        <v>0</v>
      </c>
      <c r="P99">
        <v>0</v>
      </c>
    </row>
    <row r="100" spans="1:16" hidden="1">
      <c r="A100">
        <f t="shared" si="1"/>
        <v>6</v>
      </c>
      <c r="B100" t="s">
        <v>269</v>
      </c>
      <c r="C100" t="s">
        <v>110</v>
      </c>
      <c r="D100">
        <v>185206107</v>
      </c>
      <c r="E100">
        <v>172751622</v>
      </c>
      <c r="F100">
        <v>194774335</v>
      </c>
      <c r="G100">
        <v>233673841</v>
      </c>
      <c r="H100">
        <v>245382837</v>
      </c>
      <c r="I100">
        <v>257031558</v>
      </c>
      <c r="J100">
        <v>220357292</v>
      </c>
      <c r="K100">
        <v>262321263</v>
      </c>
      <c r="L100">
        <v>265011113</v>
      </c>
      <c r="M100">
        <v>253943269</v>
      </c>
      <c r="N100">
        <v>237328977.41406</v>
      </c>
      <c r="O100">
        <v>459656014.44812</v>
      </c>
      <c r="P100">
        <v>636205135.05787003</v>
      </c>
    </row>
    <row r="101" spans="1:16" hidden="1">
      <c r="A101">
        <f t="shared" si="1"/>
        <v>6</v>
      </c>
      <c r="B101" t="s">
        <v>270</v>
      </c>
      <c r="C101" t="s">
        <v>157</v>
      </c>
      <c r="D101">
        <v>5049718</v>
      </c>
      <c r="E101">
        <v>5316352</v>
      </c>
      <c r="F101">
        <v>8344964</v>
      </c>
      <c r="G101">
        <v>5248770</v>
      </c>
      <c r="H101">
        <v>3793800</v>
      </c>
      <c r="I101">
        <v>11818762</v>
      </c>
      <c r="J101">
        <v>27073955</v>
      </c>
      <c r="K101">
        <v>2554722</v>
      </c>
      <c r="L101">
        <v>11400218</v>
      </c>
      <c r="M101">
        <v>2398309</v>
      </c>
      <c r="N101">
        <v>6734615.4326299997</v>
      </c>
      <c r="O101">
        <v>18863552.002040002</v>
      </c>
      <c r="P101">
        <v>26352944.684349999</v>
      </c>
    </row>
    <row r="102" spans="1:16" hidden="1">
      <c r="A102">
        <f t="shared" si="1"/>
        <v>6</v>
      </c>
      <c r="B102" t="s">
        <v>271</v>
      </c>
      <c r="C102" t="s">
        <v>109</v>
      </c>
      <c r="D102">
        <v>39084252</v>
      </c>
      <c r="E102">
        <v>46615932</v>
      </c>
      <c r="F102">
        <v>35843357</v>
      </c>
      <c r="G102">
        <v>39453484</v>
      </c>
      <c r="H102">
        <v>39318108</v>
      </c>
      <c r="I102">
        <v>41864742</v>
      </c>
      <c r="J102">
        <v>45425265</v>
      </c>
      <c r="K102">
        <v>53506636</v>
      </c>
      <c r="L102">
        <v>38643440</v>
      </c>
      <c r="M102">
        <v>54729667</v>
      </c>
      <c r="N102">
        <v>48498215.700370006</v>
      </c>
      <c r="O102">
        <v>40287906.075800002</v>
      </c>
      <c r="P102">
        <v>35844628.052819997</v>
      </c>
    </row>
    <row r="103" spans="1:16" hidden="1">
      <c r="A103">
        <f t="shared" si="1"/>
        <v>6</v>
      </c>
      <c r="B103" t="s">
        <v>272</v>
      </c>
      <c r="C103" t="s">
        <v>108</v>
      </c>
      <c r="D103">
        <v>-37916883</v>
      </c>
      <c r="E103">
        <v>-32006346</v>
      </c>
      <c r="F103">
        <v>-31248518</v>
      </c>
      <c r="G103">
        <v>-37876635</v>
      </c>
      <c r="H103">
        <v>34898143</v>
      </c>
      <c r="I103">
        <v>-34225152</v>
      </c>
      <c r="J103">
        <v>-37905391</v>
      </c>
      <c r="K103">
        <v>-36762982</v>
      </c>
      <c r="L103">
        <v>-43324171</v>
      </c>
      <c r="M103">
        <v>-43200139</v>
      </c>
      <c r="N103">
        <v>-46257078.106179997</v>
      </c>
      <c r="O103">
        <v>66685881.957279995</v>
      </c>
      <c r="P103">
        <v>28085276.429450002</v>
      </c>
    </row>
    <row r="104" spans="1:16" hidden="1">
      <c r="A104">
        <f t="shared" si="1"/>
        <v>3</v>
      </c>
      <c r="B104" t="s">
        <v>273</v>
      </c>
      <c r="C104" t="s">
        <v>196</v>
      </c>
      <c r="D104">
        <v>48440262121</v>
      </c>
      <c r="E104">
        <v>50021994426</v>
      </c>
      <c r="F104">
        <v>55649008730</v>
      </c>
      <c r="G104">
        <v>58788189144</v>
      </c>
      <c r="H104">
        <v>65863637715</v>
      </c>
      <c r="I104">
        <v>69216474458</v>
      </c>
      <c r="J104">
        <v>73318827618</v>
      </c>
      <c r="K104">
        <v>78032720022</v>
      </c>
      <c r="L104">
        <v>101578811770</v>
      </c>
      <c r="M104">
        <v>113273307979</v>
      </c>
      <c r="N104">
        <v>122781735201.686</v>
      </c>
      <c r="O104">
        <v>164902652404.55499</v>
      </c>
      <c r="P104">
        <v>177176826362.828</v>
      </c>
    </row>
    <row r="105" spans="1:16" hidden="1">
      <c r="A105">
        <f t="shared" si="1"/>
        <v>6</v>
      </c>
      <c r="B105" t="s">
        <v>274</v>
      </c>
      <c r="C105" t="s">
        <v>107</v>
      </c>
      <c r="D105">
        <v>9973326727</v>
      </c>
      <c r="E105">
        <v>10246314357</v>
      </c>
      <c r="F105">
        <v>10751763119</v>
      </c>
      <c r="G105">
        <v>11662910284</v>
      </c>
      <c r="H105">
        <v>12067562023</v>
      </c>
      <c r="I105">
        <v>12895921151</v>
      </c>
      <c r="J105">
        <v>13383614560</v>
      </c>
      <c r="K105">
        <v>13897036155</v>
      </c>
      <c r="L105">
        <v>16154683700</v>
      </c>
      <c r="M105">
        <v>18651686370</v>
      </c>
      <c r="N105">
        <v>21548339445.931301</v>
      </c>
      <c r="O105">
        <v>41233271793.151398</v>
      </c>
      <c r="P105">
        <v>44955639018.065704</v>
      </c>
    </row>
    <row r="106" spans="1:16" hidden="1">
      <c r="A106">
        <f t="shared" si="1"/>
        <v>6</v>
      </c>
      <c r="B106" t="s">
        <v>275</v>
      </c>
      <c r="C106" t="s">
        <v>106</v>
      </c>
      <c r="D106">
        <v>12115349</v>
      </c>
      <c r="E106">
        <v>9959154</v>
      </c>
      <c r="F106">
        <v>10753237</v>
      </c>
      <c r="G106">
        <v>11091840</v>
      </c>
      <c r="H106">
        <v>10998895</v>
      </c>
      <c r="I106">
        <v>11888843</v>
      </c>
      <c r="J106">
        <v>12887946</v>
      </c>
      <c r="K106">
        <v>11349103</v>
      </c>
      <c r="L106">
        <v>10733522</v>
      </c>
      <c r="M106">
        <v>10840720</v>
      </c>
      <c r="N106">
        <v>11451706.86799</v>
      </c>
      <c r="O106">
        <v>17525289.846999999</v>
      </c>
      <c r="P106">
        <v>17011285.556959998</v>
      </c>
    </row>
    <row r="107" spans="1:16" hidden="1">
      <c r="A107">
        <f t="shared" si="1"/>
        <v>6</v>
      </c>
      <c r="B107" t="s">
        <v>276</v>
      </c>
      <c r="C107" t="s">
        <v>105</v>
      </c>
      <c r="D107">
        <v>33566546</v>
      </c>
      <c r="E107">
        <v>44723373</v>
      </c>
      <c r="F107">
        <v>53938951</v>
      </c>
      <c r="G107">
        <v>60303904</v>
      </c>
      <c r="H107">
        <v>65026669</v>
      </c>
      <c r="I107">
        <v>67645650</v>
      </c>
      <c r="J107">
        <v>70459496</v>
      </c>
      <c r="K107">
        <v>1297929</v>
      </c>
      <c r="L107">
        <v>1354934</v>
      </c>
      <c r="M107">
        <v>1479373</v>
      </c>
      <c r="N107">
        <v>2672586.645</v>
      </c>
      <c r="O107">
        <v>5158838.7359999996</v>
      </c>
      <c r="P107">
        <v>5111215.5120000001</v>
      </c>
    </row>
    <row r="108" spans="1:16" hidden="1">
      <c r="A108">
        <f t="shared" si="1"/>
        <v>6</v>
      </c>
      <c r="B108" t="s">
        <v>277</v>
      </c>
      <c r="C108" t="s">
        <v>104</v>
      </c>
      <c r="D108">
        <v>4540843566</v>
      </c>
      <c r="E108">
        <v>5638910498</v>
      </c>
      <c r="F108">
        <v>7487084355</v>
      </c>
      <c r="G108">
        <v>8343860054</v>
      </c>
      <c r="H108">
        <v>6606470692</v>
      </c>
      <c r="I108">
        <v>7217087841</v>
      </c>
      <c r="J108">
        <v>8303153531</v>
      </c>
      <c r="K108">
        <v>10741799470</v>
      </c>
      <c r="L108">
        <v>15772405356</v>
      </c>
      <c r="M108">
        <v>18323107714</v>
      </c>
      <c r="N108">
        <v>20179822028.791897</v>
      </c>
      <c r="O108">
        <v>21211140841.592499</v>
      </c>
      <c r="P108">
        <v>24783561815.465103</v>
      </c>
    </row>
    <row r="109" spans="1:16" hidden="1">
      <c r="A109">
        <f t="shared" si="1"/>
        <v>6</v>
      </c>
      <c r="B109" t="s">
        <v>278</v>
      </c>
      <c r="C109" t="s">
        <v>103</v>
      </c>
      <c r="D109">
        <v>475193421</v>
      </c>
      <c r="E109">
        <v>664032209</v>
      </c>
      <c r="F109">
        <v>741981912</v>
      </c>
      <c r="G109">
        <v>947678243</v>
      </c>
      <c r="H109">
        <v>1230963449</v>
      </c>
      <c r="I109">
        <v>1088921797</v>
      </c>
      <c r="J109">
        <v>1284414489</v>
      </c>
      <c r="K109">
        <v>1550808078</v>
      </c>
      <c r="L109">
        <v>1920204179</v>
      </c>
      <c r="M109">
        <v>1233655650</v>
      </c>
      <c r="N109">
        <v>1062680138.1723499</v>
      </c>
      <c r="O109">
        <v>988245876.77429008</v>
      </c>
      <c r="P109">
        <v>1109693112.3758202</v>
      </c>
    </row>
    <row r="110" spans="1:16" hidden="1">
      <c r="A110">
        <f t="shared" si="1"/>
        <v>6</v>
      </c>
      <c r="B110" t="s">
        <v>279</v>
      </c>
      <c r="C110" t="s">
        <v>197</v>
      </c>
      <c r="D110">
        <v>55179259</v>
      </c>
      <c r="E110">
        <v>148749431</v>
      </c>
      <c r="F110">
        <v>63142826</v>
      </c>
      <c r="G110">
        <v>73571755</v>
      </c>
      <c r="H110">
        <v>92248476</v>
      </c>
      <c r="I110">
        <v>89577833</v>
      </c>
      <c r="J110">
        <v>92872407</v>
      </c>
      <c r="K110">
        <v>159072735</v>
      </c>
      <c r="L110">
        <v>308462324</v>
      </c>
      <c r="M110">
        <v>155366638</v>
      </c>
      <c r="N110">
        <v>180857496.14638001</v>
      </c>
      <c r="O110">
        <v>139394737.66139001</v>
      </c>
      <c r="P110">
        <v>150272555.24720001</v>
      </c>
    </row>
    <row r="111" spans="1:16" hidden="1">
      <c r="A111">
        <f t="shared" si="1"/>
        <v>6</v>
      </c>
      <c r="B111" t="s">
        <v>280</v>
      </c>
      <c r="C111" t="s">
        <v>102</v>
      </c>
      <c r="D111">
        <v>449585573</v>
      </c>
      <c r="E111">
        <v>442645851</v>
      </c>
      <c r="F111">
        <v>449925777</v>
      </c>
      <c r="G111">
        <v>480296259</v>
      </c>
      <c r="H111">
        <v>556196799</v>
      </c>
      <c r="I111">
        <v>591876948</v>
      </c>
      <c r="J111">
        <v>682579919</v>
      </c>
      <c r="K111">
        <v>754916248</v>
      </c>
      <c r="L111">
        <v>920861944</v>
      </c>
      <c r="M111">
        <v>856583129</v>
      </c>
      <c r="N111">
        <v>930920419.31215</v>
      </c>
      <c r="O111">
        <v>924763168.20543003</v>
      </c>
      <c r="P111">
        <v>898966604.69154</v>
      </c>
    </row>
    <row r="112" spans="1:16" hidden="1">
      <c r="A112">
        <f t="shared" si="1"/>
        <v>6</v>
      </c>
      <c r="B112" t="s">
        <v>281</v>
      </c>
      <c r="C112" t="s">
        <v>101</v>
      </c>
      <c r="D112">
        <v>67765244</v>
      </c>
      <c r="E112">
        <v>77611099</v>
      </c>
      <c r="F112">
        <v>86425223</v>
      </c>
      <c r="G112">
        <v>83326205</v>
      </c>
      <c r="H112">
        <v>55738316</v>
      </c>
      <c r="I112">
        <v>63175205</v>
      </c>
      <c r="J112">
        <v>42809465</v>
      </c>
      <c r="K112">
        <v>43945754</v>
      </c>
      <c r="L112">
        <v>57359403</v>
      </c>
      <c r="M112">
        <v>67460574</v>
      </c>
      <c r="N112">
        <v>39450912.50581</v>
      </c>
      <c r="O112">
        <v>39718271.615660004</v>
      </c>
      <c r="P112">
        <v>48111013.943959996</v>
      </c>
    </row>
    <row r="113" spans="1:16" hidden="1">
      <c r="A113">
        <f t="shared" si="1"/>
        <v>6</v>
      </c>
      <c r="B113" t="s">
        <v>282</v>
      </c>
      <c r="C113" t="s">
        <v>100</v>
      </c>
      <c r="D113">
        <v>287524056</v>
      </c>
      <c r="E113">
        <v>281568776</v>
      </c>
      <c r="F113">
        <v>338648769</v>
      </c>
      <c r="G113">
        <v>331812037</v>
      </c>
      <c r="H113">
        <v>488853729</v>
      </c>
      <c r="I113">
        <v>338342961</v>
      </c>
      <c r="J113">
        <v>345467707</v>
      </c>
      <c r="K113">
        <v>494254152</v>
      </c>
      <c r="L113">
        <v>439946106</v>
      </c>
      <c r="M113">
        <v>559245096</v>
      </c>
      <c r="N113">
        <v>394946895.51776004</v>
      </c>
      <c r="O113">
        <v>585513726.19777</v>
      </c>
      <c r="P113">
        <v>544942336.97021997</v>
      </c>
    </row>
    <row r="114" spans="1:16" hidden="1">
      <c r="A114">
        <f t="shared" si="1"/>
        <v>6</v>
      </c>
      <c r="B114" t="s">
        <v>283</v>
      </c>
      <c r="C114" t="s">
        <v>99</v>
      </c>
      <c r="D114">
        <v>15685408651</v>
      </c>
      <c r="E114">
        <v>16483104585</v>
      </c>
      <c r="F114">
        <v>17814941458</v>
      </c>
      <c r="G114">
        <v>18948426200</v>
      </c>
      <c r="H114">
        <v>21807350304</v>
      </c>
      <c r="I114">
        <v>23877899216</v>
      </c>
      <c r="J114">
        <v>25674011900</v>
      </c>
      <c r="K114">
        <v>26772509595</v>
      </c>
      <c r="L114">
        <v>30250300167</v>
      </c>
      <c r="M114">
        <v>33460850650</v>
      </c>
      <c r="N114">
        <v>36966675968.8936</v>
      </c>
      <c r="O114">
        <v>50141499006.732796</v>
      </c>
      <c r="P114">
        <v>54030491087.132401</v>
      </c>
    </row>
    <row r="115" spans="1:16" hidden="1">
      <c r="A115">
        <f t="shared" si="1"/>
        <v>6</v>
      </c>
      <c r="B115" t="s">
        <v>511</v>
      </c>
      <c r="C115" t="s">
        <v>512</v>
      </c>
      <c r="O115">
        <v>67611692.806150004</v>
      </c>
      <c r="P115">
        <v>80642315.072589993</v>
      </c>
    </row>
    <row r="116" spans="1:16" hidden="1">
      <c r="A116">
        <f t="shared" si="1"/>
        <v>6</v>
      </c>
      <c r="B116" t="s">
        <v>284</v>
      </c>
      <c r="C116" t="s">
        <v>198</v>
      </c>
      <c r="D116">
        <v>14921541783</v>
      </c>
      <c r="E116">
        <v>14961182152</v>
      </c>
      <c r="F116">
        <v>15744182816</v>
      </c>
      <c r="G116">
        <v>16049699940</v>
      </c>
      <c r="H116">
        <v>21296643773</v>
      </c>
      <c r="I116">
        <v>21505648991</v>
      </c>
      <c r="J116">
        <v>22057967119</v>
      </c>
      <c r="K116">
        <v>22697835724</v>
      </c>
      <c r="L116">
        <v>25346965708</v>
      </c>
      <c r="M116">
        <v>24636507976</v>
      </c>
      <c r="N116">
        <v>25337761902.3946</v>
      </c>
      <c r="O116">
        <v>26650809059.970699</v>
      </c>
      <c r="P116">
        <v>27760437434.081802</v>
      </c>
    </row>
    <row r="117" spans="1:16" hidden="1">
      <c r="A117">
        <f t="shared" si="1"/>
        <v>6</v>
      </c>
      <c r="B117" t="s">
        <v>285</v>
      </c>
      <c r="C117" t="s">
        <v>98</v>
      </c>
      <c r="D117">
        <v>11800595843</v>
      </c>
      <c r="E117">
        <v>13070435473</v>
      </c>
      <c r="F117">
        <v>14758895158</v>
      </c>
      <c r="G117">
        <v>16122462768</v>
      </c>
      <c r="H117">
        <v>17168159599</v>
      </c>
      <c r="I117">
        <v>18718069094</v>
      </c>
      <c r="J117">
        <v>20250332604</v>
      </c>
      <c r="K117">
        <v>21488363055</v>
      </c>
      <c r="L117">
        <v>22262856077</v>
      </c>
      <c r="M117">
        <v>23802474016</v>
      </c>
      <c r="N117">
        <v>26111197540.749802</v>
      </c>
      <c r="O117">
        <v>28529853502.7043</v>
      </c>
      <c r="P117">
        <v>30529989220.726898</v>
      </c>
    </row>
    <row r="118" spans="1:16" hidden="1">
      <c r="A118">
        <f t="shared" si="1"/>
        <v>6</v>
      </c>
      <c r="B118" t="s">
        <v>286</v>
      </c>
      <c r="C118" t="s">
        <v>199</v>
      </c>
      <c r="D118">
        <v>2099123220.0000002</v>
      </c>
      <c r="E118">
        <v>2136882829</v>
      </c>
      <c r="F118">
        <v>2226727676</v>
      </c>
      <c r="G118">
        <v>2196107967</v>
      </c>
      <c r="H118">
        <v>2153958059</v>
      </c>
      <c r="I118">
        <v>2396152203</v>
      </c>
      <c r="J118">
        <v>2601791973</v>
      </c>
      <c r="K118">
        <v>2812158485</v>
      </c>
      <c r="L118">
        <v>2714857219</v>
      </c>
      <c r="M118">
        <v>2913873963</v>
      </c>
      <c r="N118">
        <v>3172434415.4259901</v>
      </c>
      <c r="O118">
        <v>3003385024.1589398</v>
      </c>
      <c r="P118">
        <v>3193441863.37008</v>
      </c>
    </row>
    <row r="119" spans="1:16" hidden="1">
      <c r="A119">
        <f t="shared" si="1"/>
        <v>6</v>
      </c>
      <c r="B119" t="s">
        <v>287</v>
      </c>
      <c r="C119" t="s">
        <v>97</v>
      </c>
      <c r="D119">
        <v>1139328477</v>
      </c>
      <c r="E119">
        <v>1277004499</v>
      </c>
      <c r="F119">
        <v>1437070878</v>
      </c>
      <c r="G119">
        <v>1556449164</v>
      </c>
      <c r="H119">
        <v>1709818750</v>
      </c>
      <c r="I119">
        <v>1839560679</v>
      </c>
      <c r="J119">
        <v>1967623164</v>
      </c>
      <c r="K119">
        <v>2151727603</v>
      </c>
      <c r="L119">
        <v>2434154693</v>
      </c>
      <c r="M119">
        <v>2623005190</v>
      </c>
      <c r="N119">
        <v>2527421372.6198196</v>
      </c>
      <c r="O119">
        <v>2515169390.0349197</v>
      </c>
      <c r="P119">
        <v>2719821589.7213502</v>
      </c>
    </row>
    <row r="120" spans="1:16" hidden="1">
      <c r="A120">
        <f t="shared" si="1"/>
        <v>6</v>
      </c>
      <c r="B120" t="s">
        <v>288</v>
      </c>
      <c r="C120" t="s">
        <v>200</v>
      </c>
      <c r="D120">
        <v>1093323192</v>
      </c>
      <c r="E120">
        <v>1207179113</v>
      </c>
      <c r="F120">
        <v>1361324656</v>
      </c>
      <c r="G120">
        <v>1426420214</v>
      </c>
      <c r="H120">
        <v>1523390100</v>
      </c>
      <c r="I120">
        <v>1666500676</v>
      </c>
      <c r="J120">
        <v>1766495690</v>
      </c>
      <c r="K120">
        <v>1909880291</v>
      </c>
      <c r="L120">
        <v>2337237701</v>
      </c>
      <c r="M120">
        <v>2456781134</v>
      </c>
      <c r="N120">
        <v>2270215323.9416003</v>
      </c>
      <c r="O120">
        <v>2075724404.84724</v>
      </c>
      <c r="P120">
        <v>2228295007.4710498</v>
      </c>
    </row>
    <row r="121" spans="1:16" hidden="1">
      <c r="A121">
        <f t="shared" si="1"/>
        <v>6</v>
      </c>
      <c r="B121" t="s">
        <v>289</v>
      </c>
      <c r="C121" t="s">
        <v>96</v>
      </c>
      <c r="D121">
        <v>2956402567</v>
      </c>
      <c r="E121">
        <v>3157952839</v>
      </c>
      <c r="F121">
        <v>3379066065</v>
      </c>
      <c r="G121">
        <v>3570371669</v>
      </c>
      <c r="H121">
        <v>3758105904</v>
      </c>
      <c r="I121">
        <v>4117499297</v>
      </c>
      <c r="J121">
        <v>4392437250</v>
      </c>
      <c r="K121">
        <v>4701648871</v>
      </c>
      <c r="L121">
        <v>7139749675</v>
      </c>
      <c r="M121">
        <v>8203744735</v>
      </c>
      <c r="N121">
        <v>8810502322.6406097</v>
      </c>
      <c r="O121">
        <v>8557161025.2347002</v>
      </c>
      <c r="P121">
        <v>9606829061.9235382</v>
      </c>
    </row>
    <row r="122" spans="1:16" hidden="1">
      <c r="A122">
        <f t="shared" si="1"/>
        <v>6</v>
      </c>
      <c r="B122" t="s">
        <v>290</v>
      </c>
      <c r="C122" t="s">
        <v>201</v>
      </c>
      <c r="D122">
        <v>2398693491</v>
      </c>
      <c r="E122">
        <v>2449621157</v>
      </c>
      <c r="F122">
        <v>2592933648</v>
      </c>
      <c r="G122">
        <v>2724678066</v>
      </c>
      <c r="H122">
        <v>2938071648</v>
      </c>
      <c r="I122">
        <v>3067512507</v>
      </c>
      <c r="J122">
        <v>3269073115</v>
      </c>
      <c r="K122">
        <v>3602351304</v>
      </c>
      <c r="L122">
        <v>4066170912</v>
      </c>
      <c r="M122">
        <v>4148834404</v>
      </c>
      <c r="N122">
        <v>4682598659.2218094</v>
      </c>
      <c r="O122">
        <v>3914097111.0517502</v>
      </c>
      <c r="P122">
        <v>4178047484.3612003</v>
      </c>
    </row>
    <row r="123" spans="1:16" hidden="1">
      <c r="A123">
        <f t="shared" si="1"/>
        <v>6</v>
      </c>
      <c r="B123" t="s">
        <v>291</v>
      </c>
      <c r="C123" t="s">
        <v>95</v>
      </c>
      <c r="D123">
        <v>65211305</v>
      </c>
      <c r="E123">
        <v>77771756</v>
      </c>
      <c r="F123">
        <v>81017399</v>
      </c>
      <c r="G123">
        <v>85286153</v>
      </c>
      <c r="H123">
        <v>93044380</v>
      </c>
      <c r="I123">
        <v>101694638</v>
      </c>
      <c r="J123">
        <v>109238661</v>
      </c>
      <c r="K123">
        <v>114368645</v>
      </c>
      <c r="L123">
        <v>126874235</v>
      </c>
      <c r="M123">
        <v>144942401</v>
      </c>
      <c r="N123">
        <v>147582487.43270001</v>
      </c>
      <c r="O123">
        <v>135556534.33399001</v>
      </c>
      <c r="P123">
        <v>148976392.59551001</v>
      </c>
    </row>
    <row r="124" spans="1:16" hidden="1">
      <c r="A124">
        <f t="shared" si="1"/>
        <v>6</v>
      </c>
      <c r="B124" t="s">
        <v>513</v>
      </c>
      <c r="C124" t="s">
        <v>71</v>
      </c>
      <c r="O124">
        <v>201607788.31896999</v>
      </c>
      <c r="P124">
        <v>212756645.75901002</v>
      </c>
    </row>
    <row r="125" spans="1:16" hidden="1">
      <c r="A125">
        <f t="shared" si="1"/>
        <v>6</v>
      </c>
      <c r="B125" t="s">
        <v>292</v>
      </c>
      <c r="C125" t="s">
        <v>94</v>
      </c>
      <c r="D125">
        <v>285096695</v>
      </c>
      <c r="E125">
        <v>320587439</v>
      </c>
      <c r="F125">
        <v>344929832</v>
      </c>
      <c r="G125">
        <v>380903751</v>
      </c>
      <c r="H125">
        <v>610913376</v>
      </c>
      <c r="I125">
        <v>783161907</v>
      </c>
      <c r="J125">
        <v>813360981</v>
      </c>
      <c r="K125">
        <v>813539047</v>
      </c>
      <c r="L125">
        <v>1188204766</v>
      </c>
      <c r="M125">
        <v>1255434064</v>
      </c>
      <c r="N125">
        <v>1257237091.2084498</v>
      </c>
      <c r="O125">
        <v>0</v>
      </c>
      <c r="P125">
        <v>0</v>
      </c>
    </row>
    <row r="126" spans="1:16" hidden="1">
      <c r="A126">
        <f t="shared" si="1"/>
        <v>6</v>
      </c>
      <c r="B126" t="s">
        <v>514</v>
      </c>
      <c r="C126" t="s">
        <v>515</v>
      </c>
      <c r="O126">
        <v>3993030317.96558</v>
      </c>
      <c r="P126">
        <v>4611629605.5055895</v>
      </c>
    </row>
    <row r="127" spans="1:16" hidden="1">
      <c r="A127">
        <f t="shared" si="1"/>
        <v>6</v>
      </c>
      <c r="B127" t="s">
        <v>293</v>
      </c>
      <c r="C127" t="s">
        <v>93</v>
      </c>
      <c r="D127">
        <v>-20175229102</v>
      </c>
      <c r="E127">
        <v>-23128798259</v>
      </c>
      <c r="F127">
        <v>-24549506202</v>
      </c>
      <c r="G127">
        <v>-26833646679</v>
      </c>
      <c r="H127">
        <v>29801149109</v>
      </c>
      <c r="I127">
        <v>-32866548502</v>
      </c>
      <c r="J127">
        <v>-35491805465</v>
      </c>
      <c r="K127">
        <v>-38332522988</v>
      </c>
      <c r="L127">
        <v>-30358154956</v>
      </c>
      <c r="M127">
        <v>-28459330245</v>
      </c>
      <c r="N127">
        <v>-31014790960.439602</v>
      </c>
      <c r="O127">
        <v>28594836506.851398</v>
      </c>
      <c r="P127">
        <v>33209706497.622101</v>
      </c>
    </row>
    <row r="128" spans="1:16" hidden="1">
      <c r="A128">
        <f t="shared" si="1"/>
        <v>6</v>
      </c>
      <c r="B128" t="s">
        <v>294</v>
      </c>
      <c r="C128" t="s">
        <v>92</v>
      </c>
      <c r="D128">
        <v>-2905200</v>
      </c>
      <c r="E128">
        <v>-2944029</v>
      </c>
      <c r="F128">
        <v>-3192316</v>
      </c>
      <c r="G128">
        <v>-3634675</v>
      </c>
      <c r="H128">
        <v>-3914082</v>
      </c>
      <c r="I128">
        <v>-3591171</v>
      </c>
      <c r="J128">
        <v>-4687935</v>
      </c>
      <c r="K128">
        <v>-3344108</v>
      </c>
      <c r="L128">
        <v>-3316751</v>
      </c>
      <c r="M128">
        <v>-3465548</v>
      </c>
      <c r="N128">
        <v>-3446366.7255699998</v>
      </c>
      <c r="O128">
        <v>0</v>
      </c>
      <c r="P128">
        <v>0</v>
      </c>
    </row>
    <row r="129" spans="1:16" hidden="1">
      <c r="A129">
        <f t="shared" si="1"/>
        <v>6</v>
      </c>
      <c r="B129" t="s">
        <v>295</v>
      </c>
      <c r="C129" t="s">
        <v>91</v>
      </c>
      <c r="D129">
        <v>2396077108</v>
      </c>
      <c r="E129">
        <v>2641448261</v>
      </c>
      <c r="F129">
        <v>1832130799</v>
      </c>
      <c r="G129">
        <v>2116368998</v>
      </c>
      <c r="H129">
        <v>3021038565</v>
      </c>
      <c r="I129">
        <v>3544514797</v>
      </c>
      <c r="J129">
        <v>3609088328</v>
      </c>
      <c r="K129">
        <v>3686222801</v>
      </c>
      <c r="L129">
        <v>174559523</v>
      </c>
      <c r="M129">
        <v>60915478</v>
      </c>
      <c r="N129">
        <v>60114450.071230002</v>
      </c>
      <c r="O129">
        <v>0</v>
      </c>
      <c r="P129">
        <v>0</v>
      </c>
    </row>
    <row r="130" spans="1:16" hidden="1">
      <c r="A130">
        <f t="shared" si="1"/>
        <v>6</v>
      </c>
      <c r="B130" t="s">
        <v>296</v>
      </c>
      <c r="C130" t="s">
        <v>90</v>
      </c>
      <c r="D130">
        <v>-2117505650</v>
      </c>
      <c r="E130">
        <v>-2183948137</v>
      </c>
      <c r="F130">
        <v>-1355177306</v>
      </c>
      <c r="G130">
        <v>-1546554973</v>
      </c>
      <c r="H130">
        <v>-1585852600</v>
      </c>
      <c r="I130">
        <v>-1896038103</v>
      </c>
      <c r="J130">
        <v>-1914359287</v>
      </c>
      <c r="K130">
        <v>-2036497927</v>
      </c>
      <c r="L130">
        <v>-1687658667</v>
      </c>
      <c r="M130">
        <v>-1830685503</v>
      </c>
      <c r="N130">
        <v>-1894910635.63993</v>
      </c>
      <c r="O130">
        <v>1433625214.0208502</v>
      </c>
      <c r="P130">
        <v>1429588155.9908898</v>
      </c>
    </row>
    <row r="131" spans="1:16" hidden="1">
      <c r="A131">
        <f t="shared" ref="A131:A194" si="2">LEN(B131)</f>
        <v>6</v>
      </c>
      <c r="B131" t="s">
        <v>518</v>
      </c>
      <c r="C131" t="s">
        <v>519</v>
      </c>
      <c r="O131">
        <v>876723.48573000007</v>
      </c>
      <c r="P131">
        <v>1454350.8917100001</v>
      </c>
    </row>
    <row r="132" spans="1:16" hidden="1">
      <c r="A132">
        <f t="shared" si="2"/>
        <v>3</v>
      </c>
      <c r="B132" t="s">
        <v>297</v>
      </c>
      <c r="C132" t="s">
        <v>202</v>
      </c>
      <c r="D132">
        <v>29901191991</v>
      </c>
      <c r="E132">
        <v>30283223011</v>
      </c>
      <c r="F132">
        <v>31790022318</v>
      </c>
      <c r="G132">
        <v>34249917391</v>
      </c>
      <c r="H132">
        <v>41395301159</v>
      </c>
      <c r="I132">
        <v>47915799807</v>
      </c>
      <c r="J132">
        <v>49699941245</v>
      </c>
      <c r="K132">
        <v>52498788926</v>
      </c>
      <c r="L132">
        <v>106529705916</v>
      </c>
      <c r="M132">
        <v>113721216650</v>
      </c>
      <c r="N132">
        <v>126825149665.567</v>
      </c>
      <c r="O132">
        <v>246830666158.91901</v>
      </c>
      <c r="P132">
        <v>257073814296.733</v>
      </c>
    </row>
    <row r="133" spans="1:16" hidden="1">
      <c r="A133">
        <f t="shared" si="2"/>
        <v>6</v>
      </c>
      <c r="B133" t="s">
        <v>298</v>
      </c>
      <c r="C133" t="s">
        <v>203</v>
      </c>
      <c r="D133">
        <v>3435202</v>
      </c>
      <c r="E133">
        <v>3109851</v>
      </c>
      <c r="F133">
        <v>2252425</v>
      </c>
      <c r="G133">
        <v>2147756</v>
      </c>
      <c r="H133">
        <v>2636724</v>
      </c>
      <c r="I133">
        <v>1889971</v>
      </c>
      <c r="J133">
        <v>2060992</v>
      </c>
      <c r="K133">
        <v>2413748</v>
      </c>
      <c r="L133">
        <v>2844378</v>
      </c>
      <c r="M133">
        <v>2929276</v>
      </c>
      <c r="N133">
        <v>2945469.9309999999</v>
      </c>
      <c r="O133">
        <v>4321553.6780000003</v>
      </c>
      <c r="P133">
        <v>20753774.236139998</v>
      </c>
    </row>
    <row r="134" spans="1:16" hidden="1">
      <c r="A134">
        <f t="shared" si="2"/>
        <v>6</v>
      </c>
      <c r="B134" t="s">
        <v>299</v>
      </c>
      <c r="C134" t="s">
        <v>204</v>
      </c>
      <c r="D134">
        <v>0</v>
      </c>
      <c r="E134">
        <v>91553</v>
      </c>
      <c r="F134">
        <v>6227</v>
      </c>
      <c r="G134">
        <v>6227</v>
      </c>
      <c r="H134">
        <v>6227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hidden="1">
      <c r="A135">
        <f t="shared" si="2"/>
        <v>6</v>
      </c>
      <c r="B135" t="s">
        <v>300</v>
      </c>
      <c r="C135" t="s">
        <v>169</v>
      </c>
      <c r="D135">
        <v>3544938760</v>
      </c>
      <c r="E135">
        <v>4067571720</v>
      </c>
      <c r="F135">
        <v>5490267414</v>
      </c>
      <c r="G135">
        <v>6212738040</v>
      </c>
      <c r="H135">
        <v>7572539565</v>
      </c>
      <c r="I135">
        <v>6411144623</v>
      </c>
      <c r="J135">
        <v>5097205114</v>
      </c>
      <c r="K135">
        <v>4661822124</v>
      </c>
      <c r="L135">
        <v>6848938054</v>
      </c>
      <c r="M135">
        <v>9137802625</v>
      </c>
      <c r="N135">
        <v>9694500450.5117111</v>
      </c>
      <c r="O135">
        <v>11509765856.1689</v>
      </c>
      <c r="P135">
        <v>15700022570.9102</v>
      </c>
    </row>
    <row r="136" spans="1:16" hidden="1">
      <c r="A136">
        <f t="shared" si="2"/>
        <v>6</v>
      </c>
      <c r="B136" t="s">
        <v>301</v>
      </c>
      <c r="C136" t="s">
        <v>170</v>
      </c>
      <c r="D136">
        <v>6046299</v>
      </c>
      <c r="E136">
        <v>6685422</v>
      </c>
      <c r="F136">
        <v>45043705</v>
      </c>
      <c r="G136">
        <v>46687283</v>
      </c>
      <c r="H136">
        <v>58768492</v>
      </c>
      <c r="I136">
        <v>475812574</v>
      </c>
      <c r="J136">
        <v>599628440</v>
      </c>
      <c r="K136">
        <v>814221800</v>
      </c>
      <c r="L136">
        <v>846374295</v>
      </c>
      <c r="M136">
        <v>911059830</v>
      </c>
      <c r="N136">
        <v>974113815.12704003</v>
      </c>
      <c r="O136">
        <v>896255345.10576999</v>
      </c>
      <c r="P136">
        <v>152391034.39162999</v>
      </c>
    </row>
    <row r="137" spans="1:16" hidden="1">
      <c r="A137">
        <f t="shared" si="2"/>
        <v>6</v>
      </c>
      <c r="B137" t="s">
        <v>302</v>
      </c>
      <c r="C137" t="s">
        <v>89</v>
      </c>
      <c r="D137">
        <v>31290066897</v>
      </c>
      <c r="E137">
        <v>32687366338</v>
      </c>
      <c r="F137">
        <v>33637080835</v>
      </c>
      <c r="G137">
        <v>36246482747</v>
      </c>
      <c r="H137">
        <v>43559682862</v>
      </c>
      <c r="I137">
        <v>52017999569</v>
      </c>
      <c r="J137">
        <v>56039116994</v>
      </c>
      <c r="K137">
        <v>60259019415</v>
      </c>
      <c r="L137">
        <v>113682830087</v>
      </c>
      <c r="M137">
        <v>121242953818</v>
      </c>
      <c r="N137">
        <v>135650993395.31</v>
      </c>
      <c r="O137">
        <v>251185723818.88699</v>
      </c>
      <c r="P137">
        <v>259287288680.23499</v>
      </c>
    </row>
    <row r="138" spans="1:16" hidden="1">
      <c r="A138">
        <f t="shared" si="2"/>
        <v>6</v>
      </c>
      <c r="B138" t="s">
        <v>303</v>
      </c>
      <c r="C138" t="s">
        <v>205</v>
      </c>
      <c r="D138">
        <v>412623877</v>
      </c>
      <c r="E138">
        <v>453706816</v>
      </c>
      <c r="F138">
        <v>452119266</v>
      </c>
      <c r="G138">
        <v>516368737</v>
      </c>
      <c r="H138">
        <v>586439573</v>
      </c>
      <c r="I138">
        <v>598810318</v>
      </c>
      <c r="J138">
        <v>919980654</v>
      </c>
      <c r="K138">
        <v>941110059</v>
      </c>
      <c r="L138">
        <v>1015310011</v>
      </c>
      <c r="M138">
        <v>1028579583</v>
      </c>
      <c r="N138">
        <v>1007266011.66392</v>
      </c>
      <c r="O138">
        <v>1106907050.0104299</v>
      </c>
      <c r="P138">
        <v>1911305918.6022201</v>
      </c>
    </row>
    <row r="139" spans="1:16" hidden="1">
      <c r="A139">
        <f t="shared" si="2"/>
        <v>6</v>
      </c>
      <c r="B139" t="s">
        <v>304</v>
      </c>
      <c r="C139" t="s">
        <v>88</v>
      </c>
      <c r="D139">
        <v>234842347</v>
      </c>
      <c r="E139">
        <v>247893448</v>
      </c>
      <c r="F139">
        <v>303524283</v>
      </c>
      <c r="G139">
        <v>294280702</v>
      </c>
      <c r="H139">
        <v>309997541</v>
      </c>
      <c r="I139">
        <v>340828774</v>
      </c>
      <c r="J139">
        <v>403896553</v>
      </c>
      <c r="K139">
        <v>799332399</v>
      </c>
      <c r="L139">
        <v>896458924</v>
      </c>
      <c r="M139">
        <v>910486963</v>
      </c>
      <c r="N139">
        <v>1055524303.3662601</v>
      </c>
      <c r="O139">
        <v>369544066.68783003</v>
      </c>
      <c r="P139">
        <v>360994009.44626004</v>
      </c>
    </row>
    <row r="140" spans="1:16" hidden="1">
      <c r="A140">
        <f t="shared" si="2"/>
        <v>6</v>
      </c>
      <c r="B140" t="s">
        <v>305</v>
      </c>
      <c r="C140" t="s">
        <v>171</v>
      </c>
      <c r="D140">
        <v>116936808</v>
      </c>
      <c r="E140">
        <v>90704698</v>
      </c>
      <c r="F140">
        <v>99362232</v>
      </c>
      <c r="G140">
        <v>109243205</v>
      </c>
      <c r="H140">
        <v>143869206</v>
      </c>
      <c r="I140">
        <v>330190693</v>
      </c>
      <c r="J140">
        <v>444932172</v>
      </c>
      <c r="K140">
        <v>519326651</v>
      </c>
      <c r="L140">
        <v>601106993</v>
      </c>
      <c r="M140">
        <v>788272129</v>
      </c>
      <c r="N140">
        <v>1417770303.12957</v>
      </c>
      <c r="O140">
        <v>0</v>
      </c>
      <c r="P140">
        <v>0</v>
      </c>
    </row>
    <row r="141" spans="1:16" hidden="1">
      <c r="A141">
        <f t="shared" si="2"/>
        <v>6</v>
      </c>
      <c r="B141" t="s">
        <v>522</v>
      </c>
      <c r="C141" t="s">
        <v>523</v>
      </c>
      <c r="O141">
        <v>72325550.362949997</v>
      </c>
      <c r="P141">
        <v>76467277.398890004</v>
      </c>
    </row>
    <row r="142" spans="1:16" hidden="1">
      <c r="A142">
        <f t="shared" si="2"/>
        <v>6</v>
      </c>
      <c r="B142" t="s">
        <v>306</v>
      </c>
      <c r="C142" t="s">
        <v>172</v>
      </c>
      <c r="D142">
        <v>-5707698199</v>
      </c>
      <c r="E142">
        <v>-7273906835</v>
      </c>
      <c r="F142">
        <v>-8239634069</v>
      </c>
      <c r="G142">
        <v>-9178037306</v>
      </c>
      <c r="H142">
        <v>-10838639031</v>
      </c>
      <c r="I142">
        <v>-12260876715</v>
      </c>
      <c r="J142">
        <v>-13806879674</v>
      </c>
      <c r="K142">
        <v>-15498457270</v>
      </c>
      <c r="L142">
        <v>-17364156826</v>
      </c>
      <c r="M142">
        <v>-20300867574</v>
      </c>
      <c r="N142">
        <v>-22977964083.473</v>
      </c>
      <c r="O142">
        <v>18269697904.497601</v>
      </c>
      <c r="P142">
        <v>20311529785.555</v>
      </c>
    </row>
    <row r="143" spans="1:16" hidden="1">
      <c r="A143">
        <f t="shared" si="2"/>
        <v>6</v>
      </c>
      <c r="B143" t="s">
        <v>525</v>
      </c>
      <c r="C143" t="s">
        <v>526</v>
      </c>
      <c r="O143">
        <v>1561285.16194</v>
      </c>
      <c r="P143">
        <v>1979508.82626</v>
      </c>
    </row>
    <row r="144" spans="1:16" hidden="1">
      <c r="A144">
        <f t="shared" si="2"/>
        <v>6</v>
      </c>
      <c r="B144" t="s">
        <v>527</v>
      </c>
      <c r="C144" t="s">
        <v>528</v>
      </c>
      <c r="O144">
        <v>262258.429</v>
      </c>
      <c r="P144">
        <v>21065597.098759998</v>
      </c>
    </row>
    <row r="145" spans="1:16" hidden="1">
      <c r="A145">
        <f t="shared" si="2"/>
        <v>6</v>
      </c>
      <c r="B145" t="s">
        <v>529</v>
      </c>
      <c r="C145" t="s">
        <v>530</v>
      </c>
      <c r="O145">
        <v>42655633.893430002</v>
      </c>
      <c r="P145">
        <v>100834077.00728999</v>
      </c>
    </row>
    <row r="146" spans="1:16" hidden="1">
      <c r="A146">
        <f t="shared" si="2"/>
        <v>3</v>
      </c>
      <c r="B146" t="s">
        <v>307</v>
      </c>
      <c r="C146" t="s">
        <v>206</v>
      </c>
      <c r="D146">
        <v>36965854</v>
      </c>
      <c r="E146">
        <v>39785551</v>
      </c>
      <c r="F146">
        <v>42886975</v>
      </c>
      <c r="G146">
        <v>45201755</v>
      </c>
      <c r="H146">
        <v>49439901</v>
      </c>
      <c r="I146">
        <v>47347050</v>
      </c>
      <c r="J146">
        <v>40510630</v>
      </c>
      <c r="K146">
        <v>38945463</v>
      </c>
      <c r="L146">
        <v>48392823</v>
      </c>
      <c r="M146">
        <v>60168454</v>
      </c>
      <c r="N146">
        <v>30059315.196339998</v>
      </c>
      <c r="O146">
        <v>0</v>
      </c>
      <c r="P146">
        <v>0</v>
      </c>
    </row>
    <row r="147" spans="1:16" hidden="1">
      <c r="A147">
        <f t="shared" si="2"/>
        <v>6</v>
      </c>
      <c r="B147" t="s">
        <v>308</v>
      </c>
      <c r="C147" t="s">
        <v>87</v>
      </c>
      <c r="D147">
        <v>41451172</v>
      </c>
      <c r="E147">
        <v>39398306</v>
      </c>
      <c r="F147">
        <v>42373600</v>
      </c>
      <c r="G147">
        <v>45672669</v>
      </c>
      <c r="H147">
        <v>52477551</v>
      </c>
      <c r="I147">
        <v>52871936</v>
      </c>
      <c r="J147">
        <v>51194983</v>
      </c>
      <c r="K147">
        <v>68188735</v>
      </c>
      <c r="L147">
        <v>55398908</v>
      </c>
      <c r="M147">
        <v>67802180</v>
      </c>
      <c r="N147">
        <v>45999427.796939999</v>
      </c>
      <c r="O147">
        <v>0</v>
      </c>
      <c r="P147">
        <v>0</v>
      </c>
    </row>
    <row r="148" spans="1:16" hidden="1">
      <c r="A148">
        <f t="shared" si="2"/>
        <v>6</v>
      </c>
      <c r="B148" t="s">
        <v>309</v>
      </c>
      <c r="C148" t="s">
        <v>86</v>
      </c>
      <c r="D148">
        <v>-6375366</v>
      </c>
      <c r="E148">
        <v>-1461459</v>
      </c>
      <c r="F148">
        <v>-1932740</v>
      </c>
      <c r="G148">
        <v>-3633358</v>
      </c>
      <c r="H148">
        <v>-6402315</v>
      </c>
      <c r="I148">
        <v>-9572259</v>
      </c>
      <c r="J148">
        <v>-15190927</v>
      </c>
      <c r="K148">
        <v>-35839570</v>
      </c>
      <c r="L148">
        <v>-16153314</v>
      </c>
      <c r="M148">
        <v>-16973167</v>
      </c>
      <c r="N148">
        <v>16738713.157600001</v>
      </c>
      <c r="O148">
        <v>0</v>
      </c>
      <c r="P148">
        <v>0</v>
      </c>
    </row>
    <row r="149" spans="1:16" hidden="1">
      <c r="A149">
        <f t="shared" si="2"/>
        <v>6</v>
      </c>
      <c r="B149" t="s">
        <v>310</v>
      </c>
      <c r="C149" t="s">
        <v>85</v>
      </c>
      <c r="D149">
        <v>2007131</v>
      </c>
      <c r="E149">
        <v>1924277</v>
      </c>
      <c r="F149">
        <v>2480178</v>
      </c>
      <c r="G149">
        <v>3196607</v>
      </c>
      <c r="H149">
        <v>3399028</v>
      </c>
      <c r="I149">
        <v>4083258</v>
      </c>
      <c r="J149">
        <v>4542655</v>
      </c>
      <c r="K149">
        <v>6635001</v>
      </c>
      <c r="L149">
        <v>9190976</v>
      </c>
      <c r="M149">
        <v>9370915</v>
      </c>
      <c r="N149">
        <v>868598.92433000007</v>
      </c>
      <c r="O149">
        <v>0</v>
      </c>
      <c r="P149">
        <v>0</v>
      </c>
    </row>
    <row r="150" spans="1:16" hidden="1">
      <c r="A150">
        <f t="shared" si="2"/>
        <v>6</v>
      </c>
      <c r="B150" t="s">
        <v>311</v>
      </c>
      <c r="C150" t="s">
        <v>84</v>
      </c>
      <c r="D150">
        <v>-117083</v>
      </c>
      <c r="E150">
        <v>-75573</v>
      </c>
      <c r="F150">
        <v>-34063</v>
      </c>
      <c r="G150">
        <v>-34163</v>
      </c>
      <c r="H150">
        <v>-34363</v>
      </c>
      <c r="I150">
        <v>-35885</v>
      </c>
      <c r="J150">
        <v>-36081</v>
      </c>
      <c r="K150">
        <v>-38703</v>
      </c>
      <c r="L150">
        <v>-43747</v>
      </c>
      <c r="M150">
        <v>-31474</v>
      </c>
      <c r="N150">
        <v>-69998.367329999994</v>
      </c>
      <c r="O150">
        <v>0</v>
      </c>
      <c r="P150">
        <v>0</v>
      </c>
    </row>
    <row r="151" spans="1:16" hidden="1">
      <c r="A151">
        <f t="shared" si="2"/>
        <v>3</v>
      </c>
      <c r="B151" t="s">
        <v>312</v>
      </c>
      <c r="C151" t="s">
        <v>83</v>
      </c>
      <c r="D151">
        <v>29653045751</v>
      </c>
      <c r="E151">
        <v>37506996220</v>
      </c>
      <c r="F151">
        <v>46883366820</v>
      </c>
      <c r="G151">
        <v>55811923989</v>
      </c>
      <c r="H151">
        <v>65566770931</v>
      </c>
      <c r="I151">
        <v>80403879866</v>
      </c>
      <c r="J151">
        <v>84454731145</v>
      </c>
      <c r="K151">
        <v>94470708285</v>
      </c>
      <c r="L151">
        <v>84410150772</v>
      </c>
      <c r="M151">
        <v>84231473769</v>
      </c>
      <c r="N151">
        <v>94929376209.994293</v>
      </c>
      <c r="O151">
        <v>93527819688.321091</v>
      </c>
      <c r="P151">
        <v>103873292213.981</v>
      </c>
    </row>
    <row r="152" spans="1:16" hidden="1">
      <c r="A152">
        <f t="shared" si="2"/>
        <v>6</v>
      </c>
      <c r="B152" t="s">
        <v>313</v>
      </c>
      <c r="C152" t="s">
        <v>82</v>
      </c>
      <c r="D152">
        <v>3108204948</v>
      </c>
      <c r="E152">
        <v>6897659560</v>
      </c>
      <c r="F152">
        <v>11575181176</v>
      </c>
      <c r="G152">
        <v>16740732827</v>
      </c>
      <c r="H152">
        <v>21765654775</v>
      </c>
      <c r="I152">
        <v>32690864386</v>
      </c>
      <c r="J152">
        <v>33919515335</v>
      </c>
      <c r="K152">
        <v>39584515478</v>
      </c>
      <c r="L152">
        <v>41258578080</v>
      </c>
      <c r="M152">
        <v>47340134454</v>
      </c>
      <c r="N152">
        <v>54504859167.189598</v>
      </c>
      <c r="O152">
        <v>0</v>
      </c>
      <c r="P152">
        <v>0</v>
      </c>
    </row>
    <row r="153" spans="1:16" hidden="1">
      <c r="A153">
        <f t="shared" si="2"/>
        <v>6</v>
      </c>
      <c r="B153" t="s">
        <v>531</v>
      </c>
      <c r="C153" t="s">
        <v>532</v>
      </c>
      <c r="O153">
        <v>3562343546.0607796</v>
      </c>
      <c r="P153">
        <v>3045383804.8809099</v>
      </c>
    </row>
    <row r="154" spans="1:16" hidden="1">
      <c r="A154">
        <f t="shared" si="2"/>
        <v>6</v>
      </c>
      <c r="B154" t="s">
        <v>533</v>
      </c>
      <c r="C154" t="s">
        <v>534</v>
      </c>
      <c r="O154">
        <v>277560320.90493</v>
      </c>
      <c r="P154">
        <v>107135619.9665</v>
      </c>
    </row>
    <row r="155" spans="1:16" hidden="1">
      <c r="A155">
        <f t="shared" si="2"/>
        <v>6</v>
      </c>
      <c r="B155" t="s">
        <v>535</v>
      </c>
      <c r="C155" t="s">
        <v>536</v>
      </c>
      <c r="O155">
        <v>53981506956.440102</v>
      </c>
      <c r="P155">
        <v>58797464145.055496</v>
      </c>
    </row>
    <row r="156" spans="1:16" hidden="1">
      <c r="A156">
        <f t="shared" si="2"/>
        <v>6</v>
      </c>
      <c r="B156" t="s">
        <v>314</v>
      </c>
      <c r="C156" t="s">
        <v>81</v>
      </c>
      <c r="D156">
        <v>632062000</v>
      </c>
      <c r="E156">
        <v>590086540</v>
      </c>
      <c r="F156">
        <v>603027504</v>
      </c>
      <c r="G156">
        <v>712804693</v>
      </c>
      <c r="H156">
        <v>636881346</v>
      </c>
      <c r="I156">
        <v>626112515</v>
      </c>
      <c r="J156">
        <v>704113125</v>
      </c>
      <c r="K156">
        <v>875485893</v>
      </c>
      <c r="L156">
        <v>851486129</v>
      </c>
      <c r="M156">
        <v>765276537</v>
      </c>
      <c r="N156">
        <v>699477085.90221</v>
      </c>
      <c r="O156">
        <v>946010793.3300401</v>
      </c>
      <c r="P156">
        <v>1043170803.064</v>
      </c>
    </row>
    <row r="157" spans="1:16" hidden="1">
      <c r="A157">
        <f t="shared" si="2"/>
        <v>6</v>
      </c>
      <c r="B157" t="s">
        <v>537</v>
      </c>
      <c r="C157" t="s">
        <v>123</v>
      </c>
      <c r="O157">
        <v>5619198607.1842594</v>
      </c>
      <c r="P157">
        <v>6110486768.9161205</v>
      </c>
    </row>
    <row r="158" spans="1:16" hidden="1">
      <c r="A158">
        <f t="shared" si="2"/>
        <v>6</v>
      </c>
      <c r="B158" t="s">
        <v>538</v>
      </c>
      <c r="C158" t="s">
        <v>539</v>
      </c>
      <c r="O158">
        <v>985668725.71680009</v>
      </c>
      <c r="P158">
        <v>997120528.22909999</v>
      </c>
    </row>
    <row r="159" spans="1:16" hidden="1">
      <c r="A159">
        <f t="shared" si="2"/>
        <v>6</v>
      </c>
      <c r="B159" t="s">
        <v>540</v>
      </c>
      <c r="C159" t="s">
        <v>121</v>
      </c>
      <c r="O159">
        <v>12245800960.3029</v>
      </c>
      <c r="P159">
        <v>15342591963.893999</v>
      </c>
    </row>
    <row r="160" spans="1:16" hidden="1">
      <c r="A160">
        <f t="shared" si="2"/>
        <v>6</v>
      </c>
      <c r="B160" t="s">
        <v>541</v>
      </c>
      <c r="C160" t="s">
        <v>120</v>
      </c>
      <c r="O160">
        <v>1155483552.7272801</v>
      </c>
      <c r="P160">
        <v>1186266503.01122</v>
      </c>
    </row>
    <row r="161" spans="1:16" hidden="1">
      <c r="A161">
        <f t="shared" si="2"/>
        <v>6</v>
      </c>
      <c r="B161" t="s">
        <v>315</v>
      </c>
      <c r="C161" t="s">
        <v>80</v>
      </c>
      <c r="D161">
        <v>1265593118</v>
      </c>
      <c r="E161">
        <v>1294222729</v>
      </c>
      <c r="F161">
        <v>1312854046</v>
      </c>
      <c r="G161">
        <v>1623099891</v>
      </c>
      <c r="H161">
        <v>1741939774</v>
      </c>
      <c r="I161">
        <v>2387044777</v>
      </c>
      <c r="J161">
        <v>1999063808</v>
      </c>
      <c r="K161">
        <v>1969893062</v>
      </c>
      <c r="L161">
        <v>2420577443</v>
      </c>
      <c r="M161">
        <v>2974044116</v>
      </c>
      <c r="N161">
        <v>5464523092.8638296</v>
      </c>
      <c r="O161">
        <v>0</v>
      </c>
      <c r="P161">
        <v>0</v>
      </c>
    </row>
    <row r="162" spans="1:16" hidden="1">
      <c r="A162">
        <f t="shared" si="2"/>
        <v>6</v>
      </c>
      <c r="B162" t="s">
        <v>316</v>
      </c>
      <c r="C162" t="s">
        <v>79</v>
      </c>
      <c r="D162">
        <v>685768627</v>
      </c>
      <c r="E162">
        <v>847383090</v>
      </c>
      <c r="F162">
        <v>1085188934</v>
      </c>
      <c r="G162">
        <v>1626026208</v>
      </c>
      <c r="H162">
        <v>1987015406</v>
      </c>
      <c r="I162">
        <v>2373345435</v>
      </c>
      <c r="J162">
        <v>2915301577</v>
      </c>
      <c r="K162">
        <v>3341269019</v>
      </c>
      <c r="L162">
        <v>4079320424</v>
      </c>
      <c r="M162">
        <v>3880006775</v>
      </c>
      <c r="N162">
        <v>2283012415.2732701</v>
      </c>
      <c r="O162">
        <v>0</v>
      </c>
      <c r="P162">
        <v>0</v>
      </c>
    </row>
    <row r="163" spans="1:16" hidden="1">
      <c r="A163">
        <f t="shared" si="2"/>
        <v>6</v>
      </c>
      <c r="B163" t="s">
        <v>317</v>
      </c>
      <c r="C163" t="s">
        <v>78</v>
      </c>
      <c r="D163">
        <v>2758038117</v>
      </c>
      <c r="E163">
        <v>2934298768</v>
      </c>
      <c r="F163">
        <v>3085628887</v>
      </c>
      <c r="G163">
        <v>2868359694</v>
      </c>
      <c r="H163">
        <v>3413063459</v>
      </c>
      <c r="I163">
        <v>3699118982</v>
      </c>
      <c r="J163">
        <v>3955686782</v>
      </c>
      <c r="K163">
        <v>4284885319</v>
      </c>
      <c r="L163">
        <v>3523151935</v>
      </c>
      <c r="M163">
        <v>3711146603</v>
      </c>
      <c r="N163">
        <v>3698843073.0089502</v>
      </c>
      <c r="O163">
        <v>0</v>
      </c>
      <c r="P163">
        <v>0</v>
      </c>
    </row>
    <row r="164" spans="1:16" hidden="1">
      <c r="A164">
        <f t="shared" si="2"/>
        <v>6</v>
      </c>
      <c r="B164" t="s">
        <v>318</v>
      </c>
      <c r="C164" t="s">
        <v>77</v>
      </c>
      <c r="D164">
        <v>-10348798</v>
      </c>
      <c r="E164">
        <v>-8904560</v>
      </c>
      <c r="F164">
        <v>-9520196</v>
      </c>
      <c r="G164">
        <v>-12176309</v>
      </c>
      <c r="H164">
        <v>-10825969</v>
      </c>
      <c r="I164">
        <v>-14025226</v>
      </c>
      <c r="J164">
        <v>-21992494</v>
      </c>
      <c r="K164">
        <v>-27652592</v>
      </c>
      <c r="L164">
        <v>-88518897</v>
      </c>
      <c r="M164">
        <v>-89724829</v>
      </c>
      <c r="N164">
        <v>-83865954.306979999</v>
      </c>
      <c r="O164">
        <v>0</v>
      </c>
      <c r="P164">
        <v>0</v>
      </c>
    </row>
    <row r="165" spans="1:16" hidden="1">
      <c r="A165">
        <f t="shared" si="2"/>
        <v>6</v>
      </c>
      <c r="B165" t="s">
        <v>319</v>
      </c>
      <c r="C165" t="s">
        <v>76</v>
      </c>
      <c r="D165">
        <v>-516240667</v>
      </c>
      <c r="E165">
        <v>-615018807</v>
      </c>
      <c r="F165">
        <v>-726029833</v>
      </c>
      <c r="G165">
        <v>-557332490</v>
      </c>
      <c r="H165">
        <v>-732740581</v>
      </c>
      <c r="I165">
        <v>-852188275</v>
      </c>
      <c r="J165">
        <v>-984325299</v>
      </c>
      <c r="K165">
        <v>-1128809492</v>
      </c>
      <c r="L165">
        <v>-732979246</v>
      </c>
      <c r="M165">
        <v>-780539703</v>
      </c>
      <c r="N165">
        <v>-837276117.70801997</v>
      </c>
      <c r="O165">
        <v>0</v>
      </c>
      <c r="P165">
        <v>0</v>
      </c>
    </row>
    <row r="166" spans="1:16" hidden="1">
      <c r="A166">
        <f t="shared" si="2"/>
        <v>6</v>
      </c>
      <c r="B166" t="s">
        <v>320</v>
      </c>
      <c r="C166" t="s">
        <v>75</v>
      </c>
      <c r="D166">
        <v>107886821</v>
      </c>
      <c r="E166">
        <v>130752907</v>
      </c>
      <c r="F166">
        <v>538091356</v>
      </c>
      <c r="G166">
        <v>827341821</v>
      </c>
      <c r="H166">
        <v>1217788363</v>
      </c>
      <c r="I166">
        <v>1591182249</v>
      </c>
      <c r="J166">
        <v>1960507127</v>
      </c>
      <c r="K166">
        <v>2239081161</v>
      </c>
      <c r="L166">
        <v>2448048762</v>
      </c>
      <c r="M166">
        <v>2428794563</v>
      </c>
      <c r="N166">
        <v>3105357271.5037599</v>
      </c>
      <c r="O166">
        <v>3554508035.3028398</v>
      </c>
      <c r="P166">
        <v>3793454033.9267597</v>
      </c>
    </row>
    <row r="167" spans="1:16" hidden="1">
      <c r="A167">
        <f t="shared" si="2"/>
        <v>6</v>
      </c>
      <c r="B167" t="s">
        <v>321</v>
      </c>
      <c r="C167" t="s">
        <v>74</v>
      </c>
      <c r="D167">
        <v>85538526</v>
      </c>
      <c r="E167">
        <v>77867293</v>
      </c>
      <c r="F167">
        <v>81217888</v>
      </c>
      <c r="G167">
        <v>76173548</v>
      </c>
      <c r="H167">
        <v>87929600</v>
      </c>
      <c r="I167">
        <v>72651812</v>
      </c>
      <c r="J167">
        <v>95743560</v>
      </c>
      <c r="K167">
        <v>108646059</v>
      </c>
      <c r="L167">
        <v>105569595</v>
      </c>
      <c r="M167">
        <v>126686081</v>
      </c>
      <c r="N167">
        <v>117238395.29589</v>
      </c>
      <c r="O167">
        <v>0</v>
      </c>
      <c r="P167">
        <v>0</v>
      </c>
    </row>
    <row r="168" spans="1:16" hidden="1">
      <c r="A168">
        <f t="shared" si="2"/>
        <v>6</v>
      </c>
      <c r="B168" t="s">
        <v>322</v>
      </c>
      <c r="C168" t="s">
        <v>73</v>
      </c>
      <c r="D168">
        <v>-6981838</v>
      </c>
      <c r="E168">
        <v>-536282</v>
      </c>
      <c r="F168">
        <v>-546223</v>
      </c>
      <c r="G168">
        <v>-810671</v>
      </c>
      <c r="H168">
        <v>-484188</v>
      </c>
      <c r="I168">
        <v>-868038</v>
      </c>
      <c r="J168">
        <v>-705724</v>
      </c>
      <c r="K168">
        <v>-637015</v>
      </c>
      <c r="L168">
        <v>-516414</v>
      </c>
      <c r="M168">
        <v>-599298</v>
      </c>
      <c r="N168">
        <v>-1334514.61411</v>
      </c>
      <c r="O168">
        <v>0</v>
      </c>
      <c r="P168">
        <v>0</v>
      </c>
    </row>
    <row r="169" spans="1:16" hidden="1">
      <c r="A169">
        <f t="shared" si="2"/>
        <v>6</v>
      </c>
      <c r="B169" t="s">
        <v>323</v>
      </c>
      <c r="C169" t="s">
        <v>72</v>
      </c>
      <c r="D169">
        <v>87085147</v>
      </c>
      <c r="E169">
        <v>116194959</v>
      </c>
      <c r="F169">
        <v>185199076</v>
      </c>
      <c r="G169">
        <v>246951583</v>
      </c>
      <c r="H169">
        <v>276740609</v>
      </c>
      <c r="I169">
        <v>255200466</v>
      </c>
      <c r="J169">
        <v>311663528</v>
      </c>
      <c r="K169">
        <v>263259581</v>
      </c>
      <c r="L169">
        <v>259841468</v>
      </c>
      <c r="M169">
        <v>195242713</v>
      </c>
      <c r="N169">
        <v>158780375.11500001</v>
      </c>
      <c r="O169">
        <v>0</v>
      </c>
      <c r="P169">
        <v>0</v>
      </c>
    </row>
    <row r="170" spans="1:16" hidden="1">
      <c r="A170">
        <f t="shared" si="2"/>
        <v>6</v>
      </c>
      <c r="B170" t="s">
        <v>324</v>
      </c>
      <c r="C170" t="s">
        <v>173</v>
      </c>
      <c r="D170">
        <v>-4855450</v>
      </c>
      <c r="E170">
        <v>-6896989</v>
      </c>
      <c r="F170">
        <v>-11518697</v>
      </c>
      <c r="G170">
        <v>-20294980</v>
      </c>
      <c r="H170">
        <v>28366975</v>
      </c>
      <c r="I170">
        <v>-43714730</v>
      </c>
      <c r="J170">
        <v>-48150950</v>
      </c>
      <c r="K170">
        <v>-44482091</v>
      </c>
      <c r="L170">
        <v>-35643127</v>
      </c>
      <c r="M170">
        <v>-27035388</v>
      </c>
      <c r="N170">
        <v>-24783980.932659999</v>
      </c>
      <c r="O170">
        <v>0</v>
      </c>
      <c r="P170">
        <v>0</v>
      </c>
    </row>
    <row r="171" spans="1:16" hidden="1">
      <c r="A171">
        <f t="shared" si="2"/>
        <v>6</v>
      </c>
      <c r="B171" t="s">
        <v>542</v>
      </c>
      <c r="C171" t="s">
        <v>543</v>
      </c>
      <c r="O171">
        <v>209257368.27399999</v>
      </c>
      <c r="P171">
        <v>197278187.31099999</v>
      </c>
    </row>
    <row r="172" spans="1:16" hidden="1">
      <c r="A172">
        <f t="shared" si="2"/>
        <v>6</v>
      </c>
      <c r="B172" t="s">
        <v>544</v>
      </c>
      <c r="C172" t="s">
        <v>545</v>
      </c>
      <c r="O172">
        <v>2772463.4470000002</v>
      </c>
      <c r="P172">
        <v>1528641.621</v>
      </c>
    </row>
    <row r="173" spans="1:16" hidden="1">
      <c r="A173">
        <f t="shared" si="2"/>
        <v>6</v>
      </c>
      <c r="B173" t="s">
        <v>546</v>
      </c>
      <c r="C173" t="s">
        <v>94</v>
      </c>
      <c r="O173">
        <v>2375538172.1614399</v>
      </c>
      <c r="P173">
        <v>2645876074.5807004</v>
      </c>
    </row>
    <row r="174" spans="1:16" hidden="1">
      <c r="A174">
        <f t="shared" si="2"/>
        <v>6</v>
      </c>
      <c r="B174" t="s">
        <v>547</v>
      </c>
      <c r="C174" t="s">
        <v>548</v>
      </c>
      <c r="O174">
        <v>29284638.138099998</v>
      </c>
      <c r="P174">
        <v>75289675.756640002</v>
      </c>
    </row>
    <row r="175" spans="1:16" hidden="1">
      <c r="A175">
        <f t="shared" si="2"/>
        <v>6</v>
      </c>
      <c r="B175" t="s">
        <v>549</v>
      </c>
      <c r="C175" t="s">
        <v>550</v>
      </c>
      <c r="O175">
        <v>113758.519</v>
      </c>
      <c r="P175">
        <v>3873785.773</v>
      </c>
    </row>
    <row r="176" spans="1:16" hidden="1">
      <c r="A176">
        <f t="shared" si="2"/>
        <v>6</v>
      </c>
      <c r="B176" t="s">
        <v>551</v>
      </c>
      <c r="C176" t="s">
        <v>552</v>
      </c>
      <c r="O176">
        <v>70034671.649570003</v>
      </c>
      <c r="P176">
        <v>130808269.1442</v>
      </c>
    </row>
    <row r="177" spans="1:16" hidden="1">
      <c r="A177">
        <f t="shared" si="2"/>
        <v>6</v>
      </c>
      <c r="B177" t="s">
        <v>325</v>
      </c>
      <c r="C177" t="s">
        <v>71</v>
      </c>
      <c r="D177">
        <v>144877145</v>
      </c>
      <c r="E177">
        <v>162401758</v>
      </c>
      <c r="F177">
        <v>177074090</v>
      </c>
      <c r="G177">
        <v>188291905</v>
      </c>
      <c r="H177">
        <v>194297752</v>
      </c>
      <c r="I177">
        <v>210286108</v>
      </c>
      <c r="J177">
        <v>222117785</v>
      </c>
      <c r="K177">
        <v>227767019</v>
      </c>
      <c r="L177">
        <v>241590209</v>
      </c>
      <c r="M177">
        <v>279201542</v>
      </c>
      <c r="N177">
        <v>291195591.50795001</v>
      </c>
      <c r="O177">
        <v>0</v>
      </c>
      <c r="P177">
        <v>0</v>
      </c>
    </row>
    <row r="178" spans="1:16" hidden="1">
      <c r="A178">
        <f t="shared" si="2"/>
        <v>6</v>
      </c>
      <c r="B178" t="s">
        <v>326</v>
      </c>
      <c r="C178" t="s">
        <v>70</v>
      </c>
      <c r="D178">
        <v>4366958717</v>
      </c>
      <c r="E178">
        <v>4771076119</v>
      </c>
      <c r="F178">
        <v>5061618133</v>
      </c>
      <c r="G178">
        <v>5710419024</v>
      </c>
      <c r="H178">
        <v>5797061878</v>
      </c>
      <c r="I178">
        <v>5564004387</v>
      </c>
      <c r="J178">
        <v>5826403362</v>
      </c>
      <c r="K178">
        <v>6809477106</v>
      </c>
      <c r="L178">
        <v>5901492868</v>
      </c>
      <c r="M178">
        <v>6499849640</v>
      </c>
      <c r="N178">
        <v>6915688810.8303604</v>
      </c>
      <c r="O178">
        <v>7386591692.61483</v>
      </c>
      <c r="P178">
        <v>10790947877.8342</v>
      </c>
    </row>
    <row r="179" spans="1:16" hidden="1">
      <c r="A179">
        <f t="shared" si="2"/>
        <v>6</v>
      </c>
      <c r="B179" t="s">
        <v>327</v>
      </c>
      <c r="C179" t="s">
        <v>69</v>
      </c>
      <c r="D179">
        <v>-1356927550</v>
      </c>
      <c r="E179">
        <v>-1605144123</v>
      </c>
      <c r="F179">
        <v>-1852867372</v>
      </c>
      <c r="G179">
        <v>-2074099830</v>
      </c>
      <c r="H179">
        <v>-2218810410</v>
      </c>
      <c r="I179">
        <v>-2223050404</v>
      </c>
      <c r="J179">
        <v>-2350471956</v>
      </c>
      <c r="K179">
        <v>-2611536558</v>
      </c>
      <c r="L179">
        <v>-2580025280</v>
      </c>
      <c r="M179">
        <v>-3062925661</v>
      </c>
      <c r="N179">
        <v>-3425603296.6514401</v>
      </c>
      <c r="O179">
        <v>3594940724.5451603</v>
      </c>
      <c r="P179">
        <v>4195076645.3782201</v>
      </c>
    </row>
    <row r="180" spans="1:16" hidden="1">
      <c r="A180">
        <f t="shared" si="2"/>
        <v>6</v>
      </c>
      <c r="B180" t="s">
        <v>555</v>
      </c>
      <c r="C180" t="s">
        <v>556</v>
      </c>
      <c r="O180">
        <v>110378612.62057</v>
      </c>
      <c r="P180">
        <v>114026673.15641001</v>
      </c>
    </row>
    <row r="181" spans="1:16" hidden="1">
      <c r="A181">
        <f t="shared" si="2"/>
        <v>6</v>
      </c>
      <c r="B181" t="s">
        <v>557</v>
      </c>
      <c r="C181" t="s">
        <v>558</v>
      </c>
      <c r="O181">
        <v>240991.08600000001</v>
      </c>
      <c r="P181">
        <v>905786.98400000005</v>
      </c>
    </row>
    <row r="182" spans="1:16" hidden="1">
      <c r="A182">
        <f t="shared" si="2"/>
        <v>6</v>
      </c>
      <c r="B182" t="s">
        <v>559</v>
      </c>
      <c r="C182" t="s">
        <v>560</v>
      </c>
      <c r="O182">
        <v>120531958.94300999</v>
      </c>
      <c r="P182">
        <v>126139541.965</v>
      </c>
    </row>
    <row r="183" spans="1:16" hidden="1">
      <c r="A183">
        <f t="shared" si="2"/>
        <v>6</v>
      </c>
      <c r="B183" t="s">
        <v>561</v>
      </c>
      <c r="C183" t="s">
        <v>562</v>
      </c>
      <c r="O183">
        <v>1527469.5249999999</v>
      </c>
      <c r="P183">
        <v>1523547.9809999999</v>
      </c>
    </row>
    <row r="184" spans="1:16" hidden="1">
      <c r="A184">
        <f t="shared" si="2"/>
        <v>6</v>
      </c>
      <c r="B184" t="s">
        <v>563</v>
      </c>
      <c r="C184" t="s">
        <v>564</v>
      </c>
      <c r="O184">
        <v>4134015665.0844102</v>
      </c>
      <c r="P184">
        <v>3034153013.8779302</v>
      </c>
    </row>
    <row r="185" spans="1:16" hidden="1">
      <c r="A185">
        <f t="shared" si="2"/>
        <v>6</v>
      </c>
      <c r="B185" t="s">
        <v>565</v>
      </c>
      <c r="C185" t="s">
        <v>566</v>
      </c>
      <c r="O185">
        <v>136664942.51657</v>
      </c>
      <c r="P185">
        <v>373779858.73415005</v>
      </c>
    </row>
    <row r="186" spans="1:16" hidden="1">
      <c r="A186">
        <f t="shared" si="2"/>
        <v>6</v>
      </c>
      <c r="B186" t="s">
        <v>567</v>
      </c>
      <c r="C186" t="s">
        <v>568</v>
      </c>
      <c r="O186">
        <v>261092287.13576001</v>
      </c>
      <c r="P186">
        <v>217795995.59909999</v>
      </c>
    </row>
    <row r="187" spans="1:16" hidden="1">
      <c r="A187">
        <f t="shared" si="2"/>
        <v>6</v>
      </c>
      <c r="B187" t="s">
        <v>569</v>
      </c>
      <c r="C187" t="s">
        <v>570</v>
      </c>
      <c r="O187">
        <v>235453377.16134</v>
      </c>
      <c r="P187">
        <v>33015883.902520001</v>
      </c>
    </row>
    <row r="188" spans="1:16" hidden="1">
      <c r="A188">
        <f t="shared" si="2"/>
        <v>6</v>
      </c>
      <c r="B188" t="s">
        <v>571</v>
      </c>
      <c r="C188" t="s">
        <v>572</v>
      </c>
      <c r="O188">
        <v>6279791.46918</v>
      </c>
      <c r="P188">
        <v>6316170.8512700005</v>
      </c>
    </row>
    <row r="189" spans="1:16" hidden="1">
      <c r="A189">
        <f t="shared" si="2"/>
        <v>6</v>
      </c>
      <c r="B189" t="s">
        <v>328</v>
      </c>
      <c r="C189" t="s">
        <v>68</v>
      </c>
      <c r="D189">
        <v>18306386888</v>
      </c>
      <c r="E189">
        <v>21921553258</v>
      </c>
      <c r="F189">
        <v>25778768051</v>
      </c>
      <c r="G189">
        <v>27856437075</v>
      </c>
      <c r="H189">
        <v>31439626092</v>
      </c>
      <c r="I189">
        <v>34067915422</v>
      </c>
      <c r="J189">
        <v>35950261579</v>
      </c>
      <c r="K189">
        <v>38579546336</v>
      </c>
      <c r="L189">
        <v>26758176823</v>
      </c>
      <c r="M189">
        <v>19991915624</v>
      </c>
      <c r="N189">
        <v>22063264795.716602</v>
      </c>
      <c r="O189">
        <v>0</v>
      </c>
      <c r="P189">
        <v>0</v>
      </c>
    </row>
    <row r="190" spans="1:16" hidden="1">
      <c r="A190">
        <f t="shared" si="2"/>
        <v>4</v>
      </c>
      <c r="B190" t="s">
        <v>329</v>
      </c>
      <c r="C190" t="s">
        <v>174</v>
      </c>
      <c r="D190">
        <v>718555696.35000002</v>
      </c>
      <c r="E190">
        <v>254392402.18000001</v>
      </c>
      <c r="F190">
        <v>-5133423958.9499998</v>
      </c>
      <c r="G190">
        <v>-4487284224</v>
      </c>
      <c r="H190">
        <v>-5358032001</v>
      </c>
      <c r="I190">
        <v>-6034797209.5</v>
      </c>
      <c r="J190">
        <v>-5836111325.4099998</v>
      </c>
      <c r="K190">
        <v>-5387161208</v>
      </c>
      <c r="L190">
        <v>-6680750940</v>
      </c>
      <c r="M190">
        <v>-4769389320</v>
      </c>
      <c r="N190">
        <v>-4061167275.6146102</v>
      </c>
      <c r="O190">
        <v>10153787454.980801</v>
      </c>
      <c r="P190">
        <v>7876722333.9095402</v>
      </c>
    </row>
    <row r="191" spans="1:16" hidden="1">
      <c r="A191">
        <f t="shared" si="2"/>
        <v>1</v>
      </c>
      <c r="B191">
        <v>2</v>
      </c>
      <c r="C191" t="s">
        <v>158</v>
      </c>
      <c r="D191">
        <v>49558855246</v>
      </c>
      <c r="E191">
        <v>54578901391</v>
      </c>
      <c r="F191">
        <v>62355739835</v>
      </c>
      <c r="G191">
        <v>67765873063</v>
      </c>
      <c r="H191">
        <v>76827020236</v>
      </c>
      <c r="I191">
        <v>76232296949</v>
      </c>
      <c r="J191">
        <v>80208735860</v>
      </c>
      <c r="K191">
        <v>87396753514.009995</v>
      </c>
      <c r="L191">
        <v>100131368735</v>
      </c>
      <c r="M191">
        <v>109037377621</v>
      </c>
      <c r="N191">
        <v>123970586169.91499</v>
      </c>
      <c r="O191">
        <v>0</v>
      </c>
      <c r="P191">
        <v>198091505729.85199</v>
      </c>
    </row>
    <row r="192" spans="1:16" hidden="1">
      <c r="A192">
        <f t="shared" si="2"/>
        <v>3</v>
      </c>
      <c r="B192" t="s">
        <v>330</v>
      </c>
      <c r="C192" t="s">
        <v>67</v>
      </c>
      <c r="D192">
        <v>433074940</v>
      </c>
      <c r="E192">
        <v>646037431</v>
      </c>
      <c r="F192">
        <v>119356437</v>
      </c>
      <c r="G192">
        <v>144111051</v>
      </c>
      <c r="H192">
        <v>196066323</v>
      </c>
      <c r="I192">
        <v>151455389</v>
      </c>
      <c r="J192">
        <v>389670820</v>
      </c>
      <c r="K192">
        <v>174015071</v>
      </c>
      <c r="L192">
        <v>179914285</v>
      </c>
      <c r="M192">
        <v>173579446</v>
      </c>
      <c r="N192">
        <v>114055720.2683</v>
      </c>
      <c r="O192">
        <v>73818343.786169991</v>
      </c>
      <c r="P192">
        <v>40589946.053319998</v>
      </c>
    </row>
    <row r="193" spans="1:16" hidden="1">
      <c r="A193">
        <f t="shared" si="2"/>
        <v>6</v>
      </c>
      <c r="B193" t="s">
        <v>331</v>
      </c>
      <c r="C193" t="s">
        <v>66</v>
      </c>
      <c r="D193">
        <v>433074940</v>
      </c>
      <c r="E193">
        <v>646037431</v>
      </c>
      <c r="F193">
        <v>119356437</v>
      </c>
      <c r="G193">
        <v>144111051</v>
      </c>
      <c r="H193">
        <v>196066323</v>
      </c>
      <c r="I193">
        <v>151455389</v>
      </c>
      <c r="J193">
        <v>389670820</v>
      </c>
      <c r="K193">
        <v>174015071</v>
      </c>
      <c r="L193">
        <v>179914285</v>
      </c>
      <c r="M193">
        <v>173579446</v>
      </c>
      <c r="N193">
        <v>114055720.2683</v>
      </c>
      <c r="O193">
        <v>73818343.786169991</v>
      </c>
      <c r="P193">
        <v>40589946.053319998</v>
      </c>
    </row>
    <row r="194" spans="1:16" hidden="1">
      <c r="A194">
        <f t="shared" si="2"/>
        <v>3</v>
      </c>
      <c r="B194" t="s">
        <v>332</v>
      </c>
      <c r="C194" t="s">
        <v>207</v>
      </c>
      <c r="D194">
        <v>12426815993</v>
      </c>
      <c r="E194">
        <v>11181244014</v>
      </c>
      <c r="F194">
        <v>13039030312</v>
      </c>
      <c r="G194">
        <v>14929732948</v>
      </c>
      <c r="H194">
        <v>16203991041</v>
      </c>
      <c r="I194">
        <v>17719723187</v>
      </c>
      <c r="J194">
        <v>19910846147</v>
      </c>
      <c r="K194">
        <v>23550880226</v>
      </c>
      <c r="L194">
        <v>28396179651</v>
      </c>
      <c r="M194">
        <v>29365863619</v>
      </c>
      <c r="N194">
        <v>30887584660.435398</v>
      </c>
      <c r="O194">
        <v>14754465015.663401</v>
      </c>
      <c r="P194">
        <v>17536508123.3815</v>
      </c>
    </row>
    <row r="195" spans="1:16" hidden="1">
      <c r="A195">
        <f t="shared" ref="A195:A258" si="3">LEN(B195)</f>
        <v>6</v>
      </c>
      <c r="B195" t="s">
        <v>333</v>
      </c>
      <c r="C195" t="s">
        <v>65</v>
      </c>
      <c r="D195">
        <v>429487491</v>
      </c>
      <c r="E195">
        <v>307222485</v>
      </c>
      <c r="F195">
        <v>282530522</v>
      </c>
      <c r="G195">
        <v>302924453</v>
      </c>
      <c r="H195">
        <v>559816201</v>
      </c>
      <c r="I195">
        <v>380366969</v>
      </c>
      <c r="J195">
        <v>447626406</v>
      </c>
      <c r="K195">
        <v>421414845</v>
      </c>
      <c r="L195">
        <v>965130420</v>
      </c>
      <c r="M195">
        <v>691028977</v>
      </c>
      <c r="N195">
        <v>908403118.13313997</v>
      </c>
      <c r="O195">
        <v>0</v>
      </c>
      <c r="P195">
        <v>0</v>
      </c>
    </row>
    <row r="196" spans="1:16" hidden="1">
      <c r="A196">
        <f t="shared" si="3"/>
        <v>6</v>
      </c>
      <c r="B196" t="s">
        <v>334</v>
      </c>
      <c r="C196" t="s">
        <v>64</v>
      </c>
      <c r="D196">
        <v>6232609768</v>
      </c>
      <c r="E196">
        <v>6248409601</v>
      </c>
      <c r="F196">
        <v>7157412459</v>
      </c>
      <c r="G196">
        <v>8931910777</v>
      </c>
      <c r="H196">
        <v>9992569147</v>
      </c>
      <c r="I196">
        <v>9072571723</v>
      </c>
      <c r="J196">
        <v>10112927696</v>
      </c>
      <c r="K196">
        <v>11100520823</v>
      </c>
      <c r="L196">
        <v>12950105135</v>
      </c>
      <c r="M196">
        <v>13299040556</v>
      </c>
      <c r="N196">
        <v>13593040311.341999</v>
      </c>
      <c r="O196">
        <v>0</v>
      </c>
      <c r="P196">
        <v>0</v>
      </c>
    </row>
    <row r="197" spans="1:16" hidden="1">
      <c r="A197">
        <f t="shared" si="3"/>
        <v>6</v>
      </c>
      <c r="B197" t="s">
        <v>335</v>
      </c>
      <c r="C197" t="s">
        <v>63</v>
      </c>
      <c r="D197">
        <v>332840542</v>
      </c>
      <c r="E197">
        <v>170223115</v>
      </c>
      <c r="F197">
        <v>109407108</v>
      </c>
      <c r="G197">
        <v>544850657</v>
      </c>
      <c r="H197">
        <v>121355558</v>
      </c>
      <c r="I197">
        <v>130498133</v>
      </c>
      <c r="J197">
        <v>326706510</v>
      </c>
      <c r="K197">
        <v>356137318</v>
      </c>
      <c r="L197">
        <v>653009792</v>
      </c>
      <c r="M197">
        <v>1033184487</v>
      </c>
      <c r="N197">
        <v>1177293270.8953302</v>
      </c>
      <c r="O197">
        <v>0</v>
      </c>
      <c r="P197">
        <v>0</v>
      </c>
    </row>
    <row r="198" spans="1:16" hidden="1">
      <c r="A198">
        <f t="shared" si="3"/>
        <v>6</v>
      </c>
      <c r="B198" t="s">
        <v>336</v>
      </c>
      <c r="C198" t="s">
        <v>62</v>
      </c>
      <c r="D198">
        <v>5431878192</v>
      </c>
      <c r="E198">
        <v>4455388813</v>
      </c>
      <c r="F198">
        <v>5489680223</v>
      </c>
      <c r="G198">
        <v>5150047061</v>
      </c>
      <c r="H198">
        <v>5530250135</v>
      </c>
      <c r="I198">
        <v>8136286362</v>
      </c>
      <c r="J198">
        <v>9023585535</v>
      </c>
      <c r="K198">
        <v>11672807240</v>
      </c>
      <c r="L198">
        <v>13827934304</v>
      </c>
      <c r="M198">
        <v>14342609599</v>
      </c>
      <c r="N198">
        <v>15208847960.065001</v>
      </c>
      <c r="O198">
        <v>0</v>
      </c>
      <c r="P198">
        <v>0</v>
      </c>
    </row>
    <row r="199" spans="1:16" hidden="1">
      <c r="A199">
        <f t="shared" si="3"/>
        <v>6</v>
      </c>
      <c r="B199" t="s">
        <v>575</v>
      </c>
      <c r="C199" t="s">
        <v>576</v>
      </c>
      <c r="O199">
        <v>382089312.91346997</v>
      </c>
      <c r="P199">
        <v>543275895.77297997</v>
      </c>
    </row>
    <row r="200" spans="1:16" hidden="1">
      <c r="A200">
        <f t="shared" si="3"/>
        <v>6</v>
      </c>
      <c r="B200" t="s">
        <v>577</v>
      </c>
      <c r="C200" t="s">
        <v>578</v>
      </c>
      <c r="O200">
        <v>4447579234.6536703</v>
      </c>
      <c r="P200">
        <v>5552961249.40944</v>
      </c>
    </row>
    <row r="201" spans="1:16" hidden="1">
      <c r="A201">
        <f t="shared" si="3"/>
        <v>6</v>
      </c>
      <c r="B201" t="s">
        <v>579</v>
      </c>
      <c r="C201" t="s">
        <v>580</v>
      </c>
      <c r="O201">
        <v>2029386787.9725201</v>
      </c>
      <c r="P201">
        <v>497674686.63528001</v>
      </c>
    </row>
    <row r="202" spans="1:16" hidden="1">
      <c r="A202">
        <f t="shared" si="3"/>
        <v>6</v>
      </c>
      <c r="B202" t="s">
        <v>581</v>
      </c>
      <c r="C202" t="s">
        <v>582</v>
      </c>
      <c r="O202">
        <v>7895409680.1236906</v>
      </c>
      <c r="P202">
        <v>10942596291.563801</v>
      </c>
    </row>
    <row r="203" spans="1:16" hidden="1">
      <c r="A203">
        <f t="shared" si="3"/>
        <v>3</v>
      </c>
      <c r="B203" t="s">
        <v>337</v>
      </c>
      <c r="C203" t="s">
        <v>160</v>
      </c>
      <c r="D203">
        <v>6899844578</v>
      </c>
      <c r="E203">
        <v>9256204976</v>
      </c>
      <c r="F203">
        <v>9067910109</v>
      </c>
      <c r="G203">
        <v>9164710922</v>
      </c>
      <c r="H203">
        <v>10315045574</v>
      </c>
      <c r="I203">
        <v>7605824335</v>
      </c>
      <c r="J203">
        <v>7915224189</v>
      </c>
      <c r="K203">
        <v>8175582744</v>
      </c>
      <c r="L203">
        <v>10458479023</v>
      </c>
      <c r="M203">
        <v>9648670664</v>
      </c>
      <c r="N203">
        <v>11183787253.210501</v>
      </c>
      <c r="O203">
        <v>38717373025.139999</v>
      </c>
      <c r="P203">
        <v>40072697149.939102</v>
      </c>
    </row>
    <row r="204" spans="1:16" hidden="1">
      <c r="A204">
        <f t="shared" si="3"/>
        <v>6</v>
      </c>
      <c r="B204" t="s">
        <v>338</v>
      </c>
      <c r="C204" t="s">
        <v>175</v>
      </c>
      <c r="D204">
        <v>292087789</v>
      </c>
      <c r="E204">
        <v>683735384</v>
      </c>
      <c r="F204">
        <v>344835800</v>
      </c>
      <c r="G204">
        <v>382770270</v>
      </c>
      <c r="H204">
        <v>246587885</v>
      </c>
      <c r="I204">
        <v>262515757</v>
      </c>
      <c r="J204">
        <v>258502001</v>
      </c>
      <c r="K204">
        <v>272060510</v>
      </c>
      <c r="L204">
        <v>1211592686</v>
      </c>
      <c r="M204">
        <v>485561862</v>
      </c>
      <c r="N204">
        <v>561560164.33943999</v>
      </c>
      <c r="O204">
        <v>0</v>
      </c>
      <c r="P204">
        <v>0</v>
      </c>
    </row>
    <row r="205" spans="1:16" hidden="1">
      <c r="A205">
        <f t="shared" si="3"/>
        <v>6</v>
      </c>
      <c r="B205" t="s">
        <v>339</v>
      </c>
      <c r="C205" t="s">
        <v>61</v>
      </c>
      <c r="D205">
        <v>5380680302</v>
      </c>
      <c r="E205">
        <v>5498245865</v>
      </c>
      <c r="F205">
        <v>5809523093</v>
      </c>
      <c r="G205">
        <v>6158533786</v>
      </c>
      <c r="H205">
        <v>6484144822</v>
      </c>
      <c r="I205">
        <v>6633681090</v>
      </c>
      <c r="J205">
        <v>6665980981</v>
      </c>
      <c r="K205">
        <v>7046139755</v>
      </c>
      <c r="L205">
        <v>7570988027</v>
      </c>
      <c r="M205">
        <v>8034095244</v>
      </c>
      <c r="N205">
        <v>8930052922.0205097</v>
      </c>
      <c r="O205">
        <v>0</v>
      </c>
      <c r="P205">
        <v>0</v>
      </c>
    </row>
    <row r="206" spans="1:16" hidden="1">
      <c r="A206">
        <f t="shared" si="3"/>
        <v>6</v>
      </c>
      <c r="B206" t="s">
        <v>340</v>
      </c>
      <c r="C206" t="s">
        <v>208</v>
      </c>
      <c r="D206">
        <v>5038953</v>
      </c>
      <c r="E206">
        <v>3006362</v>
      </c>
      <c r="F206">
        <v>5502964</v>
      </c>
      <c r="G206">
        <v>92831930</v>
      </c>
      <c r="H206">
        <v>99977444</v>
      </c>
      <c r="I206">
        <v>98787912</v>
      </c>
      <c r="J206">
        <v>17399345</v>
      </c>
      <c r="K206">
        <v>14638714</v>
      </c>
      <c r="L206">
        <v>600942509</v>
      </c>
      <c r="M206">
        <v>9100334</v>
      </c>
      <c r="N206">
        <v>21177095.54882</v>
      </c>
      <c r="O206">
        <v>0</v>
      </c>
      <c r="P206">
        <v>0</v>
      </c>
    </row>
    <row r="207" spans="1:16" hidden="1">
      <c r="A207">
        <f t="shared" si="3"/>
        <v>6</v>
      </c>
      <c r="B207" t="s">
        <v>341</v>
      </c>
      <c r="C207" t="s">
        <v>209</v>
      </c>
      <c r="D207">
        <v>877905172</v>
      </c>
      <c r="E207">
        <v>2843795316</v>
      </c>
      <c r="F207">
        <v>2578000625</v>
      </c>
      <c r="G207">
        <v>2211751053</v>
      </c>
      <c r="H207">
        <v>3270502146</v>
      </c>
      <c r="I207">
        <v>425599132</v>
      </c>
      <c r="J207">
        <v>893597382</v>
      </c>
      <c r="K207">
        <v>941883790</v>
      </c>
      <c r="L207">
        <v>734972193</v>
      </c>
      <c r="M207">
        <v>721487186</v>
      </c>
      <c r="N207">
        <v>1604828773.8198302</v>
      </c>
      <c r="O207">
        <v>0</v>
      </c>
      <c r="P207">
        <v>0</v>
      </c>
    </row>
    <row r="208" spans="1:16" hidden="1">
      <c r="A208">
        <f t="shared" si="3"/>
        <v>6</v>
      </c>
      <c r="B208" t="s">
        <v>342</v>
      </c>
      <c r="C208" t="s">
        <v>60</v>
      </c>
      <c r="D208">
        <v>342513662</v>
      </c>
      <c r="E208">
        <v>219696687</v>
      </c>
      <c r="F208">
        <v>242893146</v>
      </c>
      <c r="G208">
        <v>214000575</v>
      </c>
      <c r="H208">
        <v>138786944</v>
      </c>
      <c r="I208">
        <v>154031177</v>
      </c>
      <c r="J208">
        <v>79744480</v>
      </c>
      <c r="K208">
        <v>-99140025</v>
      </c>
      <c r="L208">
        <v>0</v>
      </c>
      <c r="M208">
        <v>70950591</v>
      </c>
      <c r="N208">
        <v>66168297.481930003</v>
      </c>
      <c r="O208">
        <v>0</v>
      </c>
      <c r="P208">
        <v>0</v>
      </c>
    </row>
    <row r="209" spans="1:16" hidden="1">
      <c r="A209">
        <f t="shared" si="3"/>
        <v>6</v>
      </c>
      <c r="B209" t="s">
        <v>343</v>
      </c>
      <c r="C209" t="s">
        <v>59</v>
      </c>
      <c r="D209">
        <v>1618700</v>
      </c>
      <c r="E209">
        <v>7725362</v>
      </c>
      <c r="F209">
        <v>87154481</v>
      </c>
      <c r="G209">
        <v>104823308</v>
      </c>
      <c r="H209">
        <v>75046333</v>
      </c>
      <c r="I209">
        <v>31209267</v>
      </c>
      <c r="J209">
        <v>0</v>
      </c>
      <c r="K209">
        <v>0</v>
      </c>
      <c r="L209">
        <v>339983608</v>
      </c>
      <c r="M209">
        <v>327475447</v>
      </c>
      <c r="N209">
        <v>0</v>
      </c>
      <c r="O209">
        <v>0</v>
      </c>
      <c r="P209">
        <v>0</v>
      </c>
    </row>
    <row r="210" spans="1:16" hidden="1">
      <c r="A210">
        <f t="shared" si="3"/>
        <v>6</v>
      </c>
      <c r="B210" t="s">
        <v>584</v>
      </c>
      <c r="C210" t="s">
        <v>576</v>
      </c>
      <c r="O210">
        <v>1482911704.0456002</v>
      </c>
      <c r="P210">
        <v>1082668541.32342</v>
      </c>
    </row>
    <row r="211" spans="1:16" hidden="1">
      <c r="A211">
        <f t="shared" si="3"/>
        <v>6</v>
      </c>
      <c r="B211" t="s">
        <v>585</v>
      </c>
      <c r="C211" t="s">
        <v>578</v>
      </c>
      <c r="O211">
        <v>25222106121.931103</v>
      </c>
      <c r="P211">
        <v>29276406806.293301</v>
      </c>
    </row>
    <row r="212" spans="1:16" hidden="1">
      <c r="A212">
        <f t="shared" si="3"/>
        <v>6</v>
      </c>
      <c r="B212" t="s">
        <v>586</v>
      </c>
      <c r="C212" t="s">
        <v>580</v>
      </c>
      <c r="O212">
        <v>688394783.96203005</v>
      </c>
      <c r="P212">
        <v>522615547.07159001</v>
      </c>
    </row>
    <row r="213" spans="1:16" hidden="1">
      <c r="A213">
        <f t="shared" si="3"/>
        <v>6</v>
      </c>
      <c r="B213" t="s">
        <v>587</v>
      </c>
      <c r="C213" t="s">
        <v>582</v>
      </c>
      <c r="O213">
        <v>11323960415.201199</v>
      </c>
      <c r="P213">
        <v>9191006255.2508392</v>
      </c>
    </row>
    <row r="214" spans="1:16" hidden="1">
      <c r="A214">
        <f t="shared" si="3"/>
        <v>3</v>
      </c>
      <c r="B214" t="s">
        <v>344</v>
      </c>
      <c r="C214" t="s">
        <v>58</v>
      </c>
      <c r="D214">
        <v>11161088451</v>
      </c>
      <c r="E214">
        <v>11818044611</v>
      </c>
      <c r="F214">
        <v>13696657456</v>
      </c>
      <c r="G214">
        <v>13347776618</v>
      </c>
      <c r="H214">
        <v>18109128177</v>
      </c>
      <c r="I214">
        <v>17148383803</v>
      </c>
      <c r="J214">
        <v>17192223393</v>
      </c>
      <c r="K214">
        <v>18865755429</v>
      </c>
      <c r="L214">
        <v>23240438330</v>
      </c>
      <c r="M214">
        <v>22750198308</v>
      </c>
      <c r="N214">
        <v>24899450488.001602</v>
      </c>
      <c r="O214">
        <v>24366303788.464199</v>
      </c>
      <c r="P214">
        <v>27446529386.834999</v>
      </c>
    </row>
    <row r="215" spans="1:16" hidden="1">
      <c r="A215">
        <f t="shared" si="3"/>
        <v>6</v>
      </c>
      <c r="B215" t="s">
        <v>345</v>
      </c>
      <c r="C215" t="s">
        <v>57</v>
      </c>
      <c r="D215">
        <v>3429419280</v>
      </c>
      <c r="E215">
        <v>3716466334</v>
      </c>
      <c r="F215">
        <v>4318078547</v>
      </c>
      <c r="G215">
        <v>4255935007</v>
      </c>
      <c r="H215">
        <v>5055591581</v>
      </c>
      <c r="I215">
        <v>5090043796</v>
      </c>
      <c r="J215">
        <v>5563556740</v>
      </c>
      <c r="K215">
        <v>6081600885</v>
      </c>
      <c r="L215">
        <v>7347701593</v>
      </c>
      <c r="M215">
        <v>6833103992</v>
      </c>
      <c r="N215">
        <v>7360175812.1656799</v>
      </c>
      <c r="O215">
        <v>7514372343.5028496</v>
      </c>
      <c r="P215">
        <v>8396067146.69946</v>
      </c>
    </row>
    <row r="216" spans="1:16" hidden="1">
      <c r="A216">
        <f t="shared" si="3"/>
        <v>6</v>
      </c>
      <c r="B216" t="s">
        <v>588</v>
      </c>
      <c r="C216" t="s">
        <v>589</v>
      </c>
      <c r="O216">
        <v>108538338.72488001</v>
      </c>
      <c r="P216">
        <v>104767401.11657001</v>
      </c>
    </row>
    <row r="217" spans="1:16" hidden="1">
      <c r="A217">
        <f t="shared" si="3"/>
        <v>6</v>
      </c>
      <c r="B217" t="s">
        <v>346</v>
      </c>
      <c r="C217" t="s">
        <v>56</v>
      </c>
      <c r="D217">
        <v>96237286</v>
      </c>
      <c r="E217">
        <v>236422106</v>
      </c>
      <c r="F217">
        <v>258519892</v>
      </c>
      <c r="G217">
        <v>222388731</v>
      </c>
      <c r="H217">
        <v>314848200</v>
      </c>
      <c r="I217">
        <v>261043162</v>
      </c>
      <c r="J217">
        <v>302018880</v>
      </c>
      <c r="K217">
        <v>399240725</v>
      </c>
      <c r="L217">
        <v>435394856</v>
      </c>
      <c r="M217">
        <v>516845727</v>
      </c>
      <c r="N217">
        <v>489163060.79228002</v>
      </c>
      <c r="O217">
        <v>694451429.59959996</v>
      </c>
      <c r="P217">
        <v>837744162.95813</v>
      </c>
    </row>
    <row r="218" spans="1:16" hidden="1">
      <c r="A218">
        <f t="shared" si="3"/>
        <v>6</v>
      </c>
      <c r="B218" t="s">
        <v>347</v>
      </c>
      <c r="C218" t="s">
        <v>55</v>
      </c>
      <c r="D218">
        <v>227412090</v>
      </c>
      <c r="E218">
        <v>292726504</v>
      </c>
      <c r="F218">
        <v>223998671</v>
      </c>
      <c r="G218">
        <v>219333787</v>
      </c>
      <c r="H218">
        <v>263329043</v>
      </c>
      <c r="I218">
        <v>151655931</v>
      </c>
      <c r="J218">
        <v>155065511</v>
      </c>
      <c r="K218">
        <v>212053102</v>
      </c>
      <c r="L218">
        <v>424896239</v>
      </c>
      <c r="M218">
        <v>349917411</v>
      </c>
      <c r="N218">
        <v>423670118.97481</v>
      </c>
      <c r="O218">
        <v>345370541.73798001</v>
      </c>
      <c r="P218">
        <v>307929433.78953999</v>
      </c>
    </row>
    <row r="219" spans="1:16" hidden="1">
      <c r="A219">
        <f t="shared" si="3"/>
        <v>6</v>
      </c>
      <c r="B219" t="s">
        <v>590</v>
      </c>
      <c r="C219" t="s">
        <v>591</v>
      </c>
      <c r="O219">
        <v>3654074562.8648801</v>
      </c>
      <c r="P219">
        <v>4437899371.9210997</v>
      </c>
    </row>
    <row r="220" spans="1:16" hidden="1">
      <c r="A220">
        <f t="shared" si="3"/>
        <v>6</v>
      </c>
      <c r="B220" t="s">
        <v>348</v>
      </c>
      <c r="C220" t="s">
        <v>54</v>
      </c>
      <c r="D220">
        <v>0</v>
      </c>
      <c r="E220">
        <v>3946</v>
      </c>
      <c r="F220">
        <v>3946</v>
      </c>
      <c r="G220">
        <v>0</v>
      </c>
      <c r="H220">
        <v>0</v>
      </c>
      <c r="I220">
        <v>48</v>
      </c>
      <c r="J220">
        <v>340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16463.174999999999</v>
      </c>
    </row>
    <row r="221" spans="1:16" hidden="1">
      <c r="A221">
        <f t="shared" si="3"/>
        <v>6</v>
      </c>
      <c r="B221" t="s">
        <v>349</v>
      </c>
      <c r="C221" t="s">
        <v>53</v>
      </c>
      <c r="D221">
        <v>3679723</v>
      </c>
      <c r="E221">
        <v>3429455</v>
      </c>
      <c r="F221">
        <v>702892</v>
      </c>
      <c r="G221">
        <v>3010114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hidden="1">
      <c r="A222">
        <f t="shared" si="3"/>
        <v>6</v>
      </c>
      <c r="B222" t="s">
        <v>350</v>
      </c>
      <c r="C222" t="s">
        <v>52</v>
      </c>
      <c r="D222">
        <v>733056687</v>
      </c>
      <c r="E222">
        <v>778181391</v>
      </c>
      <c r="F222">
        <v>863815815</v>
      </c>
      <c r="G222">
        <v>884325159</v>
      </c>
      <c r="H222">
        <v>1130675938</v>
      </c>
      <c r="I222">
        <v>1260069357</v>
      </c>
      <c r="J222">
        <v>1370116328</v>
      </c>
      <c r="K222">
        <v>1491792153</v>
      </c>
      <c r="L222">
        <v>1310075790</v>
      </c>
      <c r="M222">
        <v>1417018824</v>
      </c>
      <c r="N222">
        <v>1454263840.75878</v>
      </c>
      <c r="O222">
        <v>0</v>
      </c>
      <c r="P222">
        <v>0</v>
      </c>
    </row>
    <row r="223" spans="1:16" hidden="1">
      <c r="A223">
        <f t="shared" si="3"/>
        <v>6</v>
      </c>
      <c r="B223" t="s">
        <v>351</v>
      </c>
      <c r="C223" t="s">
        <v>51</v>
      </c>
      <c r="D223">
        <v>699932</v>
      </c>
      <c r="E223">
        <v>493550</v>
      </c>
      <c r="F223">
        <v>642965</v>
      </c>
      <c r="G223">
        <v>736646</v>
      </c>
      <c r="H223">
        <v>14515498</v>
      </c>
      <c r="I223">
        <v>2589679</v>
      </c>
      <c r="J223">
        <v>2342227</v>
      </c>
      <c r="K223">
        <v>4954648</v>
      </c>
      <c r="L223">
        <v>2218613</v>
      </c>
      <c r="M223">
        <v>2156178</v>
      </c>
      <c r="N223">
        <v>2192702.9371400001</v>
      </c>
      <c r="O223">
        <v>0</v>
      </c>
      <c r="P223">
        <v>0</v>
      </c>
    </row>
    <row r="224" spans="1:16" hidden="1">
      <c r="A224">
        <f t="shared" si="3"/>
        <v>6</v>
      </c>
      <c r="B224" t="s">
        <v>592</v>
      </c>
      <c r="C224" t="s">
        <v>593</v>
      </c>
      <c r="O224">
        <v>1030205642.9421899</v>
      </c>
      <c r="P224">
        <v>631402149.48841</v>
      </c>
    </row>
    <row r="225" spans="1:16" hidden="1">
      <c r="A225">
        <f t="shared" si="3"/>
        <v>6</v>
      </c>
      <c r="B225" t="s">
        <v>352</v>
      </c>
      <c r="C225" t="s">
        <v>50</v>
      </c>
      <c r="D225">
        <v>3369486660</v>
      </c>
      <c r="E225">
        <v>3301376868</v>
      </c>
      <c r="F225">
        <v>3510101282</v>
      </c>
      <c r="G225">
        <v>3092967016</v>
      </c>
      <c r="H225">
        <v>3063272057</v>
      </c>
      <c r="I225">
        <v>3217161506</v>
      </c>
      <c r="J225">
        <v>3523084468</v>
      </c>
      <c r="K225">
        <v>3883644902</v>
      </c>
      <c r="L225">
        <v>5144642065</v>
      </c>
      <c r="M225">
        <v>4655208173</v>
      </c>
      <c r="N225">
        <v>5112231094.2016697</v>
      </c>
      <c r="O225">
        <v>0</v>
      </c>
      <c r="P225">
        <v>0</v>
      </c>
    </row>
    <row r="226" spans="1:16" hidden="1">
      <c r="A226">
        <f t="shared" si="3"/>
        <v>6</v>
      </c>
      <c r="B226" t="s">
        <v>353</v>
      </c>
      <c r="C226" t="s">
        <v>210</v>
      </c>
      <c r="D226">
        <v>0</v>
      </c>
      <c r="E226">
        <v>0</v>
      </c>
      <c r="F226">
        <v>3464</v>
      </c>
      <c r="G226">
        <v>0</v>
      </c>
      <c r="H226">
        <v>0</v>
      </c>
      <c r="I226">
        <v>0</v>
      </c>
      <c r="J226">
        <v>12</v>
      </c>
      <c r="K226">
        <v>12</v>
      </c>
      <c r="L226">
        <v>0</v>
      </c>
      <c r="M226">
        <v>0</v>
      </c>
      <c r="N226">
        <v>0</v>
      </c>
      <c r="O226">
        <v>2110280.8301500003</v>
      </c>
      <c r="P226">
        <v>2110280.8301400002</v>
      </c>
    </row>
    <row r="227" spans="1:16" hidden="1">
      <c r="A227">
        <f t="shared" si="3"/>
        <v>6</v>
      </c>
      <c r="B227" t="s">
        <v>354</v>
      </c>
      <c r="C227" t="s">
        <v>49</v>
      </c>
      <c r="D227">
        <v>530720</v>
      </c>
      <c r="E227">
        <v>2238425</v>
      </c>
      <c r="F227">
        <v>1956680</v>
      </c>
      <c r="G227">
        <v>706972</v>
      </c>
      <c r="H227">
        <v>795753</v>
      </c>
      <c r="I227">
        <v>315577</v>
      </c>
      <c r="J227">
        <v>488699</v>
      </c>
      <c r="K227">
        <v>284823</v>
      </c>
      <c r="L227">
        <v>66291</v>
      </c>
      <c r="M227">
        <v>74453</v>
      </c>
      <c r="N227">
        <v>95808.572019999992</v>
      </c>
      <c r="O227">
        <v>0</v>
      </c>
      <c r="P227">
        <v>0</v>
      </c>
    </row>
    <row r="228" spans="1:16" hidden="1">
      <c r="A228">
        <f t="shared" si="3"/>
        <v>6</v>
      </c>
      <c r="B228" t="s">
        <v>355</v>
      </c>
      <c r="C228" t="s">
        <v>48</v>
      </c>
      <c r="D228">
        <v>358315318</v>
      </c>
      <c r="E228">
        <v>343897171</v>
      </c>
      <c r="F228">
        <v>311364328</v>
      </c>
      <c r="G228">
        <v>308480997</v>
      </c>
      <c r="H228">
        <v>262362211</v>
      </c>
      <c r="I228">
        <v>250841793</v>
      </c>
      <c r="J228">
        <v>416908197</v>
      </c>
      <c r="K228">
        <v>298194949</v>
      </c>
      <c r="L228">
        <v>180933613</v>
      </c>
      <c r="M228">
        <v>194402839</v>
      </c>
      <c r="N228">
        <v>200927364.69567999</v>
      </c>
      <c r="O228">
        <v>224931102.662</v>
      </c>
      <c r="P228">
        <v>173749256.85945001</v>
      </c>
    </row>
    <row r="229" spans="1:16" hidden="1">
      <c r="A229">
        <f t="shared" si="3"/>
        <v>6</v>
      </c>
      <c r="B229" t="s">
        <v>356</v>
      </c>
      <c r="C229" t="s">
        <v>47</v>
      </c>
      <c r="D229">
        <v>326807347</v>
      </c>
      <c r="E229">
        <v>353009512</v>
      </c>
      <c r="F229">
        <v>371927469</v>
      </c>
      <c r="G229">
        <v>341796537</v>
      </c>
      <c r="H229">
        <v>421374787</v>
      </c>
      <c r="I229">
        <v>387503736</v>
      </c>
      <c r="J229">
        <v>423309673</v>
      </c>
      <c r="K229">
        <v>458746700</v>
      </c>
      <c r="L229">
        <v>631687592</v>
      </c>
      <c r="M229">
        <v>550830835</v>
      </c>
      <c r="N229">
        <v>600994132.68668008</v>
      </c>
      <c r="O229">
        <v>697534649.98190999</v>
      </c>
      <c r="P229">
        <v>884057176.25431991</v>
      </c>
    </row>
    <row r="230" spans="1:16" hidden="1">
      <c r="A230">
        <f t="shared" si="3"/>
        <v>6</v>
      </c>
      <c r="B230" t="s">
        <v>357</v>
      </c>
      <c r="C230" t="s">
        <v>46</v>
      </c>
      <c r="D230">
        <v>218905407</v>
      </c>
      <c r="E230">
        <v>102173422</v>
      </c>
      <c r="F230">
        <v>109408760</v>
      </c>
      <c r="G230">
        <v>146664300</v>
      </c>
      <c r="H230">
        <v>964194792</v>
      </c>
      <c r="I230">
        <v>736685819</v>
      </c>
      <c r="J230">
        <v>586526040</v>
      </c>
      <c r="K230">
        <v>419682385</v>
      </c>
      <c r="L230">
        <v>342006625</v>
      </c>
      <c r="M230">
        <v>458126280</v>
      </c>
      <c r="N230">
        <v>436993971.11511999</v>
      </c>
      <c r="O230">
        <v>883676241.11351001</v>
      </c>
      <c r="P230">
        <v>1088074767.82985</v>
      </c>
    </row>
    <row r="231" spans="1:16" hidden="1">
      <c r="A231">
        <f t="shared" si="3"/>
        <v>6</v>
      </c>
      <c r="B231" t="s">
        <v>358</v>
      </c>
      <c r="C231" t="s">
        <v>45</v>
      </c>
      <c r="D231">
        <v>66582990.999999993</v>
      </c>
      <c r="E231">
        <v>30185309</v>
      </c>
      <c r="F231">
        <v>74298527</v>
      </c>
      <c r="G231">
        <v>65072475</v>
      </c>
      <c r="H231">
        <v>67483078</v>
      </c>
      <c r="I231">
        <v>62642204</v>
      </c>
      <c r="J231">
        <v>69460904</v>
      </c>
      <c r="K231">
        <v>68493581</v>
      </c>
      <c r="L231">
        <v>85802990</v>
      </c>
      <c r="M231">
        <v>72462699</v>
      </c>
      <c r="N231">
        <v>101830024.67785001</v>
      </c>
      <c r="O231">
        <v>74343107.120320007</v>
      </c>
      <c r="P231">
        <v>133947532.87379</v>
      </c>
    </row>
    <row r="232" spans="1:16" hidden="1">
      <c r="A232">
        <f t="shared" si="3"/>
        <v>6</v>
      </c>
      <c r="B232" t="s">
        <v>359</v>
      </c>
      <c r="C232" t="s">
        <v>44</v>
      </c>
      <c r="D232">
        <v>283807915</v>
      </c>
      <c r="E232">
        <v>290985887</v>
      </c>
      <c r="F232">
        <v>379848575</v>
      </c>
      <c r="G232">
        <v>392517090</v>
      </c>
      <c r="H232">
        <v>606880475</v>
      </c>
      <c r="I232">
        <v>555497711</v>
      </c>
      <c r="J232">
        <v>698699515</v>
      </c>
      <c r="K232">
        <v>1028767974</v>
      </c>
      <c r="L232">
        <v>790884699</v>
      </c>
      <c r="M232">
        <v>682736087</v>
      </c>
      <c r="N232">
        <v>640467419.97155011</v>
      </c>
      <c r="O232">
        <v>0</v>
      </c>
      <c r="P232">
        <v>0</v>
      </c>
    </row>
    <row r="233" spans="1:16" hidden="1">
      <c r="A233">
        <f t="shared" si="3"/>
        <v>6</v>
      </c>
      <c r="B233" t="s">
        <v>360</v>
      </c>
      <c r="C233" t="s">
        <v>43</v>
      </c>
      <c r="D233">
        <v>853073244</v>
      </c>
      <c r="E233">
        <v>1150682910</v>
      </c>
      <c r="F233">
        <v>1562796531</v>
      </c>
      <c r="G233">
        <v>1351775149</v>
      </c>
      <c r="H233">
        <v>3276033711</v>
      </c>
      <c r="I233">
        <v>2984194506</v>
      </c>
      <c r="J233">
        <v>1972824467</v>
      </c>
      <c r="K233">
        <v>2301589136</v>
      </c>
      <c r="L233">
        <v>3373649995</v>
      </c>
      <c r="M233">
        <v>3534675765</v>
      </c>
      <c r="N233">
        <v>5107201195.9950495</v>
      </c>
      <c r="O233">
        <v>0</v>
      </c>
      <c r="P233">
        <v>0</v>
      </c>
    </row>
    <row r="234" spans="1:16" hidden="1">
      <c r="A234">
        <f t="shared" si="3"/>
        <v>6</v>
      </c>
      <c r="B234" t="s">
        <v>361</v>
      </c>
      <c r="C234" t="s">
        <v>42</v>
      </c>
      <c r="D234">
        <v>318393760</v>
      </c>
      <c r="E234">
        <v>323988132</v>
      </c>
      <c r="F234">
        <v>285977265</v>
      </c>
      <c r="G234">
        <v>531994146</v>
      </c>
      <c r="H234">
        <v>424850299</v>
      </c>
      <c r="I234">
        <v>363923267</v>
      </c>
      <c r="J234">
        <v>217263796</v>
      </c>
      <c r="K234">
        <v>235851440</v>
      </c>
      <c r="L234">
        <v>251230588</v>
      </c>
      <c r="M234">
        <v>224267161</v>
      </c>
      <c r="N234">
        <v>186746232.39645001</v>
      </c>
      <c r="O234">
        <v>0</v>
      </c>
      <c r="P234">
        <v>0</v>
      </c>
    </row>
    <row r="235" spans="1:16" hidden="1">
      <c r="A235">
        <f t="shared" si="3"/>
        <v>6</v>
      </c>
      <c r="B235" t="s">
        <v>362</v>
      </c>
      <c r="C235" t="s">
        <v>41</v>
      </c>
      <c r="D235">
        <v>209600815</v>
      </c>
      <c r="E235">
        <v>190643918</v>
      </c>
      <c r="F235">
        <v>236233217</v>
      </c>
      <c r="G235">
        <v>267014714</v>
      </c>
      <c r="H235">
        <v>440609656</v>
      </c>
      <c r="I235">
        <v>569156077</v>
      </c>
      <c r="J235">
        <v>565567537</v>
      </c>
      <c r="K235">
        <v>650764972</v>
      </c>
      <c r="L235">
        <v>580928386</v>
      </c>
      <c r="M235">
        <v>868513625</v>
      </c>
      <c r="N235">
        <v>1014049352.12616</v>
      </c>
      <c r="O235">
        <v>1145801733.4040902</v>
      </c>
      <c r="P235">
        <v>1187505769.69169</v>
      </c>
    </row>
    <row r="236" spans="1:16" hidden="1">
      <c r="A236">
        <f t="shared" si="3"/>
        <v>6</v>
      </c>
      <c r="B236" t="s">
        <v>363</v>
      </c>
      <c r="C236" t="s">
        <v>40</v>
      </c>
      <c r="D236">
        <v>44419071</v>
      </c>
      <c r="E236">
        <v>48031825</v>
      </c>
      <c r="F236">
        <v>45620800</v>
      </c>
      <c r="G236">
        <v>54449188</v>
      </c>
      <c r="H236">
        <v>32811605</v>
      </c>
      <c r="I236">
        <v>25380505</v>
      </c>
      <c r="J236">
        <v>28237820</v>
      </c>
      <c r="K236">
        <v>39576766</v>
      </c>
      <c r="L236">
        <v>42830803</v>
      </c>
      <c r="M236">
        <v>42715889</v>
      </c>
      <c r="N236">
        <v>42825355.836730003</v>
      </c>
      <c r="O236">
        <v>55272206.049730003</v>
      </c>
      <c r="P236">
        <v>45686913.587300003</v>
      </c>
    </row>
    <row r="237" spans="1:16" hidden="1">
      <c r="A237">
        <f t="shared" si="3"/>
        <v>6</v>
      </c>
      <c r="B237" t="s">
        <v>364</v>
      </c>
      <c r="C237" t="s">
        <v>176</v>
      </c>
      <c r="D237">
        <v>16885074</v>
      </c>
      <c r="E237">
        <v>16136874</v>
      </c>
      <c r="F237">
        <v>15998936</v>
      </c>
      <c r="G237">
        <v>15123445</v>
      </c>
      <c r="H237">
        <v>14686624</v>
      </c>
      <c r="I237">
        <v>14834951</v>
      </c>
      <c r="J237">
        <v>15259664</v>
      </c>
      <c r="K237">
        <v>15222548</v>
      </c>
      <c r="L237">
        <v>15140446</v>
      </c>
      <c r="M237">
        <v>46835</v>
      </c>
      <c r="N237">
        <v>28531.721989999998</v>
      </c>
      <c r="O237">
        <v>1374425.46618</v>
      </c>
      <c r="P237">
        <v>1700239.4775099999</v>
      </c>
    </row>
    <row r="238" spans="1:16" hidden="1">
      <c r="A238">
        <f t="shared" si="3"/>
        <v>6</v>
      </c>
      <c r="B238" t="s">
        <v>365</v>
      </c>
      <c r="C238" t="s">
        <v>159</v>
      </c>
      <c r="D238">
        <v>6393107</v>
      </c>
      <c r="E238">
        <v>3969108</v>
      </c>
      <c r="F238">
        <v>2937518</v>
      </c>
      <c r="G238">
        <v>3603746</v>
      </c>
      <c r="H238">
        <v>1387623</v>
      </c>
      <c r="I238">
        <v>1888710</v>
      </c>
      <c r="J238">
        <v>1406066</v>
      </c>
      <c r="K238">
        <v>687773</v>
      </c>
      <c r="L238">
        <v>1125909</v>
      </c>
      <c r="M238">
        <v>9888052</v>
      </c>
      <c r="N238">
        <v>16301700.166999999</v>
      </c>
      <c r="O238">
        <v>39952786.507959999</v>
      </c>
      <c r="P238">
        <v>51520187.600189999</v>
      </c>
    </row>
    <row r="239" spans="1:16" hidden="1">
      <c r="A239">
        <f t="shared" si="3"/>
        <v>6</v>
      </c>
      <c r="B239" t="s">
        <v>366</v>
      </c>
      <c r="C239" t="s">
        <v>39</v>
      </c>
      <c r="D239">
        <v>441501408</v>
      </c>
      <c r="E239">
        <v>551393070</v>
      </c>
      <c r="F239">
        <v>1014816277</v>
      </c>
      <c r="G239">
        <v>1110086218</v>
      </c>
      <c r="H239">
        <v>1050418621</v>
      </c>
      <c r="I239">
        <v>1080000745</v>
      </c>
      <c r="J239">
        <v>1128049467</v>
      </c>
      <c r="K239">
        <v>1109339277</v>
      </c>
      <c r="L239">
        <v>1093584555</v>
      </c>
      <c r="M239">
        <v>1281130637</v>
      </c>
      <c r="N239">
        <v>1557014274.66324</v>
      </c>
      <c r="O239">
        <v>2065822943.43223</v>
      </c>
      <c r="P239">
        <v>2381938304.4350801</v>
      </c>
    </row>
    <row r="240" spans="1:16" hidden="1">
      <c r="A240">
        <f t="shared" si="3"/>
        <v>6</v>
      </c>
      <c r="B240" t="s">
        <v>596</v>
      </c>
      <c r="C240" t="s">
        <v>178</v>
      </c>
      <c r="O240">
        <v>1342785680.69854</v>
      </c>
      <c r="P240">
        <v>1201172780.4446599</v>
      </c>
    </row>
    <row r="241" spans="1:16" hidden="1">
      <c r="A241">
        <f t="shared" si="3"/>
        <v>6</v>
      </c>
      <c r="B241" t="s">
        <v>597</v>
      </c>
      <c r="C241" t="s">
        <v>598</v>
      </c>
      <c r="O241">
        <v>303484.67300000001</v>
      </c>
      <c r="P241">
        <v>397124.63699999999</v>
      </c>
    </row>
    <row r="242" spans="1:16" hidden="1">
      <c r="A242">
        <f t="shared" si="3"/>
        <v>6</v>
      </c>
      <c r="B242" t="s">
        <v>367</v>
      </c>
      <c r="C242" t="s">
        <v>38</v>
      </c>
      <c r="D242">
        <v>155880616</v>
      </c>
      <c r="E242">
        <v>81608894</v>
      </c>
      <c r="F242">
        <v>107605099</v>
      </c>
      <c r="G242">
        <v>79795181</v>
      </c>
      <c r="H242">
        <v>703006625</v>
      </c>
      <c r="I242">
        <v>132954723</v>
      </c>
      <c r="J242">
        <v>152037042</v>
      </c>
      <c r="K242">
        <v>165266678</v>
      </c>
      <c r="L242">
        <v>1185636682</v>
      </c>
      <c r="M242">
        <v>1056076846</v>
      </c>
      <c r="N242">
        <v>152278493.54576001</v>
      </c>
      <c r="O242">
        <v>4470585505.77563</v>
      </c>
      <c r="P242">
        <v>5360906479.5354195</v>
      </c>
    </row>
    <row r="243" spans="1:16" hidden="1">
      <c r="A243">
        <f t="shared" si="3"/>
        <v>6</v>
      </c>
      <c r="B243" t="s">
        <v>599</v>
      </c>
      <c r="C243" t="s">
        <v>600</v>
      </c>
      <c r="O243">
        <v>14796781.376559999</v>
      </c>
      <c r="P243">
        <v>217936443.63042998</v>
      </c>
    </row>
    <row r="244" spans="1:16" hidden="1">
      <c r="A244">
        <f t="shared" si="3"/>
        <v>3</v>
      </c>
      <c r="B244" t="s">
        <v>368</v>
      </c>
      <c r="C244" t="s">
        <v>161</v>
      </c>
      <c r="D244">
        <v>2633644790</v>
      </c>
      <c r="E244">
        <v>3111433632</v>
      </c>
      <c r="F244">
        <v>3719669793</v>
      </c>
      <c r="G244">
        <v>3395073077</v>
      </c>
      <c r="H244">
        <v>3349289935</v>
      </c>
      <c r="I244">
        <v>3848179089</v>
      </c>
      <c r="J244">
        <v>3619255692</v>
      </c>
      <c r="K244">
        <v>3694091450</v>
      </c>
      <c r="L244">
        <v>5114668874</v>
      </c>
      <c r="M244">
        <v>6871673925</v>
      </c>
      <c r="N244">
        <v>7285941586.93326</v>
      </c>
      <c r="O244">
        <v>83959960500.776596</v>
      </c>
      <c r="P244">
        <v>87217241790.923599</v>
      </c>
    </row>
    <row r="245" spans="1:16" hidden="1">
      <c r="A245">
        <f t="shared" si="3"/>
        <v>6</v>
      </c>
      <c r="B245" t="s">
        <v>369</v>
      </c>
      <c r="C245" t="s">
        <v>37</v>
      </c>
      <c r="D245">
        <v>1870565371</v>
      </c>
      <c r="E245">
        <v>2084428605</v>
      </c>
      <c r="F245">
        <v>2772669087</v>
      </c>
      <c r="G245">
        <v>2410791872</v>
      </c>
      <c r="H245">
        <v>2393187154</v>
      </c>
      <c r="I245">
        <v>2548526376</v>
      </c>
      <c r="J245">
        <v>2607186125</v>
      </c>
      <c r="K245">
        <v>2535838771</v>
      </c>
      <c r="L245">
        <v>3042282612</v>
      </c>
      <c r="M245">
        <v>3598550177</v>
      </c>
      <c r="N245">
        <v>3815336265.0124702</v>
      </c>
      <c r="O245">
        <v>0</v>
      </c>
      <c r="P245">
        <v>0</v>
      </c>
    </row>
    <row r="246" spans="1:16" hidden="1">
      <c r="A246">
        <f t="shared" si="3"/>
        <v>6</v>
      </c>
      <c r="B246" t="s">
        <v>370</v>
      </c>
      <c r="C246" t="s">
        <v>177</v>
      </c>
      <c r="D246">
        <v>668504105</v>
      </c>
      <c r="E246">
        <v>896451015</v>
      </c>
      <c r="F246">
        <v>869052507</v>
      </c>
      <c r="G246">
        <v>877414693</v>
      </c>
      <c r="H246">
        <v>876246200</v>
      </c>
      <c r="I246">
        <v>1207639310</v>
      </c>
      <c r="J246">
        <v>785265639</v>
      </c>
      <c r="K246">
        <v>889020801</v>
      </c>
      <c r="L246">
        <v>1645301815</v>
      </c>
      <c r="M246">
        <v>2639861132</v>
      </c>
      <c r="N246">
        <v>2707617001.4032598</v>
      </c>
      <c r="O246">
        <v>0</v>
      </c>
      <c r="P246">
        <v>0</v>
      </c>
    </row>
    <row r="247" spans="1:16" hidden="1">
      <c r="A247">
        <f t="shared" si="3"/>
        <v>6</v>
      </c>
      <c r="B247" t="s">
        <v>602</v>
      </c>
      <c r="C247" t="s">
        <v>603</v>
      </c>
      <c r="O247">
        <v>3394762692.18432</v>
      </c>
      <c r="P247">
        <v>3446724149.5170898</v>
      </c>
    </row>
    <row r="248" spans="1:16" hidden="1">
      <c r="A248">
        <f t="shared" si="3"/>
        <v>6</v>
      </c>
      <c r="B248" t="s">
        <v>604</v>
      </c>
      <c r="C248" t="s">
        <v>605</v>
      </c>
      <c r="O248">
        <v>1398957596.8865299</v>
      </c>
      <c r="P248">
        <v>1367317762.14044</v>
      </c>
    </row>
    <row r="249" spans="1:16" hidden="1">
      <c r="A249">
        <f t="shared" si="3"/>
        <v>6</v>
      </c>
      <c r="B249" t="s">
        <v>606</v>
      </c>
      <c r="C249" t="s">
        <v>607</v>
      </c>
      <c r="O249">
        <v>7620507.1929799998</v>
      </c>
      <c r="P249">
        <v>11036390.028280001</v>
      </c>
    </row>
    <row r="250" spans="1:16" hidden="1">
      <c r="A250">
        <f t="shared" si="3"/>
        <v>6</v>
      </c>
      <c r="B250" t="s">
        <v>608</v>
      </c>
      <c r="C250" t="s">
        <v>609</v>
      </c>
      <c r="O250">
        <v>78081173051.838196</v>
      </c>
      <c r="P250">
        <v>81404205899.351501</v>
      </c>
    </row>
    <row r="251" spans="1:16" hidden="1">
      <c r="A251">
        <f t="shared" si="3"/>
        <v>6</v>
      </c>
      <c r="B251" t="s">
        <v>610</v>
      </c>
      <c r="C251" t="s">
        <v>611</v>
      </c>
      <c r="O251">
        <v>1077446652.6745</v>
      </c>
      <c r="P251">
        <v>987957589.88621998</v>
      </c>
    </row>
    <row r="252" spans="1:16" hidden="1">
      <c r="A252">
        <f t="shared" si="3"/>
        <v>6</v>
      </c>
      <c r="B252" t="s">
        <v>371</v>
      </c>
      <c r="C252" t="s">
        <v>178</v>
      </c>
      <c r="D252">
        <v>64933322</v>
      </c>
      <c r="E252">
        <v>58391189</v>
      </c>
      <c r="F252">
        <v>77836349</v>
      </c>
      <c r="G252">
        <v>106757911</v>
      </c>
      <c r="H252">
        <v>79746208</v>
      </c>
      <c r="I252">
        <v>91904832</v>
      </c>
      <c r="J252">
        <v>226695290</v>
      </c>
      <c r="K252">
        <v>269123240</v>
      </c>
      <c r="L252">
        <v>427080399</v>
      </c>
      <c r="M252">
        <v>632801370</v>
      </c>
      <c r="N252">
        <v>760822415.06652999</v>
      </c>
      <c r="O252">
        <v>0</v>
      </c>
      <c r="P252">
        <v>0</v>
      </c>
    </row>
    <row r="253" spans="1:16" hidden="1">
      <c r="A253">
        <f t="shared" si="3"/>
        <v>6</v>
      </c>
      <c r="B253" t="s">
        <v>372</v>
      </c>
      <c r="C253" t="s">
        <v>179</v>
      </c>
      <c r="D253">
        <v>111835</v>
      </c>
      <c r="E253">
        <v>108653</v>
      </c>
      <c r="F253">
        <v>111850</v>
      </c>
      <c r="G253">
        <v>108601</v>
      </c>
      <c r="H253">
        <v>110373</v>
      </c>
      <c r="I253">
        <v>108571</v>
      </c>
      <c r="J253">
        <v>108638</v>
      </c>
      <c r="K253">
        <v>108638</v>
      </c>
      <c r="L253">
        <v>4048</v>
      </c>
      <c r="M253">
        <v>0</v>
      </c>
      <c r="N253">
        <v>685.2</v>
      </c>
      <c r="O253">
        <v>0</v>
      </c>
      <c r="P253">
        <v>0</v>
      </c>
    </row>
    <row r="254" spans="1:16" hidden="1">
      <c r="A254">
        <f t="shared" si="3"/>
        <v>6</v>
      </c>
      <c r="B254" t="s">
        <v>373</v>
      </c>
      <c r="C254" t="s">
        <v>188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461246</v>
      </c>
      <c r="N254">
        <v>2165220.2510000002</v>
      </c>
      <c r="O254">
        <v>0</v>
      </c>
      <c r="P254">
        <v>0</v>
      </c>
    </row>
    <row r="255" spans="1:16" hidden="1">
      <c r="A255">
        <f t="shared" si="3"/>
        <v>6</v>
      </c>
      <c r="B255" t="s">
        <v>373</v>
      </c>
      <c r="C255" t="s">
        <v>211</v>
      </c>
      <c r="D255">
        <v>29530157</v>
      </c>
      <c r="E255">
        <v>72054170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hidden="1">
      <c r="A256">
        <f t="shared" si="3"/>
        <v>3</v>
      </c>
      <c r="B256" t="s">
        <v>374</v>
      </c>
      <c r="C256" t="s">
        <v>162</v>
      </c>
      <c r="D256">
        <v>81507870</v>
      </c>
      <c r="E256">
        <v>44216778</v>
      </c>
      <c r="F256">
        <v>-6042802</v>
      </c>
      <c r="G256">
        <v>33549040</v>
      </c>
      <c r="H256">
        <v>62751315</v>
      </c>
      <c r="I256">
        <v>225318334</v>
      </c>
      <c r="J256">
        <v>118344043</v>
      </c>
      <c r="K256">
        <v>63535825</v>
      </c>
      <c r="L256">
        <v>858943984</v>
      </c>
      <c r="M256">
        <v>910213567</v>
      </c>
      <c r="N256">
        <v>926683760.19406998</v>
      </c>
      <c r="O256">
        <v>11627135.40088</v>
      </c>
      <c r="P256">
        <v>15897.86969</v>
      </c>
    </row>
    <row r="257" spans="1:16" hidden="1">
      <c r="A257">
        <f t="shared" si="3"/>
        <v>6</v>
      </c>
      <c r="B257" t="s">
        <v>613</v>
      </c>
      <c r="C257" t="s">
        <v>456</v>
      </c>
      <c r="O257">
        <v>11627135.399879999</v>
      </c>
      <c r="P257">
        <v>15897.867689999999</v>
      </c>
    </row>
    <row r="258" spans="1:16" hidden="1">
      <c r="A258">
        <f t="shared" si="3"/>
        <v>6</v>
      </c>
      <c r="B258" t="s">
        <v>614</v>
      </c>
      <c r="C258" t="s">
        <v>458</v>
      </c>
      <c r="O258">
        <v>1E-3</v>
      </c>
      <c r="P258">
        <v>2E-3</v>
      </c>
    </row>
    <row r="259" spans="1:16" hidden="1">
      <c r="A259">
        <f t="shared" ref="A259:A322" si="4">LEN(B259)</f>
        <v>6</v>
      </c>
      <c r="B259" t="s">
        <v>375</v>
      </c>
      <c r="C259" t="s">
        <v>212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hidden="1">
      <c r="A260">
        <f t="shared" si="4"/>
        <v>6</v>
      </c>
      <c r="B260" t="s">
        <v>376</v>
      </c>
      <c r="C260" t="s">
        <v>180</v>
      </c>
      <c r="D260">
        <v>49507869</v>
      </c>
      <c r="E260">
        <v>44216778</v>
      </c>
      <c r="F260">
        <v>-6042802</v>
      </c>
      <c r="G260">
        <v>33549040</v>
      </c>
      <c r="H260">
        <v>62751315</v>
      </c>
      <c r="I260">
        <v>102052103</v>
      </c>
      <c r="J260">
        <v>81358801</v>
      </c>
      <c r="K260">
        <v>60959781</v>
      </c>
      <c r="L260">
        <v>858224392</v>
      </c>
      <c r="M260">
        <v>910213567</v>
      </c>
      <c r="N260">
        <v>926683760.19406998</v>
      </c>
      <c r="O260">
        <v>0</v>
      </c>
      <c r="P260">
        <v>0</v>
      </c>
    </row>
    <row r="261" spans="1:16" hidden="1">
      <c r="A261">
        <f t="shared" si="4"/>
        <v>6</v>
      </c>
      <c r="B261" t="s">
        <v>377</v>
      </c>
      <c r="C261" t="s">
        <v>36</v>
      </c>
      <c r="D261">
        <v>32000001</v>
      </c>
      <c r="E261">
        <v>0</v>
      </c>
      <c r="F261">
        <v>0</v>
      </c>
      <c r="G261">
        <v>0</v>
      </c>
      <c r="H261">
        <v>0</v>
      </c>
      <c r="I261">
        <v>123266231</v>
      </c>
      <c r="J261">
        <v>36985242</v>
      </c>
      <c r="K261">
        <v>2576044</v>
      </c>
      <c r="L261">
        <v>719592</v>
      </c>
      <c r="M261">
        <v>0</v>
      </c>
      <c r="N261">
        <v>0</v>
      </c>
      <c r="O261">
        <v>0</v>
      </c>
      <c r="P261">
        <v>0</v>
      </c>
    </row>
    <row r="262" spans="1:16" hidden="1">
      <c r="A262">
        <f t="shared" si="4"/>
        <v>3</v>
      </c>
      <c r="B262" t="s">
        <v>378</v>
      </c>
      <c r="C262" t="s">
        <v>35</v>
      </c>
      <c r="D262">
        <v>17772854665</v>
      </c>
      <c r="E262">
        <v>19264069315</v>
      </c>
      <c r="F262">
        <v>23076991260</v>
      </c>
      <c r="G262">
        <v>26208259396</v>
      </c>
      <c r="H262">
        <v>29017502179</v>
      </c>
      <c r="I262">
        <v>30572259598</v>
      </c>
      <c r="J262">
        <v>30784616458</v>
      </c>
      <c r="K262">
        <v>32220158878</v>
      </c>
      <c r="L262">
        <v>30167412461</v>
      </c>
      <c r="M262">
        <v>32361175658</v>
      </c>
      <c r="N262">
        <v>39974750270.581299</v>
      </c>
      <c r="O262">
        <v>11001451268.301802</v>
      </c>
      <c r="P262">
        <v>10281683935.768</v>
      </c>
    </row>
    <row r="263" spans="1:16" hidden="1">
      <c r="A263">
        <f t="shared" si="4"/>
        <v>6</v>
      </c>
      <c r="B263" t="s">
        <v>616</v>
      </c>
      <c r="C263" t="s">
        <v>617</v>
      </c>
      <c r="O263">
        <v>8668535528.4981995</v>
      </c>
      <c r="P263">
        <v>7427429362.8929005</v>
      </c>
    </row>
    <row r="264" spans="1:16" hidden="1">
      <c r="A264">
        <f t="shared" si="4"/>
        <v>6</v>
      </c>
      <c r="B264" t="s">
        <v>379</v>
      </c>
      <c r="C264" t="s">
        <v>34</v>
      </c>
      <c r="D264">
        <v>267086598</v>
      </c>
      <c r="E264">
        <v>273313063</v>
      </c>
      <c r="F264">
        <v>285856825</v>
      </c>
      <c r="G264">
        <v>212258529</v>
      </c>
      <c r="H264">
        <v>428004039</v>
      </c>
      <c r="I264">
        <v>437952186</v>
      </c>
      <c r="J264">
        <v>239805185</v>
      </c>
      <c r="K264">
        <v>314768657</v>
      </c>
      <c r="L264">
        <v>286856441</v>
      </c>
      <c r="M264">
        <v>203346353</v>
      </c>
      <c r="N264">
        <v>225400870.76585001</v>
      </c>
      <c r="O264">
        <v>0</v>
      </c>
      <c r="P264">
        <v>0</v>
      </c>
    </row>
    <row r="265" spans="1:16" hidden="1">
      <c r="A265">
        <f t="shared" si="4"/>
        <v>6</v>
      </c>
      <c r="B265" t="s">
        <v>618</v>
      </c>
      <c r="C265" t="s">
        <v>619</v>
      </c>
      <c r="O265">
        <v>9856724.6381000001</v>
      </c>
      <c r="P265">
        <v>9739645.4289999995</v>
      </c>
    </row>
    <row r="266" spans="1:16" hidden="1">
      <c r="A266">
        <f t="shared" si="4"/>
        <v>6</v>
      </c>
      <c r="B266" t="s">
        <v>380</v>
      </c>
      <c r="C266" t="s">
        <v>33</v>
      </c>
      <c r="D266">
        <v>1810240425</v>
      </c>
      <c r="E266">
        <v>2063344992</v>
      </c>
      <c r="F266">
        <v>2527924613</v>
      </c>
      <c r="G266">
        <v>2405500422</v>
      </c>
      <c r="H266">
        <v>2563793648</v>
      </c>
      <c r="I266">
        <v>3110757303</v>
      </c>
      <c r="J266">
        <v>3768278909</v>
      </c>
      <c r="K266">
        <v>4256571714</v>
      </c>
      <c r="L266">
        <v>5600287834</v>
      </c>
      <c r="M266">
        <v>5569652855</v>
      </c>
      <c r="N266">
        <v>6844072212.7856998</v>
      </c>
      <c r="O266">
        <v>0</v>
      </c>
      <c r="P266">
        <v>0</v>
      </c>
    </row>
    <row r="267" spans="1:16" hidden="1">
      <c r="A267">
        <f t="shared" si="4"/>
        <v>6</v>
      </c>
      <c r="B267" t="s">
        <v>381</v>
      </c>
      <c r="C267" t="s">
        <v>32</v>
      </c>
      <c r="D267">
        <v>223807653</v>
      </c>
      <c r="E267">
        <v>143392026</v>
      </c>
      <c r="F267">
        <v>122322907</v>
      </c>
      <c r="G267">
        <v>142433769</v>
      </c>
      <c r="H267">
        <v>219890453</v>
      </c>
      <c r="I267">
        <v>153301629</v>
      </c>
      <c r="J267">
        <v>206339156</v>
      </c>
      <c r="K267">
        <v>229419961</v>
      </c>
      <c r="L267">
        <v>180213326</v>
      </c>
      <c r="M267">
        <v>145064229</v>
      </c>
      <c r="N267">
        <v>231282951.84569001</v>
      </c>
      <c r="O267">
        <v>0</v>
      </c>
      <c r="P267">
        <v>0</v>
      </c>
    </row>
    <row r="268" spans="1:16" hidden="1">
      <c r="A268">
        <f t="shared" si="4"/>
        <v>6</v>
      </c>
      <c r="B268" t="s">
        <v>382</v>
      </c>
      <c r="C268" t="s">
        <v>31</v>
      </c>
      <c r="D268">
        <v>12259419534</v>
      </c>
      <c r="E268">
        <v>13261384583</v>
      </c>
      <c r="F268">
        <v>16470587736</v>
      </c>
      <c r="G268">
        <v>19521412340</v>
      </c>
      <c r="H268">
        <v>21865126828</v>
      </c>
      <c r="I268">
        <v>22800959789</v>
      </c>
      <c r="J268">
        <v>22441914072</v>
      </c>
      <c r="K268">
        <v>22824131553</v>
      </c>
      <c r="L268">
        <v>22188248372</v>
      </c>
      <c r="M268">
        <v>24414156775</v>
      </c>
      <c r="N268">
        <v>30560185870.267899</v>
      </c>
      <c r="O268">
        <v>0</v>
      </c>
      <c r="P268">
        <v>0</v>
      </c>
    </row>
    <row r="269" spans="1:16" hidden="1">
      <c r="A269">
        <f t="shared" si="4"/>
        <v>6</v>
      </c>
      <c r="B269" t="s">
        <v>383</v>
      </c>
      <c r="C269" t="s">
        <v>30</v>
      </c>
      <c r="D269">
        <v>2700150339</v>
      </c>
      <c r="E269">
        <v>3036477145</v>
      </c>
      <c r="F269">
        <v>3085766097</v>
      </c>
      <c r="G269">
        <v>3277010678</v>
      </c>
      <c r="H269">
        <v>3212308588</v>
      </c>
      <c r="I269">
        <v>3230422209</v>
      </c>
      <c r="J269">
        <v>3395849910</v>
      </c>
      <c r="K269">
        <v>3612420314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hidden="1">
      <c r="A270">
        <f t="shared" si="4"/>
        <v>6</v>
      </c>
      <c r="B270" t="s">
        <v>384</v>
      </c>
      <c r="C270" t="s">
        <v>181</v>
      </c>
      <c r="D270">
        <v>0</v>
      </c>
      <c r="E270">
        <v>0</v>
      </c>
      <c r="F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13915166</v>
      </c>
      <c r="N270">
        <v>570375</v>
      </c>
      <c r="O270">
        <v>0</v>
      </c>
      <c r="P270">
        <v>0</v>
      </c>
    </row>
    <row r="271" spans="1:16" hidden="1">
      <c r="A271">
        <f t="shared" si="4"/>
        <v>6</v>
      </c>
      <c r="B271" t="s">
        <v>385</v>
      </c>
      <c r="C271" t="s">
        <v>29</v>
      </c>
      <c r="D271">
        <v>0</v>
      </c>
      <c r="E271">
        <v>614931</v>
      </c>
      <c r="F271">
        <v>0</v>
      </c>
      <c r="G271">
        <v>3536305</v>
      </c>
      <c r="H271">
        <v>1591492</v>
      </c>
      <c r="I271">
        <v>0</v>
      </c>
      <c r="J271">
        <v>0</v>
      </c>
      <c r="K271">
        <v>0</v>
      </c>
      <c r="L271">
        <v>63000</v>
      </c>
      <c r="M271">
        <v>134002</v>
      </c>
      <c r="N271">
        <v>71002</v>
      </c>
      <c r="O271">
        <v>0</v>
      </c>
      <c r="P271">
        <v>0</v>
      </c>
    </row>
    <row r="272" spans="1:16" hidden="1">
      <c r="A272">
        <f t="shared" si="4"/>
        <v>6</v>
      </c>
      <c r="B272" t="s">
        <v>386</v>
      </c>
      <c r="C272" t="s">
        <v>28</v>
      </c>
      <c r="D272">
        <v>512150116</v>
      </c>
      <c r="E272">
        <v>485542575</v>
      </c>
      <c r="F272">
        <v>584533082</v>
      </c>
      <c r="G272">
        <v>646107353</v>
      </c>
      <c r="H272">
        <v>726787131</v>
      </c>
      <c r="I272">
        <v>838866482</v>
      </c>
      <c r="J272">
        <v>732429226</v>
      </c>
      <c r="K272">
        <v>982846679</v>
      </c>
      <c r="L272">
        <v>1911743488</v>
      </c>
      <c r="M272">
        <v>2014906278</v>
      </c>
      <c r="N272">
        <v>2113166987.91611</v>
      </c>
      <c r="O272">
        <v>2323059015.1654601</v>
      </c>
      <c r="P272">
        <v>2019522526.8987501</v>
      </c>
    </row>
    <row r="273" spans="1:16" hidden="1">
      <c r="A273">
        <f t="shared" si="4"/>
        <v>3</v>
      </c>
      <c r="B273" t="s">
        <v>387</v>
      </c>
      <c r="C273" t="s">
        <v>163</v>
      </c>
      <c r="D273">
        <v>2835175852</v>
      </c>
      <c r="E273">
        <v>3833068870</v>
      </c>
      <c r="F273">
        <v>5085001204</v>
      </c>
      <c r="G273">
        <v>5851513454</v>
      </c>
      <c r="H273">
        <v>5005343715</v>
      </c>
      <c r="I273">
        <v>5416944804</v>
      </c>
      <c r="J273">
        <v>5802580259</v>
      </c>
      <c r="K273">
        <v>6166324884</v>
      </c>
      <c r="L273">
        <v>9667896735</v>
      </c>
      <c r="M273">
        <v>10868223273</v>
      </c>
      <c r="N273">
        <v>14025926498.6959</v>
      </c>
      <c r="O273">
        <v>19422607958.5107</v>
      </c>
      <c r="P273">
        <v>18611264878.035603</v>
      </c>
    </row>
    <row r="274" spans="1:16" hidden="1">
      <c r="A274">
        <f t="shared" si="4"/>
        <v>6</v>
      </c>
      <c r="B274" t="s">
        <v>620</v>
      </c>
      <c r="C274" t="s">
        <v>44</v>
      </c>
      <c r="O274">
        <v>460945844.12557</v>
      </c>
      <c r="P274">
        <v>396126301.04023999</v>
      </c>
    </row>
    <row r="275" spans="1:16" hidden="1">
      <c r="A275">
        <f t="shared" si="4"/>
        <v>6</v>
      </c>
      <c r="B275" t="s">
        <v>621</v>
      </c>
      <c r="C275" t="s">
        <v>43</v>
      </c>
      <c r="O275">
        <v>4462413357.9032698</v>
      </c>
      <c r="P275">
        <v>4611410042.2400093</v>
      </c>
    </row>
    <row r="276" spans="1:16" hidden="1">
      <c r="A276">
        <f t="shared" si="4"/>
        <v>6</v>
      </c>
      <c r="B276" t="s">
        <v>622</v>
      </c>
      <c r="C276" t="s">
        <v>42</v>
      </c>
      <c r="O276">
        <v>203522067.26017001</v>
      </c>
      <c r="P276">
        <v>272594513.02519</v>
      </c>
    </row>
    <row r="277" spans="1:16" hidden="1">
      <c r="A277">
        <f t="shared" si="4"/>
        <v>6</v>
      </c>
      <c r="B277" t="s">
        <v>623</v>
      </c>
      <c r="C277" t="s">
        <v>624</v>
      </c>
      <c r="O277">
        <v>2040096.9308499999</v>
      </c>
      <c r="P277">
        <v>1679562.7746700002</v>
      </c>
    </row>
    <row r="278" spans="1:16" hidden="1">
      <c r="A278">
        <f t="shared" si="4"/>
        <v>6</v>
      </c>
      <c r="B278" t="s">
        <v>388</v>
      </c>
      <c r="C278" t="s">
        <v>27</v>
      </c>
      <c r="D278">
        <v>758224598</v>
      </c>
      <c r="E278">
        <v>787792379</v>
      </c>
      <c r="F278">
        <v>865586538</v>
      </c>
      <c r="G278">
        <v>1070861736</v>
      </c>
      <c r="H278">
        <v>1095365095</v>
      </c>
      <c r="I278">
        <v>1256700437</v>
      </c>
      <c r="J278">
        <v>1664465623</v>
      </c>
      <c r="K278">
        <v>1801262615</v>
      </c>
      <c r="L278">
        <v>2016868637</v>
      </c>
      <c r="M278">
        <v>2305036523</v>
      </c>
      <c r="N278">
        <v>2608676317.7637401</v>
      </c>
      <c r="O278">
        <v>0</v>
      </c>
      <c r="P278">
        <v>0</v>
      </c>
    </row>
    <row r="279" spans="1:16" hidden="1">
      <c r="A279">
        <f t="shared" si="4"/>
        <v>6</v>
      </c>
      <c r="B279" t="s">
        <v>389</v>
      </c>
      <c r="C279" t="s">
        <v>26</v>
      </c>
      <c r="D279">
        <v>607543041</v>
      </c>
      <c r="E279">
        <v>685938352</v>
      </c>
      <c r="F279">
        <v>1584939226</v>
      </c>
      <c r="G279">
        <v>1876909486</v>
      </c>
      <c r="H279">
        <v>1672736329</v>
      </c>
      <c r="I279">
        <v>1464057046</v>
      </c>
      <c r="J279">
        <v>1178191870</v>
      </c>
      <c r="K279">
        <v>981395781</v>
      </c>
      <c r="L279">
        <v>1015505464</v>
      </c>
      <c r="M279">
        <v>968932295</v>
      </c>
      <c r="N279">
        <v>1140481044.7011201</v>
      </c>
      <c r="O279">
        <v>1099882793.0927601</v>
      </c>
      <c r="P279">
        <v>1142107274.9889901</v>
      </c>
    </row>
    <row r="280" spans="1:16" hidden="1">
      <c r="A280">
        <f t="shared" si="4"/>
        <v>6</v>
      </c>
      <c r="B280" t="s">
        <v>390</v>
      </c>
      <c r="C280" t="s">
        <v>25</v>
      </c>
      <c r="D280">
        <v>1298745984</v>
      </c>
      <c r="E280">
        <v>2087731066</v>
      </c>
      <c r="F280">
        <v>2430146925</v>
      </c>
      <c r="G280">
        <v>2564532835</v>
      </c>
      <c r="H280">
        <v>1922243695</v>
      </c>
      <c r="I280">
        <v>2144489208</v>
      </c>
      <c r="J280">
        <v>2228479510</v>
      </c>
      <c r="K280">
        <v>2375349780</v>
      </c>
      <c r="L280">
        <v>5501961310</v>
      </c>
      <c r="M280">
        <v>6156632100</v>
      </c>
      <c r="N280">
        <v>8814251592.0129013</v>
      </c>
      <c r="O280">
        <v>0</v>
      </c>
      <c r="P280">
        <v>0</v>
      </c>
    </row>
    <row r="281" spans="1:16" hidden="1">
      <c r="A281">
        <f t="shared" si="4"/>
        <v>6</v>
      </c>
      <c r="B281" t="s">
        <v>391</v>
      </c>
      <c r="C281" t="s">
        <v>24</v>
      </c>
      <c r="D281">
        <v>170662229</v>
      </c>
      <c r="E281">
        <v>271607073</v>
      </c>
      <c r="F281">
        <v>204328515</v>
      </c>
      <c r="G281">
        <v>339209397</v>
      </c>
      <c r="H281">
        <v>314998596</v>
      </c>
      <c r="I281">
        <v>551698113</v>
      </c>
      <c r="J281">
        <v>731443256</v>
      </c>
      <c r="K281">
        <v>1008316708</v>
      </c>
      <c r="L281">
        <v>1133561324</v>
      </c>
      <c r="M281">
        <v>1437622355</v>
      </c>
      <c r="N281">
        <v>1462517544.2181201</v>
      </c>
      <c r="O281">
        <v>2104212145.4378998</v>
      </c>
      <c r="P281">
        <v>2247532512.8190298</v>
      </c>
    </row>
    <row r="282" spans="1:16" hidden="1">
      <c r="A282">
        <f t="shared" si="4"/>
        <v>6</v>
      </c>
      <c r="B282" t="s">
        <v>626</v>
      </c>
      <c r="O282">
        <v>8206631524.9804602</v>
      </c>
      <c r="P282">
        <v>7032215203.5458403</v>
      </c>
    </row>
    <row r="283" spans="1:16" hidden="1">
      <c r="A283">
        <f t="shared" si="4"/>
        <v>6</v>
      </c>
      <c r="B283" t="s">
        <v>628</v>
      </c>
      <c r="O283">
        <v>534461894.60627002</v>
      </c>
      <c r="P283">
        <v>434979482.56777</v>
      </c>
    </row>
    <row r="284" spans="1:16" hidden="1">
      <c r="A284">
        <f t="shared" si="4"/>
        <v>6</v>
      </c>
      <c r="B284" t="s">
        <v>629</v>
      </c>
      <c r="O284">
        <v>2004470662.4167199</v>
      </c>
      <c r="P284">
        <v>2156383441.07795</v>
      </c>
    </row>
    <row r="285" spans="1:16" hidden="1">
      <c r="A285">
        <f t="shared" si="4"/>
        <v>6</v>
      </c>
      <c r="B285" t="s">
        <v>631</v>
      </c>
      <c r="O285">
        <v>342797894.70019001</v>
      </c>
      <c r="P285">
        <v>313040435.05085999</v>
      </c>
    </row>
    <row r="286" spans="1:16" hidden="1">
      <c r="A286">
        <f t="shared" si="4"/>
        <v>6</v>
      </c>
      <c r="B286" t="s">
        <v>633</v>
      </c>
      <c r="O286">
        <v>1229677.05654</v>
      </c>
      <c r="P286">
        <v>3196108.9049999998</v>
      </c>
    </row>
    <row r="287" spans="1:16" hidden="1">
      <c r="A287">
        <f t="shared" si="4"/>
        <v>4</v>
      </c>
      <c r="B287" t="s">
        <v>392</v>
      </c>
      <c r="C287" t="s">
        <v>182</v>
      </c>
      <c r="D287">
        <v>-4685151893</v>
      </c>
      <c r="E287">
        <v>-4575418236</v>
      </c>
      <c r="F287">
        <v>-5442833934</v>
      </c>
      <c r="G287">
        <v>-5308853443</v>
      </c>
      <c r="H287">
        <v>-5432098023</v>
      </c>
      <c r="I287">
        <v>-6455791590</v>
      </c>
      <c r="J287">
        <v>-5524025141</v>
      </c>
      <c r="K287">
        <v>-5513590993</v>
      </c>
      <c r="L287">
        <v>-7952564608</v>
      </c>
      <c r="M287">
        <v>-3912220839</v>
      </c>
      <c r="N287">
        <v>-5327594068.4055099</v>
      </c>
      <c r="O287">
        <v>3913456700.5352702</v>
      </c>
      <c r="P287">
        <v>3115025378.9534502</v>
      </c>
    </row>
    <row r="288" spans="1:16" hidden="1">
      <c r="A288">
        <f t="shared" si="4"/>
        <v>6</v>
      </c>
      <c r="B288" t="s">
        <v>393</v>
      </c>
      <c r="C288" t="s">
        <v>0</v>
      </c>
      <c r="D288">
        <v>3156773122.5100002</v>
      </c>
      <c r="E288">
        <v>2424590622.2399902</v>
      </c>
      <c r="F288">
        <v>2409780646.7799988</v>
      </c>
      <c r="G288">
        <v>2726589101.2099915</v>
      </c>
      <c r="H288">
        <v>4374766412.3699951</v>
      </c>
      <c r="I288">
        <v>5234256989.46</v>
      </c>
      <c r="J288">
        <v>4973522262.25</v>
      </c>
      <c r="K288">
        <v>4460669558.54</v>
      </c>
      <c r="L288">
        <v>6325648683.9499998</v>
      </c>
      <c r="M288">
        <v>4787757840.5100002</v>
      </c>
      <c r="N288">
        <v>4537220899.0436401</v>
      </c>
      <c r="O288">
        <v>0</v>
      </c>
      <c r="P288">
        <v>0</v>
      </c>
    </row>
    <row r="289" spans="1:16" hidden="1">
      <c r="A289">
        <f t="shared" si="4"/>
        <v>1</v>
      </c>
      <c r="B289">
        <v>3</v>
      </c>
      <c r="C289" t="s">
        <v>23</v>
      </c>
      <c r="D289">
        <v>111607244128.84999</v>
      </c>
      <c r="E289">
        <v>122099498475.94</v>
      </c>
      <c r="F289">
        <v>131559257561.26999</v>
      </c>
      <c r="G289">
        <v>146075684410.79001</v>
      </c>
      <c r="H289">
        <v>162703059480.63</v>
      </c>
      <c r="I289">
        <v>193447865829.04001</v>
      </c>
      <c r="J289">
        <v>214162579608.34</v>
      </c>
      <c r="K289">
        <v>231286983692.70001</v>
      </c>
      <c r="L289">
        <v>294841783562.09003</v>
      </c>
      <c r="M289">
        <v>313110784574.12</v>
      </c>
      <c r="N289">
        <v>340699513739.84698</v>
      </c>
      <c r="O289">
        <v>0</v>
      </c>
      <c r="P289">
        <v>462851665524.948</v>
      </c>
    </row>
    <row r="290" spans="1:16">
      <c r="A290">
        <f t="shared" si="4"/>
        <v>3</v>
      </c>
      <c r="B290" t="s">
        <v>394</v>
      </c>
      <c r="C290" t="s">
        <v>164</v>
      </c>
      <c r="D290">
        <v>80017249942</v>
      </c>
      <c r="E290">
        <v>84910144386</v>
      </c>
      <c r="F290">
        <v>77096987271</v>
      </c>
      <c r="G290">
        <v>83584807200</v>
      </c>
      <c r="H290">
        <v>98141996331</v>
      </c>
      <c r="I290">
        <v>113496327706</v>
      </c>
      <c r="J290">
        <v>130021234011</v>
      </c>
      <c r="K290">
        <v>146403547054</v>
      </c>
      <c r="L290">
        <v>211500011787</v>
      </c>
      <c r="M290">
        <v>220477765280</v>
      </c>
      <c r="N290">
        <v>248868371949.23401</v>
      </c>
      <c r="O290">
        <v>378453548564.85498</v>
      </c>
      <c r="P290">
        <v>394435485498.08002</v>
      </c>
    </row>
    <row r="291" spans="1:16" hidden="1">
      <c r="A291">
        <f t="shared" si="4"/>
        <v>6</v>
      </c>
      <c r="B291" t="s">
        <v>395</v>
      </c>
      <c r="C291" t="s">
        <v>17</v>
      </c>
      <c r="D291">
        <v>64909547956</v>
      </c>
      <c r="E291">
        <v>67116005198</v>
      </c>
      <c r="F291">
        <v>67281944453</v>
      </c>
      <c r="G291">
        <v>71751814710</v>
      </c>
      <c r="H291">
        <v>82826481728</v>
      </c>
      <c r="I291">
        <v>94237281592</v>
      </c>
      <c r="J291">
        <v>112670923045</v>
      </c>
      <c r="K291">
        <v>128485640621</v>
      </c>
      <c r="L291">
        <v>142297020446</v>
      </c>
      <c r="M291">
        <v>171015119113</v>
      </c>
      <c r="N291">
        <v>152893410171.871</v>
      </c>
      <c r="O291">
        <v>197013567148.91199</v>
      </c>
      <c r="P291">
        <v>197597959564.52802</v>
      </c>
    </row>
    <row r="292" spans="1:16" hidden="1">
      <c r="A292">
        <f t="shared" si="4"/>
        <v>6</v>
      </c>
      <c r="B292" t="s">
        <v>637</v>
      </c>
      <c r="C292" t="s">
        <v>185</v>
      </c>
      <c r="O292">
        <v>249498018.95500001</v>
      </c>
      <c r="P292">
        <v>268272444.02700001</v>
      </c>
    </row>
    <row r="293" spans="1:16" hidden="1">
      <c r="A293">
        <f t="shared" si="4"/>
        <v>6</v>
      </c>
      <c r="B293" t="s">
        <v>638</v>
      </c>
      <c r="C293" t="s">
        <v>19</v>
      </c>
      <c r="O293">
        <v>66118863.946999997</v>
      </c>
      <c r="P293">
        <v>87214508.203999996</v>
      </c>
    </row>
    <row r="294" spans="1:16" hidden="1">
      <c r="A294">
        <f t="shared" si="4"/>
        <v>6</v>
      </c>
      <c r="B294" t="s">
        <v>639</v>
      </c>
      <c r="C294" t="s">
        <v>18</v>
      </c>
      <c r="O294">
        <v>37644596.703740001</v>
      </c>
      <c r="P294">
        <v>54573384.990230002</v>
      </c>
    </row>
    <row r="295" spans="1:16" hidden="1">
      <c r="A295">
        <f t="shared" si="4"/>
        <v>6</v>
      </c>
      <c r="B295" t="s">
        <v>640</v>
      </c>
      <c r="C295" t="s">
        <v>12</v>
      </c>
      <c r="O295">
        <v>4321560492.6984501</v>
      </c>
      <c r="P295">
        <v>202351288009.04599</v>
      </c>
    </row>
    <row r="296" spans="1:16" hidden="1">
      <c r="A296">
        <f t="shared" si="4"/>
        <v>6</v>
      </c>
      <c r="B296" t="s">
        <v>641</v>
      </c>
      <c r="C296" t="s">
        <v>642</v>
      </c>
      <c r="O296">
        <v>0</v>
      </c>
      <c r="P296">
        <v>0</v>
      </c>
    </row>
    <row r="297" spans="1:16" hidden="1">
      <c r="A297">
        <f t="shared" si="4"/>
        <v>6</v>
      </c>
      <c r="B297" t="s">
        <v>643</v>
      </c>
      <c r="C297" t="s">
        <v>16</v>
      </c>
      <c r="O297">
        <v>115.446</v>
      </c>
      <c r="P297">
        <v>1214.8389999999999</v>
      </c>
    </row>
    <row r="298" spans="1:16" hidden="1">
      <c r="A298">
        <f t="shared" si="4"/>
        <v>6</v>
      </c>
      <c r="B298" t="s">
        <v>644</v>
      </c>
      <c r="C298" t="s">
        <v>15</v>
      </c>
      <c r="O298">
        <v>153204837.91251999</v>
      </c>
      <c r="P298">
        <v>155243208.0126</v>
      </c>
    </row>
    <row r="299" spans="1:16" hidden="1">
      <c r="A299">
        <f t="shared" si="4"/>
        <v>6</v>
      </c>
      <c r="B299" t="s">
        <v>396</v>
      </c>
      <c r="C299" t="s">
        <v>9</v>
      </c>
      <c r="D299">
        <v>2300855619</v>
      </c>
      <c r="E299">
        <v>2867461310</v>
      </c>
      <c r="F299">
        <v>2994122925</v>
      </c>
      <c r="G299">
        <v>3693827993</v>
      </c>
      <c r="H299">
        <v>5017205493</v>
      </c>
      <c r="I299">
        <v>6231079993</v>
      </c>
      <c r="J299">
        <v>6828416598</v>
      </c>
      <c r="K299">
        <v>7498048851</v>
      </c>
      <c r="L299">
        <v>9419917329</v>
      </c>
      <c r="M299">
        <v>10624459480</v>
      </c>
      <c r="N299">
        <v>13519336043.2332</v>
      </c>
      <c r="O299">
        <v>0</v>
      </c>
      <c r="P299">
        <v>0</v>
      </c>
    </row>
    <row r="300" spans="1:16" hidden="1">
      <c r="A300">
        <f t="shared" si="4"/>
        <v>6</v>
      </c>
      <c r="B300" t="s">
        <v>645</v>
      </c>
      <c r="C300" t="s">
        <v>14</v>
      </c>
      <c r="O300">
        <v>37916092.954000004</v>
      </c>
      <c r="P300">
        <v>38574822.082099997</v>
      </c>
    </row>
    <row r="301" spans="1:16" hidden="1">
      <c r="A301">
        <f t="shared" si="4"/>
        <v>6</v>
      </c>
      <c r="B301" t="s">
        <v>397</v>
      </c>
      <c r="C301" t="s">
        <v>8</v>
      </c>
      <c r="D301">
        <v>9550722062</v>
      </c>
      <c r="E301">
        <v>12472953894</v>
      </c>
      <c r="F301">
        <v>5592257400</v>
      </c>
      <c r="G301">
        <v>5555545807</v>
      </c>
      <c r="H301">
        <v>6131457865</v>
      </c>
      <c r="I301">
        <v>6805549095</v>
      </c>
      <c r="J301">
        <v>7160568771</v>
      </c>
      <c r="K301">
        <v>6988828034</v>
      </c>
      <c r="L301">
        <v>8002077934</v>
      </c>
      <c r="M301">
        <v>5703175205</v>
      </c>
      <c r="N301">
        <v>6942595996.0931702</v>
      </c>
      <c r="O301">
        <v>0</v>
      </c>
      <c r="P301">
        <v>0</v>
      </c>
    </row>
    <row r="302" spans="1:16" hidden="1">
      <c r="A302">
        <f t="shared" si="4"/>
        <v>6</v>
      </c>
      <c r="B302" t="s">
        <v>646</v>
      </c>
      <c r="C302" t="s">
        <v>183</v>
      </c>
      <c r="O302">
        <v>41475.706729999998</v>
      </c>
      <c r="P302">
        <v>41475.706729999998</v>
      </c>
    </row>
    <row r="303" spans="1:16" hidden="1">
      <c r="A303">
        <f t="shared" si="4"/>
        <v>6</v>
      </c>
      <c r="B303" t="s">
        <v>398</v>
      </c>
      <c r="C303" t="s">
        <v>11</v>
      </c>
      <c r="D303">
        <v>296767259</v>
      </c>
      <c r="E303">
        <v>307084558</v>
      </c>
      <c r="F303">
        <v>350033727</v>
      </c>
      <c r="G303">
        <v>382295151</v>
      </c>
      <c r="H303">
        <v>414093453</v>
      </c>
      <c r="I303">
        <v>452983078</v>
      </c>
      <c r="J303">
        <v>500801159</v>
      </c>
      <c r="K303">
        <v>563536526</v>
      </c>
      <c r="L303">
        <v>947159730</v>
      </c>
      <c r="M303">
        <v>1498809664</v>
      </c>
      <c r="N303">
        <v>40521257317.5271</v>
      </c>
      <c r="O303">
        <v>0</v>
      </c>
      <c r="P303">
        <v>0</v>
      </c>
    </row>
    <row r="304" spans="1:16" hidden="1">
      <c r="A304">
        <f t="shared" si="4"/>
        <v>6</v>
      </c>
      <c r="B304" t="s">
        <v>399</v>
      </c>
      <c r="C304" t="s">
        <v>22</v>
      </c>
      <c r="D304">
        <v>6064143616</v>
      </c>
      <c r="E304">
        <v>6272684123</v>
      </c>
      <c r="F304">
        <v>5078714704</v>
      </c>
      <c r="G304">
        <v>4962947301</v>
      </c>
      <c r="H304">
        <v>7151826189</v>
      </c>
      <c r="I304">
        <v>9160811913</v>
      </c>
      <c r="J304">
        <v>6507278727</v>
      </c>
      <c r="K304">
        <v>6494695679</v>
      </c>
      <c r="L304">
        <v>55055074675</v>
      </c>
      <c r="M304">
        <v>37437983323</v>
      </c>
      <c r="N304">
        <v>41377811818.672707</v>
      </c>
      <c r="O304">
        <v>0</v>
      </c>
      <c r="P304">
        <v>0</v>
      </c>
    </row>
    <row r="305" spans="1:16" hidden="1">
      <c r="A305">
        <f t="shared" si="4"/>
        <v>6</v>
      </c>
      <c r="B305" t="s">
        <v>400</v>
      </c>
      <c r="C305" t="s">
        <v>21</v>
      </c>
      <c r="D305">
        <v>-3104990903</v>
      </c>
      <c r="E305">
        <v>-4129509131</v>
      </c>
      <c r="F305">
        <v>-4200085938</v>
      </c>
      <c r="G305">
        <v>-2761623762</v>
      </c>
      <c r="H305">
        <v>-3399068397</v>
      </c>
      <c r="I305">
        <v>-3391377965</v>
      </c>
      <c r="J305">
        <v>-3646754289</v>
      </c>
      <c r="K305">
        <v>-3627202657</v>
      </c>
      <c r="L305">
        <v>-4221238327</v>
      </c>
      <c r="M305">
        <v>-5801781505</v>
      </c>
      <c r="N305">
        <v>-6386039398.1635504</v>
      </c>
      <c r="O305">
        <v>0</v>
      </c>
      <c r="P305">
        <v>0</v>
      </c>
    </row>
    <row r="306" spans="1:16" hidden="1">
      <c r="A306">
        <f t="shared" si="4"/>
        <v>6</v>
      </c>
      <c r="B306" t="s">
        <v>401</v>
      </c>
      <c r="C306" t="s">
        <v>3</v>
      </c>
      <c r="D306">
        <v>204333</v>
      </c>
      <c r="E306">
        <v>3464434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hidden="1">
      <c r="A307">
        <f t="shared" si="4"/>
        <v>6</v>
      </c>
      <c r="B307" t="s">
        <v>647</v>
      </c>
      <c r="C307" t="s">
        <v>648</v>
      </c>
      <c r="O307">
        <v>181061637817.26199</v>
      </c>
      <c r="P307">
        <v>0</v>
      </c>
    </row>
    <row r="308" spans="1:16" hidden="1">
      <c r="A308">
        <f t="shared" si="4"/>
        <v>6</v>
      </c>
      <c r="B308" t="s">
        <v>649</v>
      </c>
      <c r="C308" t="s">
        <v>650</v>
      </c>
      <c r="O308">
        <v>45156819.771370001</v>
      </c>
      <c r="P308">
        <v>97351034.077119991</v>
      </c>
    </row>
    <row r="309" spans="1:16" hidden="1">
      <c r="A309">
        <f t="shared" si="4"/>
        <v>6</v>
      </c>
      <c r="B309" t="s">
        <v>651</v>
      </c>
      <c r="C309" t="s">
        <v>652</v>
      </c>
      <c r="O309">
        <v>3505370.7629999998</v>
      </c>
      <c r="P309">
        <v>-31803616.205639999</v>
      </c>
    </row>
    <row r="310" spans="1:16" hidden="1">
      <c r="A310">
        <f t="shared" si="4"/>
        <v>6</v>
      </c>
      <c r="B310" t="s">
        <v>653</v>
      </c>
      <c r="C310" t="s">
        <v>654</v>
      </c>
      <c r="O310">
        <v>2169754087.4939098</v>
      </c>
      <c r="P310">
        <v>2166065329.34762</v>
      </c>
    </row>
    <row r="311" spans="1:16" hidden="1">
      <c r="A311">
        <f t="shared" si="4"/>
        <v>6</v>
      </c>
      <c r="B311" t="s">
        <v>655</v>
      </c>
      <c r="C311" t="s">
        <v>656</v>
      </c>
      <c r="O311">
        <v>142394618.44782001</v>
      </c>
      <c r="P311">
        <v>357944336.29121</v>
      </c>
    </row>
    <row r="312" spans="1:16" hidden="1">
      <c r="A312">
        <f t="shared" si="4"/>
        <v>6</v>
      </c>
      <c r="B312" t="s">
        <v>657</v>
      </c>
      <c r="C312" t="s">
        <v>658</v>
      </c>
      <c r="O312">
        <v>2647497.2182</v>
      </c>
      <c r="P312">
        <v>2524866.7336500003</v>
      </c>
    </row>
    <row r="313" spans="1:16" hidden="1">
      <c r="A313">
        <f t="shared" si="4"/>
        <v>6</v>
      </c>
      <c r="B313" t="s">
        <v>659</v>
      </c>
      <c r="C313" t="s">
        <v>660</v>
      </c>
      <c r="O313">
        <v>-6860027720.2780495</v>
      </c>
      <c r="P313">
        <v>-8718757959.1828594</v>
      </c>
    </row>
    <row r="314" spans="1:16" hidden="1">
      <c r="A314">
        <f t="shared" si="4"/>
        <v>6</v>
      </c>
      <c r="B314" t="s">
        <v>661</v>
      </c>
      <c r="C314" t="s">
        <v>662</v>
      </c>
      <c r="O314">
        <v>8928430.9414300006</v>
      </c>
      <c r="P314">
        <v>8992875.5834299996</v>
      </c>
    </row>
    <row r="315" spans="1:16">
      <c r="A315">
        <f t="shared" si="4"/>
        <v>3</v>
      </c>
      <c r="B315" t="s">
        <v>402</v>
      </c>
      <c r="C315" t="s">
        <v>20</v>
      </c>
      <c r="D315">
        <v>23214624057.859997</v>
      </c>
      <c r="E315">
        <v>26188021560.949997</v>
      </c>
      <c r="F315">
        <v>45049137168.989998</v>
      </c>
      <c r="G315">
        <v>48763417361.439995</v>
      </c>
      <c r="H315">
        <v>54192598158.629997</v>
      </c>
      <c r="I315">
        <v>56691450594.730003</v>
      </c>
      <c r="J315">
        <v>61819308225.25</v>
      </c>
      <c r="K315">
        <v>65744714279.169998</v>
      </c>
      <c r="L315">
        <v>70694134935.190002</v>
      </c>
      <c r="M315">
        <v>71024937108.910004</v>
      </c>
      <c r="N315">
        <v>74583701923.569092</v>
      </c>
      <c r="O315">
        <v>46319732699.218498</v>
      </c>
      <c r="P315">
        <v>48923556538.116104</v>
      </c>
    </row>
    <row r="316" spans="1:16" hidden="1">
      <c r="A316">
        <f t="shared" si="4"/>
        <v>6</v>
      </c>
      <c r="B316" t="s">
        <v>403</v>
      </c>
      <c r="C316" t="s">
        <v>19</v>
      </c>
      <c r="D316">
        <v>17147479.84</v>
      </c>
      <c r="E316">
        <v>19141196.84</v>
      </c>
      <c r="F316">
        <v>94965763</v>
      </c>
      <c r="G316">
        <v>114397618</v>
      </c>
      <c r="H316">
        <v>131348570</v>
      </c>
      <c r="I316">
        <v>209175483</v>
      </c>
      <c r="J316">
        <v>319434894.14999998</v>
      </c>
      <c r="K316">
        <v>344683503.44</v>
      </c>
      <c r="L316">
        <v>238336957</v>
      </c>
      <c r="M316">
        <v>253485065</v>
      </c>
      <c r="N316">
        <v>261671229.28194001</v>
      </c>
      <c r="O316">
        <v>57625468.003940001</v>
      </c>
      <c r="P316">
        <v>55945188.349940002</v>
      </c>
    </row>
    <row r="317" spans="1:16" hidden="1">
      <c r="A317">
        <f t="shared" si="4"/>
        <v>6</v>
      </c>
      <c r="B317" t="s">
        <v>404</v>
      </c>
      <c r="C317" t="s">
        <v>18</v>
      </c>
      <c r="D317">
        <v>116526869.72</v>
      </c>
      <c r="E317">
        <v>133153217.48</v>
      </c>
      <c r="F317">
        <v>24682358.82</v>
      </c>
      <c r="G317">
        <v>16499861.16</v>
      </c>
      <c r="H317">
        <v>45912971.390000001</v>
      </c>
      <c r="I317">
        <v>45241579.780000001</v>
      </c>
      <c r="J317">
        <v>55065716.210000001</v>
      </c>
      <c r="K317">
        <v>109815705.42</v>
      </c>
      <c r="L317">
        <v>100625159.52</v>
      </c>
      <c r="M317">
        <v>104908141.98</v>
      </c>
      <c r="N317">
        <v>123857818.70616999</v>
      </c>
      <c r="O317">
        <v>63599677.470019996</v>
      </c>
      <c r="P317">
        <v>92631090.575039998</v>
      </c>
    </row>
    <row r="318" spans="1:16" hidden="1">
      <c r="A318">
        <f t="shared" si="4"/>
        <v>6</v>
      </c>
      <c r="B318" t="s">
        <v>405</v>
      </c>
      <c r="C318" t="s">
        <v>183</v>
      </c>
      <c r="D318">
        <v>803283</v>
      </c>
      <c r="E318">
        <v>803283</v>
      </c>
      <c r="F318">
        <v>803283</v>
      </c>
      <c r="G318">
        <v>41476</v>
      </c>
      <c r="H318">
        <v>41476</v>
      </c>
      <c r="I318">
        <v>41476</v>
      </c>
      <c r="J318">
        <v>11512896</v>
      </c>
      <c r="K318">
        <v>41476</v>
      </c>
      <c r="L318">
        <v>41476</v>
      </c>
      <c r="M318">
        <v>41476</v>
      </c>
      <c r="N318">
        <v>41475.706729999998</v>
      </c>
      <c r="O318">
        <v>0</v>
      </c>
      <c r="P318">
        <v>0</v>
      </c>
    </row>
    <row r="319" spans="1:16" hidden="1">
      <c r="A319">
        <f t="shared" si="4"/>
        <v>6</v>
      </c>
      <c r="B319" t="s">
        <v>406</v>
      </c>
      <c r="C319" t="s">
        <v>185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-2159776</v>
      </c>
      <c r="M319">
        <v>210797537</v>
      </c>
      <c r="N319">
        <v>227610384.92500001</v>
      </c>
      <c r="O319">
        <v>0</v>
      </c>
      <c r="P319">
        <v>0</v>
      </c>
    </row>
    <row r="320" spans="1:16" hidden="1">
      <c r="A320">
        <f t="shared" si="4"/>
        <v>6</v>
      </c>
      <c r="B320" t="s">
        <v>407</v>
      </c>
      <c r="C320" t="s">
        <v>17</v>
      </c>
      <c r="D320">
        <v>9335138161</v>
      </c>
      <c r="E320">
        <v>11327425249</v>
      </c>
      <c r="F320">
        <v>15570244474</v>
      </c>
      <c r="G320">
        <v>17154329012</v>
      </c>
      <c r="H320">
        <v>19778840777</v>
      </c>
      <c r="I320">
        <v>20626781526</v>
      </c>
      <c r="J320">
        <v>22915389073</v>
      </c>
      <c r="K320">
        <v>24275130851</v>
      </c>
      <c r="L320">
        <v>29621012641</v>
      </c>
      <c r="M320">
        <v>28960611269</v>
      </c>
      <c r="N320">
        <v>31662791011.499897</v>
      </c>
      <c r="O320">
        <v>13764621661.9636</v>
      </c>
      <c r="P320">
        <v>15065827042.862301</v>
      </c>
    </row>
    <row r="321" spans="1:16" hidden="1">
      <c r="A321">
        <f t="shared" si="4"/>
        <v>6</v>
      </c>
      <c r="B321" t="s">
        <v>408</v>
      </c>
      <c r="C321" t="s">
        <v>16</v>
      </c>
      <c r="D321">
        <v>4044282.27</v>
      </c>
      <c r="E321">
        <v>4506865.55</v>
      </c>
      <c r="F321">
        <v>1922614.68</v>
      </c>
      <c r="G321">
        <v>49006.23</v>
      </c>
      <c r="H321">
        <v>839.95</v>
      </c>
      <c r="I321">
        <v>85205.2</v>
      </c>
      <c r="J321">
        <v>1885</v>
      </c>
      <c r="K321">
        <v>77200.2</v>
      </c>
      <c r="L321">
        <v>1886.88</v>
      </c>
      <c r="M321">
        <v>191852</v>
      </c>
      <c r="N321">
        <v>1884.722</v>
      </c>
      <c r="O321">
        <v>1595.479</v>
      </c>
      <c r="P321">
        <v>1595.479</v>
      </c>
    </row>
    <row r="322" spans="1:16" hidden="1">
      <c r="A322">
        <f t="shared" si="4"/>
        <v>6</v>
      </c>
      <c r="B322" t="s">
        <v>409</v>
      </c>
      <c r="C322" t="s">
        <v>15</v>
      </c>
      <c r="D322">
        <v>2077149956.54</v>
      </c>
      <c r="E322">
        <v>2394001911.77</v>
      </c>
      <c r="F322">
        <v>4771654357.9099998</v>
      </c>
      <c r="G322">
        <v>5267045374.8100004</v>
      </c>
      <c r="H322">
        <v>5774447460.7700005</v>
      </c>
      <c r="I322">
        <v>6010931958.2200003</v>
      </c>
      <c r="J322">
        <v>6443174380.0500002</v>
      </c>
      <c r="K322">
        <v>6468763331</v>
      </c>
      <c r="L322">
        <v>5673420652.4399996</v>
      </c>
      <c r="M322">
        <v>5443604725.6999998</v>
      </c>
      <c r="N322">
        <v>5368860851.1424294</v>
      </c>
      <c r="O322">
        <v>4516218013.6689005</v>
      </c>
      <c r="P322">
        <v>4642793604.9065704</v>
      </c>
    </row>
    <row r="323" spans="1:16" hidden="1">
      <c r="A323">
        <f t="shared" ref="A323:A350" si="5">LEN(B323)</f>
        <v>6</v>
      </c>
      <c r="B323" t="s">
        <v>410</v>
      </c>
      <c r="C323" t="s">
        <v>14</v>
      </c>
      <c r="D323">
        <v>38555.160000000003</v>
      </c>
      <c r="E323">
        <v>19063.16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369</v>
      </c>
      <c r="M323">
        <v>369</v>
      </c>
      <c r="N323">
        <v>369</v>
      </c>
      <c r="O323">
        <v>889637.89500000002</v>
      </c>
      <c r="P323">
        <v>719031.30700000003</v>
      </c>
    </row>
    <row r="324" spans="1:16" hidden="1">
      <c r="A324">
        <f t="shared" si="5"/>
        <v>6</v>
      </c>
      <c r="B324" t="s">
        <v>411</v>
      </c>
      <c r="C324" t="s">
        <v>13</v>
      </c>
      <c r="D324">
        <v>0</v>
      </c>
      <c r="E324">
        <v>0</v>
      </c>
      <c r="F324">
        <v>-99213</v>
      </c>
      <c r="G324">
        <v>-2238470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</row>
    <row r="325" spans="1:16" hidden="1">
      <c r="A325">
        <f t="shared" si="5"/>
        <v>6</v>
      </c>
      <c r="B325" t="s">
        <v>412</v>
      </c>
      <c r="C325" t="s">
        <v>12</v>
      </c>
      <c r="D325">
        <v>602778835.27999997</v>
      </c>
      <c r="E325">
        <v>352270497.56999999</v>
      </c>
      <c r="F325">
        <v>-3713050381.0700002</v>
      </c>
      <c r="G325">
        <v>-3473485128.1599998</v>
      </c>
      <c r="H325">
        <v>-839909005.09000003</v>
      </c>
      <c r="I325">
        <v>-2864645359.0999999</v>
      </c>
      <c r="J325">
        <v>-1230749115.9400001</v>
      </c>
      <c r="K325">
        <v>38759939.259999998</v>
      </c>
      <c r="L325">
        <v>11861288129.84</v>
      </c>
      <c r="M325">
        <v>17680781905.619999</v>
      </c>
      <c r="N325">
        <v>20411340810.634499</v>
      </c>
      <c r="O325">
        <v>12312714752.6059</v>
      </c>
      <c r="P325">
        <v>26802622150.980602</v>
      </c>
    </row>
    <row r="326" spans="1:16" hidden="1">
      <c r="A326">
        <f t="shared" si="5"/>
        <v>6</v>
      </c>
      <c r="B326" t="s">
        <v>413</v>
      </c>
      <c r="C326" t="s">
        <v>11</v>
      </c>
      <c r="D326">
        <v>867932229.22000003</v>
      </c>
      <c r="E326">
        <v>952836108.07000005</v>
      </c>
      <c r="F326">
        <v>1137776992.3900001</v>
      </c>
      <c r="G326">
        <v>1181253933</v>
      </c>
      <c r="H326">
        <v>1281833962</v>
      </c>
      <c r="I326">
        <v>1320918322</v>
      </c>
      <c r="J326">
        <v>1386461016</v>
      </c>
      <c r="K326">
        <v>1434684520</v>
      </c>
      <c r="L326">
        <v>1443211792</v>
      </c>
      <c r="M326">
        <v>1014661046</v>
      </c>
      <c r="N326">
        <v>1042406433.72953</v>
      </c>
      <c r="O326">
        <v>0</v>
      </c>
      <c r="P326">
        <v>0</v>
      </c>
    </row>
    <row r="327" spans="1:16" hidden="1">
      <c r="A327">
        <f t="shared" si="5"/>
        <v>6</v>
      </c>
      <c r="B327" t="s">
        <v>414</v>
      </c>
      <c r="C327" t="s">
        <v>10</v>
      </c>
      <c r="D327">
        <v>4383917</v>
      </c>
      <c r="E327">
        <v>4383917</v>
      </c>
      <c r="F327">
        <v>17494476</v>
      </c>
      <c r="G327">
        <v>17494526</v>
      </c>
      <c r="H327">
        <v>17140525</v>
      </c>
      <c r="I327">
        <v>17200400</v>
      </c>
      <c r="J327">
        <v>17203270</v>
      </c>
      <c r="K327">
        <v>19134373</v>
      </c>
      <c r="L327">
        <v>19154576</v>
      </c>
      <c r="M327">
        <v>16945770</v>
      </c>
      <c r="N327">
        <v>15671336.892000001</v>
      </c>
      <c r="O327">
        <v>0</v>
      </c>
      <c r="P327">
        <v>0</v>
      </c>
    </row>
    <row r="328" spans="1:16" hidden="1">
      <c r="A328">
        <f t="shared" si="5"/>
        <v>6</v>
      </c>
      <c r="B328" t="s">
        <v>415</v>
      </c>
      <c r="C328" t="s">
        <v>9</v>
      </c>
      <c r="D328">
        <v>6831187826.5100002</v>
      </c>
      <c r="E328">
        <v>7350351590.3699999</v>
      </c>
      <c r="F328">
        <v>17492713915.450001</v>
      </c>
      <c r="G328">
        <v>18755536246.689999</v>
      </c>
      <c r="H328">
        <v>20716653674.82</v>
      </c>
      <c r="I328">
        <v>22063444205.09</v>
      </c>
      <c r="J328">
        <v>23125705619.84</v>
      </c>
      <c r="K328">
        <v>22786592508</v>
      </c>
      <c r="L328">
        <v>15288340293.25</v>
      </c>
      <c r="M328">
        <v>9135484258.8299999</v>
      </c>
      <c r="N328">
        <v>8788656593.4097404</v>
      </c>
      <c r="O328">
        <v>0</v>
      </c>
      <c r="P328">
        <v>0</v>
      </c>
    </row>
    <row r="329" spans="1:16" hidden="1">
      <c r="A329">
        <f t="shared" si="5"/>
        <v>6</v>
      </c>
      <c r="B329" t="s">
        <v>416</v>
      </c>
      <c r="C329" t="s">
        <v>8</v>
      </c>
      <c r="D329">
        <v>106479148</v>
      </c>
      <c r="E329">
        <v>116835514</v>
      </c>
      <c r="F329">
        <v>978572380.13999999</v>
      </c>
      <c r="G329">
        <v>1269322526</v>
      </c>
      <c r="H329">
        <v>1163965719</v>
      </c>
      <c r="I329">
        <v>713754620</v>
      </c>
      <c r="J329">
        <v>807378427</v>
      </c>
      <c r="K329">
        <v>2134930571</v>
      </c>
      <c r="L329">
        <v>13164258</v>
      </c>
      <c r="M329">
        <v>5388299.4299999997</v>
      </c>
      <c r="N329">
        <v>4222643.1634400003</v>
      </c>
      <c r="O329">
        <v>0</v>
      </c>
      <c r="P329">
        <v>0</v>
      </c>
    </row>
    <row r="330" spans="1:16" hidden="1">
      <c r="A330">
        <f t="shared" si="5"/>
        <v>6</v>
      </c>
      <c r="B330" t="s">
        <v>417</v>
      </c>
      <c r="C330" t="s">
        <v>7</v>
      </c>
      <c r="D330">
        <v>1029304691.8499999</v>
      </c>
      <c r="E330">
        <v>1004387111.0599999</v>
      </c>
      <c r="F330">
        <v>3334929501.04</v>
      </c>
      <c r="G330">
        <v>3306753398.1700001</v>
      </c>
      <c r="H330">
        <v>2979919609.04</v>
      </c>
      <c r="I330">
        <v>3107397219</v>
      </c>
      <c r="J330">
        <v>2372149218.5599999</v>
      </c>
      <c r="K330">
        <v>2374966588</v>
      </c>
      <c r="L330">
        <v>393003256.38999999</v>
      </c>
      <c r="M330">
        <v>390575970</v>
      </c>
      <c r="N330">
        <v>462829049.45374</v>
      </c>
      <c r="O330">
        <v>0</v>
      </c>
      <c r="P330">
        <v>0</v>
      </c>
    </row>
    <row r="331" spans="1:16" hidden="1">
      <c r="A331">
        <f t="shared" si="5"/>
        <v>6</v>
      </c>
      <c r="B331" t="s">
        <v>418</v>
      </c>
      <c r="C331" t="s">
        <v>6</v>
      </c>
      <c r="D331">
        <v>480684401.00999999</v>
      </c>
      <c r="E331">
        <v>675790973.00999999</v>
      </c>
      <c r="F331">
        <v>750605068.69000006</v>
      </c>
      <c r="G331">
        <v>3362834109.5</v>
      </c>
      <c r="H331">
        <v>1420330633.5</v>
      </c>
      <c r="I331">
        <v>1580973455</v>
      </c>
      <c r="J331">
        <v>1718588932.5999999</v>
      </c>
      <c r="K331">
        <v>1717275165</v>
      </c>
      <c r="L331">
        <v>1961738961</v>
      </c>
      <c r="M331">
        <v>3517695400</v>
      </c>
      <c r="N331">
        <v>1987441836.5248301</v>
      </c>
      <c r="O331">
        <v>0</v>
      </c>
      <c r="P331">
        <v>0</v>
      </c>
    </row>
    <row r="332" spans="1:16" hidden="1">
      <c r="A332">
        <f t="shared" si="5"/>
        <v>6</v>
      </c>
      <c r="B332" t="s">
        <v>419</v>
      </c>
      <c r="C332" t="s">
        <v>5</v>
      </c>
      <c r="D332">
        <v>89692644.450000003</v>
      </c>
      <c r="E332">
        <v>62220745.07</v>
      </c>
      <c r="F332">
        <v>52949237.090000004</v>
      </c>
      <c r="G332">
        <v>54165767</v>
      </c>
      <c r="H332">
        <v>49556313</v>
      </c>
      <c r="I332">
        <v>21144978</v>
      </c>
      <c r="J332">
        <v>18896066</v>
      </c>
      <c r="K332">
        <v>40940863</v>
      </c>
      <c r="L332">
        <v>20924138</v>
      </c>
      <c r="M332">
        <v>47276666</v>
      </c>
      <c r="N332">
        <v>183017387.05067003</v>
      </c>
      <c r="O332">
        <v>0</v>
      </c>
      <c r="P332">
        <v>0</v>
      </c>
    </row>
    <row r="333" spans="1:16" hidden="1">
      <c r="A333">
        <f t="shared" si="5"/>
        <v>6</v>
      </c>
      <c r="B333" t="s">
        <v>420</v>
      </c>
      <c r="C333" t="s">
        <v>4</v>
      </c>
      <c r="D333">
        <v>677130</v>
      </c>
      <c r="E333">
        <v>-165879</v>
      </c>
      <c r="F333">
        <v>-1876730</v>
      </c>
      <c r="G333">
        <v>-1902254</v>
      </c>
      <c r="H333">
        <v>-1513432</v>
      </c>
      <c r="I333">
        <v>-1295422</v>
      </c>
      <c r="J333">
        <v>-1414363</v>
      </c>
      <c r="K333">
        <v>-1124319</v>
      </c>
      <c r="L333">
        <v>-1252290</v>
      </c>
      <c r="M333">
        <v>-1382135</v>
      </c>
      <c r="N333">
        <v>-3232189.1088700001</v>
      </c>
      <c r="O333">
        <v>0</v>
      </c>
      <c r="P333">
        <v>0</v>
      </c>
    </row>
    <row r="334" spans="1:16" hidden="1">
      <c r="A334">
        <f t="shared" si="5"/>
        <v>6</v>
      </c>
      <c r="B334" t="s">
        <v>421</v>
      </c>
      <c r="C334" t="s">
        <v>3</v>
      </c>
      <c r="D334">
        <v>691169564</v>
      </c>
      <c r="E334">
        <v>618022944</v>
      </c>
      <c r="F334">
        <v>664344577.52999997</v>
      </c>
      <c r="G334">
        <v>-55507981.469999999</v>
      </c>
      <c r="H334">
        <v>-1513432</v>
      </c>
      <c r="I334">
        <v>-111671311.56</v>
      </c>
      <c r="J334">
        <v>-117248096.56</v>
      </c>
      <c r="K334">
        <v>-66359180.68</v>
      </c>
      <c r="L334">
        <v>-29491116.559999999</v>
      </c>
      <c r="M334">
        <v>193674003.44</v>
      </c>
      <c r="N334">
        <v>95250664.917350009</v>
      </c>
      <c r="O334">
        <v>0</v>
      </c>
      <c r="P334">
        <v>0</v>
      </c>
    </row>
    <row r="335" spans="1:16" hidden="1">
      <c r="A335">
        <f t="shared" si="5"/>
        <v>6</v>
      </c>
      <c r="B335" t="s">
        <v>422</v>
      </c>
      <c r="C335" t="s">
        <v>2</v>
      </c>
      <c r="D335">
        <v>1094532104</v>
      </c>
      <c r="E335">
        <v>1306906364</v>
      </c>
      <c r="F335">
        <v>4209044726</v>
      </c>
      <c r="G335">
        <v>2187386817.5</v>
      </c>
      <c r="H335">
        <v>2243095456.5</v>
      </c>
      <c r="I335">
        <v>4613132938</v>
      </c>
      <c r="J335">
        <v>4751940889</v>
      </c>
      <c r="K335">
        <v>4876657681</v>
      </c>
      <c r="L335">
        <v>5009270068.8199997</v>
      </c>
      <c r="M335">
        <v>5007636920</v>
      </c>
      <c r="N335">
        <v>5007636921.3739996</v>
      </c>
      <c r="O335">
        <v>0</v>
      </c>
      <c r="P335">
        <v>0</v>
      </c>
    </row>
    <row r="336" spans="1:16" hidden="1">
      <c r="A336">
        <f t="shared" si="5"/>
        <v>6</v>
      </c>
      <c r="B336" t="s">
        <v>423</v>
      </c>
      <c r="C336" t="s">
        <v>1</v>
      </c>
      <c r="D336">
        <v>-135047021</v>
      </c>
      <c r="E336">
        <v>-134869111</v>
      </c>
      <c r="F336">
        <v>-338540232.68000001</v>
      </c>
      <c r="G336">
        <v>-390558476.99000001</v>
      </c>
      <c r="H336">
        <v>-466138104.25999999</v>
      </c>
      <c r="I336">
        <v>-661160677.89999998</v>
      </c>
      <c r="J336">
        <v>-774182482.65999997</v>
      </c>
      <c r="K336">
        <v>-810256496.47000003</v>
      </c>
      <c r="L336">
        <v>-916496497.38</v>
      </c>
      <c r="M336">
        <v>-957441431.09000003</v>
      </c>
      <c r="N336">
        <v>-1056374589.45603</v>
      </c>
      <c r="O336">
        <v>0</v>
      </c>
      <c r="P336">
        <v>0</v>
      </c>
    </row>
    <row r="337" spans="1:16" hidden="1">
      <c r="A337">
        <f t="shared" si="5"/>
        <v>6</v>
      </c>
      <c r="B337" t="s">
        <v>666</v>
      </c>
      <c r="C337" t="s">
        <v>667</v>
      </c>
      <c r="O337">
        <v>59445208.003519997</v>
      </c>
      <c r="P337">
        <v>2077174353.0307801</v>
      </c>
    </row>
    <row r="338" spans="1:16" hidden="1">
      <c r="A338">
        <f t="shared" si="5"/>
        <v>6</v>
      </c>
      <c r="B338" t="s">
        <v>668</v>
      </c>
      <c r="C338" t="s">
        <v>652</v>
      </c>
      <c r="O338">
        <v>-107538.376</v>
      </c>
      <c r="P338">
        <v>-78573133.801289991</v>
      </c>
    </row>
    <row r="339" spans="1:16" hidden="1">
      <c r="A339">
        <f t="shared" si="5"/>
        <v>6</v>
      </c>
      <c r="B339" t="s">
        <v>669</v>
      </c>
      <c r="C339" t="s">
        <v>670</v>
      </c>
      <c r="O339">
        <v>0</v>
      </c>
      <c r="P339">
        <v>0</v>
      </c>
    </row>
    <row r="340" spans="1:16" hidden="1">
      <c r="A340">
        <f t="shared" si="5"/>
        <v>6</v>
      </c>
      <c r="B340" t="s">
        <v>671</v>
      </c>
      <c r="C340" t="s">
        <v>654</v>
      </c>
      <c r="O340">
        <v>13007857.877</v>
      </c>
      <c r="P340">
        <v>812309058.20388997</v>
      </c>
    </row>
    <row r="341" spans="1:16" hidden="1">
      <c r="A341">
        <f t="shared" si="5"/>
        <v>6</v>
      </c>
      <c r="B341" t="s">
        <v>672</v>
      </c>
      <c r="C341" t="s">
        <v>656</v>
      </c>
      <c r="O341">
        <v>39061618.785999998</v>
      </c>
      <c r="P341">
        <v>72325463.186279997</v>
      </c>
    </row>
    <row r="342" spans="1:16" hidden="1">
      <c r="A342">
        <f t="shared" si="5"/>
        <v>6</v>
      </c>
      <c r="B342" t="s">
        <v>673</v>
      </c>
      <c r="C342" t="s">
        <v>658</v>
      </c>
      <c r="O342">
        <v>570242.45799999998</v>
      </c>
      <c r="P342">
        <v>610500.46499999997</v>
      </c>
    </row>
    <row r="343" spans="1:16" hidden="1">
      <c r="A343">
        <f t="shared" si="5"/>
        <v>6</v>
      </c>
      <c r="B343" t="s">
        <v>674</v>
      </c>
      <c r="C343" t="s">
        <v>675</v>
      </c>
      <c r="O343">
        <v>0</v>
      </c>
      <c r="P343">
        <v>12079214.229379999</v>
      </c>
    </row>
    <row r="344" spans="1:16" hidden="1">
      <c r="A344">
        <f t="shared" si="5"/>
        <v>6</v>
      </c>
      <c r="B344" t="s">
        <v>676</v>
      </c>
      <c r="C344" t="s">
        <v>677</v>
      </c>
      <c r="O344">
        <v>-729426341.19535995</v>
      </c>
      <c r="P344">
        <v>-731319137.5381999</v>
      </c>
    </row>
    <row r="345" spans="1:16" hidden="1">
      <c r="A345">
        <f t="shared" si="5"/>
        <v>6</v>
      </c>
      <c r="B345" t="s">
        <v>678</v>
      </c>
      <c r="C345" t="s">
        <v>679</v>
      </c>
      <c r="O345">
        <v>8161119.8480000002</v>
      </c>
      <c r="P345">
        <v>98410515.87974</v>
      </c>
    </row>
    <row r="346" spans="1:16">
      <c r="A346">
        <f t="shared" si="5"/>
        <v>3</v>
      </c>
      <c r="B346" t="s">
        <v>424</v>
      </c>
      <c r="C346" t="s">
        <v>165</v>
      </c>
      <c r="D346">
        <v>8375370128.9799995</v>
      </c>
      <c r="E346">
        <v>11001332528.99</v>
      </c>
      <c r="F346">
        <v>9413133121.2800007</v>
      </c>
      <c r="G346">
        <v>13727459849.35</v>
      </c>
      <c r="H346">
        <v>10368464991</v>
      </c>
      <c r="I346">
        <v>23260087528.310001</v>
      </c>
      <c r="J346">
        <v>22322037372.09</v>
      </c>
      <c r="K346">
        <v>19138722359.529999</v>
      </c>
      <c r="L346">
        <v>12647636839.9</v>
      </c>
      <c r="M346">
        <v>21608082185.209999</v>
      </c>
      <c r="N346">
        <v>17247439867.044601</v>
      </c>
      <c r="O346">
        <v>18292390401.087601</v>
      </c>
      <c r="P346">
        <v>22754244926.625397</v>
      </c>
    </row>
    <row r="347" spans="1:16" hidden="1">
      <c r="A347">
        <f t="shared" si="5"/>
        <v>6</v>
      </c>
      <c r="B347" t="s">
        <v>680</v>
      </c>
      <c r="C347" t="s">
        <v>681</v>
      </c>
      <c r="O347">
        <v>18292390401.087601</v>
      </c>
      <c r="P347">
        <v>22754244926.625397</v>
      </c>
    </row>
    <row r="348" spans="1:16" hidden="1">
      <c r="A348">
        <f t="shared" si="5"/>
        <v>6</v>
      </c>
      <c r="B348" t="s">
        <v>682</v>
      </c>
      <c r="C348" t="s">
        <v>683</v>
      </c>
      <c r="O348">
        <v>0</v>
      </c>
      <c r="P348">
        <v>0</v>
      </c>
    </row>
    <row r="349" spans="1:16" hidden="1">
      <c r="A349">
        <f t="shared" si="5"/>
        <v>4</v>
      </c>
      <c r="B349" t="s">
        <v>684</v>
      </c>
      <c r="C349" t="s">
        <v>685</v>
      </c>
      <c r="O349">
        <v>6980971877.9571199</v>
      </c>
      <c r="P349">
        <v>8809474862.6885796</v>
      </c>
    </row>
    <row r="350" spans="1:16" hidden="1">
      <c r="A350">
        <f t="shared" si="5"/>
        <v>4</v>
      </c>
      <c r="B350" t="s">
        <v>686</v>
      </c>
      <c r="C350" t="s">
        <v>687</v>
      </c>
      <c r="O350">
        <v>4116620414.9023499</v>
      </c>
      <c r="P350">
        <v>5547853424.8147802</v>
      </c>
    </row>
  </sheetData>
  <autoFilter ref="A1:P350" xr:uid="{00000000-0009-0000-0000-000003000000}">
    <filterColumn colId="0">
      <filters>
        <filter val="3"/>
      </filters>
    </filterColumn>
    <filterColumn colId="1">
      <filters>
        <filter val="3.1"/>
        <filter val="3.2"/>
        <filter val="3.3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"/>
  <sheetViews>
    <sheetView topLeftCell="M1" workbookViewId="0">
      <selection activeCell="P5" sqref="P5"/>
    </sheetView>
  </sheetViews>
  <sheetFormatPr baseColWidth="10" defaultRowHeight="12.75"/>
  <cols>
    <col min="13" max="13" width="12.42578125" bestFit="1" customWidth="1"/>
    <col min="16" max="16" width="13" bestFit="1" customWidth="1"/>
  </cols>
  <sheetData>
    <row r="1" spans="1:16">
      <c r="A1" t="s">
        <v>189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</row>
    <row r="2" spans="1:16">
      <c r="A2" t="s">
        <v>184</v>
      </c>
      <c r="B2" s="80">
        <v>164322872497.35001</v>
      </c>
      <c r="C2" s="80">
        <v>179102990489.17999</v>
      </c>
      <c r="D2" s="80">
        <v>196324778043.04999</v>
      </c>
      <c r="E2" s="80">
        <v>216568146575</v>
      </c>
      <c r="F2" s="80">
        <v>243904846129</v>
      </c>
      <c r="G2" s="80">
        <v>274914419767.5</v>
      </c>
      <c r="H2" s="80">
        <v>299344837730.59003</v>
      </c>
      <c r="I2" s="80">
        <v>323144406765.23999</v>
      </c>
      <c r="J2" s="80">
        <v>401298800981.03003</v>
      </c>
      <c r="K2" s="80">
        <v>426935920035.63</v>
      </c>
      <c r="L2" s="80">
        <v>469207320808.80603</v>
      </c>
      <c r="M2" s="80">
        <v>580927847169.18896</v>
      </c>
      <c r="N2" s="80">
        <v>660943171254.80005</v>
      </c>
      <c r="O2" s="80">
        <v>635216558115.91504</v>
      </c>
      <c r="P2" s="80">
        <v>679946112011.16895</v>
      </c>
    </row>
    <row r="3" spans="1:16">
      <c r="A3" t="s">
        <v>158</v>
      </c>
      <c r="B3" s="80">
        <v>49558855246</v>
      </c>
      <c r="C3" s="80">
        <v>54578901391</v>
      </c>
      <c r="D3" s="80">
        <v>62355739835</v>
      </c>
      <c r="E3" s="80">
        <v>67765873063</v>
      </c>
      <c r="F3" s="80">
        <v>76827020236</v>
      </c>
      <c r="G3" s="80">
        <v>76232296949</v>
      </c>
      <c r="H3" s="80">
        <v>80208735860</v>
      </c>
      <c r="I3" s="80">
        <v>87396753514.009995</v>
      </c>
      <c r="J3" s="80">
        <v>100131368735</v>
      </c>
      <c r="K3" s="80">
        <v>109037377621</v>
      </c>
      <c r="L3" s="80">
        <v>123970586169.91499</v>
      </c>
      <c r="M3" s="80">
        <v>188394150335.508</v>
      </c>
      <c r="N3" s="80">
        <v>198091505729.85199</v>
      </c>
      <c r="O3" s="80">
        <v>153656401885.33499</v>
      </c>
      <c r="P3" s="80">
        <f>'SERIES HISTÓRICAS 2007-2021'!AQ194</f>
        <v>177004271871.077</v>
      </c>
    </row>
    <row r="4" spans="1:16">
      <c r="A4" t="s">
        <v>23</v>
      </c>
      <c r="B4" s="80">
        <v>111607244128.84999</v>
      </c>
      <c r="C4" s="80">
        <v>122099498475.94</v>
      </c>
      <c r="D4" s="80">
        <v>131559257561.26999</v>
      </c>
      <c r="E4" s="80">
        <v>146075684410.79001</v>
      </c>
      <c r="F4" s="80">
        <v>162703059480.63</v>
      </c>
      <c r="G4" s="80">
        <v>193447865829.04001</v>
      </c>
      <c r="H4" s="80">
        <v>214162579608.34</v>
      </c>
      <c r="I4" s="80">
        <v>231286983692.70001</v>
      </c>
      <c r="J4" s="80">
        <v>294841783562.09003</v>
      </c>
      <c r="K4" s="80">
        <v>313110784574.12</v>
      </c>
      <c r="L4" s="80">
        <v>340699513739.84698</v>
      </c>
      <c r="M4" s="80">
        <v>440201320202.10699</v>
      </c>
      <c r="N4" s="80">
        <v>462851665524.948</v>
      </c>
      <c r="O4" s="80">
        <f>O2-O3</f>
        <v>481560156230.58008</v>
      </c>
      <c r="P4" s="80">
        <f>P2-P3</f>
        <v>502941840140.09192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FE498-AFEC-4A6C-86FF-B1FB1C6A754E}">
  <dimension ref="A1:O10"/>
  <sheetViews>
    <sheetView topLeftCell="G1" workbookViewId="0">
      <selection activeCell="A2" sqref="A2:O10"/>
    </sheetView>
  </sheetViews>
  <sheetFormatPr baseColWidth="10" defaultRowHeight="12.75"/>
  <cols>
    <col min="2" max="9" width="14.85546875" customWidth="1"/>
    <col min="10" max="14" width="15.85546875" customWidth="1"/>
    <col min="15" max="15" width="19.140625" bestFit="1" customWidth="1"/>
  </cols>
  <sheetData>
    <row r="1" spans="1:15">
      <c r="A1" t="s">
        <v>189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</row>
    <row r="2" spans="1:15">
      <c r="A2" t="s">
        <v>154</v>
      </c>
      <c r="B2" s="78">
        <v>13658668697</v>
      </c>
      <c r="C2" s="78">
        <v>15651819996</v>
      </c>
      <c r="D2" s="78">
        <v>17490387086</v>
      </c>
      <c r="E2" s="78">
        <v>19269755774</v>
      </c>
      <c r="F2" s="78">
        <v>19556205990</v>
      </c>
      <c r="G2" s="78">
        <v>25329062213</v>
      </c>
      <c r="H2" s="78">
        <v>32913348528</v>
      </c>
      <c r="I2" s="78">
        <v>34194704985</v>
      </c>
      <c r="J2" s="78">
        <v>29231747075</v>
      </c>
      <c r="K2" s="78">
        <v>31582510378</v>
      </c>
      <c r="L2" s="78">
        <v>36081408265.756599</v>
      </c>
      <c r="M2" s="78">
        <v>42630510589.0616</v>
      </c>
      <c r="N2" s="78">
        <v>36225868379.557098</v>
      </c>
      <c r="O2" s="79">
        <v>40432959056.934296</v>
      </c>
    </row>
    <row r="3" spans="1:15">
      <c r="A3" t="s">
        <v>150</v>
      </c>
      <c r="B3" s="78">
        <v>9548935893</v>
      </c>
      <c r="C3" s="78">
        <v>10667026620</v>
      </c>
      <c r="D3" s="78">
        <v>10803849242</v>
      </c>
      <c r="E3" s="78">
        <v>10617886015</v>
      </c>
      <c r="F3" s="78">
        <v>12555269225</v>
      </c>
      <c r="G3" s="78">
        <v>12290531027</v>
      </c>
      <c r="H3" s="78">
        <v>14424965196</v>
      </c>
      <c r="I3" s="78">
        <v>16172660844</v>
      </c>
      <c r="J3" s="78">
        <v>23330705491</v>
      </c>
      <c r="K3" s="78">
        <v>23219834406</v>
      </c>
      <c r="L3" s="78">
        <v>23278953683.772602</v>
      </c>
      <c r="M3" s="78">
        <v>26099221926.701302</v>
      </c>
      <c r="N3" s="78">
        <v>24749243653.883999</v>
      </c>
      <c r="O3" s="80">
        <v>29290051830.122601</v>
      </c>
    </row>
    <row r="4" spans="1:15">
      <c r="A4" t="s">
        <v>139</v>
      </c>
      <c r="B4" s="78">
        <v>4326802818</v>
      </c>
      <c r="C4" s="78">
        <v>4759653902</v>
      </c>
      <c r="D4" s="78">
        <v>5123915696</v>
      </c>
      <c r="E4" s="78">
        <v>5495679549</v>
      </c>
      <c r="F4" s="78">
        <v>6312594543</v>
      </c>
      <c r="G4" s="78">
        <v>7159944579</v>
      </c>
      <c r="H4" s="78">
        <v>8007626293</v>
      </c>
      <c r="I4" s="78">
        <v>8912732260</v>
      </c>
      <c r="J4" s="78">
        <v>9457398178</v>
      </c>
      <c r="K4" s="78">
        <v>10623381801</v>
      </c>
      <c r="L4" s="78">
        <v>12262115955.640699</v>
      </c>
      <c r="M4" s="78">
        <v>54053524187.123001</v>
      </c>
      <c r="N4" s="78">
        <v>62056576485.004997</v>
      </c>
      <c r="O4" s="80">
        <v>64160478938.135201</v>
      </c>
    </row>
    <row r="5" spans="1:15">
      <c r="A5" t="s">
        <v>136</v>
      </c>
      <c r="B5" s="78">
        <v>27180848935</v>
      </c>
      <c r="C5" s="78">
        <v>29048222166</v>
      </c>
      <c r="D5" s="78">
        <v>32714944279</v>
      </c>
      <c r="E5" s="78">
        <v>35712681370</v>
      </c>
      <c r="F5" s="78">
        <v>36803510535</v>
      </c>
      <c r="G5" s="78">
        <v>37282583635</v>
      </c>
      <c r="H5" s="78">
        <v>40830582143</v>
      </c>
      <c r="I5" s="78">
        <v>45788028531</v>
      </c>
      <c r="J5" s="78">
        <v>50622258022</v>
      </c>
      <c r="K5" s="78">
        <v>52208558456</v>
      </c>
      <c r="L5" s="78">
        <v>54205645960.120598</v>
      </c>
      <c r="M5" s="78">
        <v>8836177955.65732</v>
      </c>
      <c r="N5" s="78">
        <v>5425227525.8540707</v>
      </c>
      <c r="O5" s="80">
        <v>3552314239.7823601</v>
      </c>
    </row>
    <row r="6" spans="1:15">
      <c r="A6" t="s">
        <v>117</v>
      </c>
      <c r="B6" s="78">
        <v>857594741</v>
      </c>
      <c r="C6" s="78">
        <v>869876195</v>
      </c>
      <c r="D6" s="78">
        <v>959820856</v>
      </c>
      <c r="E6" s="78">
        <v>1064195812</v>
      </c>
      <c r="F6" s="78">
        <v>1160148131</v>
      </c>
      <c r="G6" s="78">
        <v>1303594342</v>
      </c>
      <c r="H6" s="78">
        <v>1490416258</v>
      </c>
      <c r="I6" s="78">
        <v>1537610606</v>
      </c>
      <c r="J6" s="78">
        <v>1661708395</v>
      </c>
      <c r="K6" s="78">
        <v>1557488478</v>
      </c>
      <c r="L6" s="78">
        <v>1413584299.35185</v>
      </c>
      <c r="M6" s="78">
        <v>1868685082.2569699</v>
      </c>
      <c r="N6" s="78">
        <v>2239044670.8674197</v>
      </c>
      <c r="O6" s="80">
        <v>2750361810.15168</v>
      </c>
    </row>
    <row r="7" spans="1:15">
      <c r="A7" t="s">
        <v>196</v>
      </c>
      <c r="B7" s="78">
        <v>48440262121</v>
      </c>
      <c r="C7" s="78">
        <v>50021994426</v>
      </c>
      <c r="D7" s="78">
        <v>55649008730</v>
      </c>
      <c r="E7" s="78">
        <v>58788189144</v>
      </c>
      <c r="F7" s="78">
        <v>65863637715</v>
      </c>
      <c r="G7" s="78">
        <v>69216474458</v>
      </c>
      <c r="H7" s="78">
        <v>73318827618</v>
      </c>
      <c r="I7" s="78">
        <v>78032720022</v>
      </c>
      <c r="J7" s="78">
        <v>101578811770</v>
      </c>
      <c r="K7" s="78">
        <v>113273307979</v>
      </c>
      <c r="L7" s="78">
        <v>122781735201.686</v>
      </c>
      <c r="M7" s="78">
        <v>164902652404.55499</v>
      </c>
      <c r="N7" s="78">
        <v>177176826362.828</v>
      </c>
      <c r="O7" s="80">
        <v>185221795803.61801</v>
      </c>
    </row>
    <row r="8" spans="1:15">
      <c r="A8" t="s">
        <v>202</v>
      </c>
      <c r="B8" s="78">
        <v>29901191991</v>
      </c>
      <c r="C8" s="78">
        <v>30283223011</v>
      </c>
      <c r="D8" s="78">
        <v>31790022318</v>
      </c>
      <c r="E8" s="78">
        <v>34249917391</v>
      </c>
      <c r="F8" s="78">
        <v>41395301159</v>
      </c>
      <c r="G8" s="78">
        <v>47915799807</v>
      </c>
      <c r="H8" s="78">
        <v>49699941245</v>
      </c>
      <c r="I8" s="78">
        <v>52498788926</v>
      </c>
      <c r="J8" s="78">
        <v>106529705916</v>
      </c>
      <c r="K8" s="78">
        <v>113721216650</v>
      </c>
      <c r="L8" s="78">
        <v>126825149665.567</v>
      </c>
      <c r="M8" s="78">
        <v>246830666158.91901</v>
      </c>
      <c r="N8" s="78">
        <v>257073814296.733</v>
      </c>
      <c r="O8" s="80">
        <v>264116120903.82501</v>
      </c>
    </row>
    <row r="9" spans="1:15">
      <c r="A9" t="s">
        <v>206</v>
      </c>
      <c r="B9" s="78">
        <v>36965854</v>
      </c>
      <c r="C9" s="78">
        <v>39785551</v>
      </c>
      <c r="D9" s="78">
        <v>42886975</v>
      </c>
      <c r="E9" s="78">
        <v>45201755</v>
      </c>
      <c r="F9" s="78">
        <v>49439901</v>
      </c>
      <c r="G9" s="78">
        <v>47347050</v>
      </c>
      <c r="H9" s="78">
        <v>40510630</v>
      </c>
      <c r="I9" s="78">
        <v>38945463</v>
      </c>
      <c r="J9" s="78">
        <v>48392823</v>
      </c>
      <c r="K9" s="78">
        <v>60168454</v>
      </c>
      <c r="L9" s="78">
        <v>30059315.196339998</v>
      </c>
      <c r="M9" s="78">
        <v>0</v>
      </c>
      <c r="N9" s="78">
        <v>0</v>
      </c>
      <c r="O9" s="80">
        <v>0</v>
      </c>
    </row>
    <row r="10" spans="1:15">
      <c r="A10" t="s">
        <v>83</v>
      </c>
      <c r="B10" s="78">
        <v>29653045751</v>
      </c>
      <c r="C10" s="78">
        <v>37506996220</v>
      </c>
      <c r="D10" s="78">
        <v>46883366820</v>
      </c>
      <c r="E10" s="78">
        <v>55811923989</v>
      </c>
      <c r="F10" s="78">
        <v>65566770931</v>
      </c>
      <c r="G10" s="78">
        <v>80403879866</v>
      </c>
      <c r="H10" s="78">
        <v>84454731145</v>
      </c>
      <c r="I10" s="78">
        <v>94470708285</v>
      </c>
      <c r="J10" s="78">
        <v>84410150772</v>
      </c>
      <c r="K10" s="78">
        <v>84231473769</v>
      </c>
      <c r="L10" s="78">
        <v>94929376209.994293</v>
      </c>
      <c r="M10" s="78">
        <v>93527819688.321091</v>
      </c>
      <c r="N10" s="78">
        <v>103873292213.981</v>
      </c>
      <c r="O10" s="80">
        <v>45692475533.346603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12</vt:i4>
      </vt:variant>
      <vt:variant>
        <vt:lpstr>Gráficos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22" baseType="lpstr">
      <vt:lpstr>Hoja1</vt:lpstr>
      <vt:lpstr>C31a</vt:lpstr>
      <vt:lpstr>Hoja2 (3)</vt:lpstr>
      <vt:lpstr>Hoja2 (4)</vt:lpstr>
      <vt:lpstr>SERIES HISTÓRICAS 2007-2021</vt:lpstr>
      <vt:lpstr>SERIES HISTÓRICAS 2007-2019</vt:lpstr>
      <vt:lpstr>Hoja2</vt:lpstr>
      <vt:lpstr>Hoja3</vt:lpstr>
      <vt:lpstr>Hoja3 (2)</vt:lpstr>
      <vt:lpstr>Hoja3 (3)</vt:lpstr>
      <vt:lpstr>Hoja3 (4)</vt:lpstr>
      <vt:lpstr>Gráfica EC</vt:lpstr>
      <vt:lpstr>ACT, PAS, PAT</vt:lpstr>
      <vt:lpstr>ACTIVOS2</vt:lpstr>
      <vt:lpstr>ACTIVOS</vt:lpstr>
      <vt:lpstr>PASIVOS2</vt:lpstr>
      <vt:lpstr>PASIVOS</vt:lpstr>
      <vt:lpstr>PATRIMONIO</vt:lpstr>
      <vt:lpstr>'SERIES HISTÓRICAS 2007-2019'!Área_de_impresión</vt:lpstr>
      <vt:lpstr>'SERIES HISTÓRICAS 2007-2021'!Área_de_impresión</vt:lpstr>
      <vt:lpstr>'SERIES HISTÓRICAS 2007-2019'!Títulos_a_imprimir</vt:lpstr>
      <vt:lpstr>'SERIES HISTÓRICAS 2007-2021'!Títulos_a_imprimir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GIT Estadísticas y Análisis Económico</cp:lastModifiedBy>
  <cp:lastPrinted>2020-05-28T13:44:26Z</cp:lastPrinted>
  <dcterms:created xsi:type="dcterms:W3CDTF">2013-02-25T13:56:50Z</dcterms:created>
  <dcterms:modified xsi:type="dcterms:W3CDTF">2022-05-27T15:20:21Z</dcterms:modified>
</cp:coreProperties>
</file>