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autoCompressPictures="0" defaultThemeVersion="124226"/>
  <mc:AlternateContent xmlns:mc="http://schemas.openxmlformats.org/markup-compatibility/2006">
    <mc:Choice Requires="x15">
      <x15ac:absPath xmlns:x15ac="http://schemas.microsoft.com/office/spreadsheetml/2010/11/ac" url="D:\TRABAJO\VNARVAEZ\CIGD\2025\COMITE 1 ENERO - GESTION DICIEMBRE\"/>
    </mc:Choice>
  </mc:AlternateContent>
  <xr:revisionPtr revIDLastSave="0" documentId="8_{7A67F345-AB8C-4E21-879B-F96EA2C6D2B8}" xr6:coauthVersionLast="47" xr6:coauthVersionMax="47" xr10:uidLastSave="{00000000-0000-0000-0000-000000000000}"/>
  <bookViews>
    <workbookView xWindow="-120" yWindow="-120" windowWidth="29040" windowHeight="15720" xr2:uid="{00000000-000D-0000-FFFF-FFFF00000000}"/>
  </bookViews>
  <sheets>
    <sheet name="PAA" sheetId="1" r:id="rId1"/>
    <sheet name="EJEMPLO" sheetId="2" r:id="rId2"/>
    <sheet name="archivo de datos" sheetId="3" r:id="rId3"/>
  </sheets>
  <definedNames>
    <definedName name="fuenteRecursos">'archivo de datos'!$E$2:$E$11</definedName>
    <definedName name="meses">'archivo de datos'!$E$20:$E$31</definedName>
    <definedName name="modalidad">'archivo de datos'!$B$2:$B$15</definedName>
    <definedName name="vf">'archivo de datos'!$E$34:$E$35</definedName>
    <definedName name="vfestado">'archivo de datos'!$E$14:$E$17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5" i="1" l="1"/>
  <c r="H135" i="1"/>
  <c r="I132" i="1"/>
  <c r="H132" i="1"/>
  <c r="I29" i="1"/>
  <c r="H29" i="1"/>
  <c r="I28" i="1"/>
  <c r="H28" i="1"/>
  <c r="I27" i="1"/>
  <c r="H27" i="1"/>
  <c r="I26" i="1"/>
  <c r="H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Michel</author>
  </authors>
  <commentList>
    <comment ref="B21" authorId="0" shapeId="0" xr:uid="{00000000-0006-0000-0000-000001000000}">
      <text>
        <r>
          <rPr>
            <b/>
            <sz val="12"/>
            <color rgb="FF000000"/>
            <rFont val="Tahoma"/>
            <family val="2"/>
          </rPr>
          <t xml:space="preserve">CCE:
</t>
        </r>
        <r>
          <rPr>
            <sz val="12"/>
            <color rgb="FF000000"/>
            <rFont val="Tahoma"/>
            <family val="2"/>
          </rPr>
          <t xml:space="preserve">Agregar los códigos UNSPSC completos con los 8 dígitos y cada código UNSPSC separado por un espacio.
</t>
        </r>
      </text>
    </comment>
    <comment ref="C196" authorId="0" shapeId="0" xr:uid="{00000000-0006-0000-0000-000002000000}">
      <text>
        <r>
          <rPr>
            <b/>
            <sz val="12"/>
            <color indexed="81"/>
            <rFont val="Tahoma"/>
            <family val="2"/>
          </rPr>
          <t>CCE:</t>
        </r>
        <r>
          <rPr>
            <sz val="12"/>
            <color indexed="81"/>
            <rFont val="Tahoma"/>
            <family val="2"/>
          </rPr>
          <t xml:space="preserve">
CCE: Agregar los códigos UNSPSC completos con los 8 dígitos y cada código UNSPSC separado por un espacio.</t>
        </r>
      </text>
    </comment>
  </commentList>
</comments>
</file>

<file path=xl/sharedStrings.xml><?xml version="1.0" encoding="utf-8"?>
<sst xmlns="http://schemas.openxmlformats.org/spreadsheetml/2006/main" count="1358" uniqueCount="225">
  <si>
    <t>A. INFORMACIÓN GENERAL DE LA ENTIDAD</t>
  </si>
  <si>
    <t>Nombre</t>
  </si>
  <si>
    <t>Dirección</t>
  </si>
  <si>
    <t>Teléfono</t>
  </si>
  <si>
    <t>Perspectiva estratégica</t>
  </si>
  <si>
    <t>Información de contacto</t>
  </si>
  <si>
    <t>Descripción</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</si>
  <si>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</si>
  <si>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</si>
  <si>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</si>
  <si>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</si>
  <si>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</si>
  <si>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</si>
  <si>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</si>
  <si>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B. ADQUISICIONES PLANEADAS</t>
  </si>
  <si>
    <t>Página web</t>
  </si>
  <si>
    <t>Fecha de última actualización del PAA</t>
  </si>
  <si>
    <t>Misión y visión</t>
  </si>
  <si>
    <t>PLAN ANUAL DE ADQUISICIONES</t>
  </si>
  <si>
    <t>C. NECESIDADES ADICIONALES</t>
  </si>
  <si>
    <t>Valor total del PAA</t>
  </si>
  <si>
    <t>Límite de contratación menor cuantía</t>
  </si>
  <si>
    <t>Límite de contratación mínima cuantía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</si>
  <si>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</si>
  <si>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</si>
  <si>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84131607 84131500</t>
  </si>
  <si>
    <t>14111500 44121500</t>
  </si>
  <si>
    <t>Prestación del servicio integral de aseo y cafeteria en la sede de Cololmbia Compra Eficiente.</t>
  </si>
  <si>
    <t>Contratar el programa de seguros de Colombia Compra Eficiente,</t>
  </si>
  <si>
    <t>Contratar el suministro de tiquetes aéreos nacionales e internacionales para cubrir el traslado de funcionarios y contratistas</t>
  </si>
  <si>
    <t>Contratar el suministro de papeleria para la Agencia Nacional de Contratación Pública – Colombia Compra Eficiente,</t>
  </si>
  <si>
    <t>Contratar el servicios de acceso a internet  para Colombia Compra Eficiente.</t>
  </si>
  <si>
    <t xml:space="preserve">Suministrar el servicio de acceso primario a internet dedicado y GNAP para Colombia Compra Eficiente </t>
  </si>
  <si>
    <t>Suministrar suscripción a un año de licencia para realizar reuniones virtuales con diferentes entidades u organizaciones permitiendo la grabación y manejo de herramientas que facilitan la presentación del expositor.</t>
  </si>
  <si>
    <t>Suministrar a Colombia Compra Eficiente  la suscripción a un año de Microsoft Exchange E2 (100), Microsoft Office 365 E5 (225)  y Microsoft Power BI (20)</t>
  </si>
  <si>
    <t>Suministrar a Colombia Compra Eficiente una suscripción por un año a una solución de antimalware, anti-spam y firewall, así como el servicio de instalación y soporte sobre la misma.</t>
  </si>
  <si>
    <t>Enero</t>
  </si>
  <si>
    <t>Febrero</t>
  </si>
  <si>
    <t>Marzo</t>
  </si>
  <si>
    <t>Junio</t>
  </si>
  <si>
    <t>Abril</t>
  </si>
  <si>
    <t>Presupuesto de entidad nacional</t>
  </si>
  <si>
    <t>No</t>
  </si>
  <si>
    <t>NA</t>
  </si>
  <si>
    <t>Ubicación: Distrito Capital de Bogotá - Bogotá Nombre del responsable: Secretaría General Teléfono: 7956600 Correo: secretariageneralcce@colombiacompra.gov.co</t>
  </si>
  <si>
    <t>AGENCIA COLOMBIANA DE CONTRATACIÓN PÚBLICA - COLOMBIA COMPRA EFICIENTE</t>
  </si>
  <si>
    <t>Carrera 7 No 26-20 Piso 17</t>
  </si>
  <si>
    <t>www.colombiacompra.gov.co</t>
  </si>
  <si>
    <t>81112500 81112200</t>
  </si>
  <si>
    <t>Suministrar a Colombia Compra Eficiente la continuidad del servicio de nube pública para el Sistema Electrónico de Contratación Pública - SECOP II</t>
  </si>
  <si>
    <t>Certificados digitales para las plataformas de compra pública</t>
  </si>
  <si>
    <t>Se requiere re-estructurar el modelo de servicio al cliente, mediante la creación de un equipo de trabajo especializado en contratación pública y en el buen uso de las plataformas SECOP para orientar de manera profesional a nuestros usuarios.</t>
  </si>
  <si>
    <t>Suministrar los servicios de nube pública para la plataforma del SECOP I y la página web de Colombia Compra Eficiente</t>
  </si>
  <si>
    <t xml:space="preserve">Contratar la Mesa de Servicio de la Agencia Nacional de Contratación Pública - Colombia Compra Eficiente para gestionar de manera integral las solicitudes de los usuarios referentes a la misión de la entidad en el marco de eficiencia de servicio al ciudadano
</t>
  </si>
  <si>
    <t>Cumplir las metas y objetivos de las Entidades Estatales, el Plan Nacional de Desarrollo y los planes territoriales de desarrollo, generando valor por dinero en la compra pública y confianza en el Sistema, promoviendo la competencia, la transparencia y asegurando el acceso a la información; (b) formular políticas públicas encaminadas a cumplir los objetivos del Sistema de Compra Pública y ofrecer herramientas para su gestión y hacer análisis constante de la normativa vigente y su aplicación; (c) asistir técnicamente y trabajar en equipo con los partícipes de la compra pública; (d) apoyar el desarrollo del mercado de compra pública, y monitorearlo; y (e) analizar, evaluar y monitorear el comportamiento del Sistema de Compra Pública en busca de la innovación y mejora continua del mismo. *Visión: La visión de Colombia Compra Eficiente es ser la organización del Gobierno Nacional que lidera y coordina el Sistema de Compra Pública de Colombia, generando valor por dinero con transparencia en la compra pública en Colombia y confianza en los partícipes del sistema</t>
  </si>
  <si>
    <t>En el periodo 2017-2020 Colombia Compra Eficiente desarrolla tres pilares estratégicos, dos líneas transversales y seis iniciativas para consolidar la transformación del Sistema de Compra Pública colombiano. Los pilares son: (i) visibilizar el valor estratégico de la compra pública, (ii) construir, desarrollar y gestionar las capacidades de los actores del Sistema de Compra Pública, y (iii) gestionar el conocimiento. Las líneas transversales son (i) Servicio y (ii) Comunicación. Las iniciativas son: (i) Despliegue del SECOP II, (ii) Fortalecimiento de la capacidad de Colombia Compra Eficiente para ofrecer información precisa y oportuna a los actores del Sistema de Compra Pública, (iii) Promoción, administración, mantenimiento de las herramientas de e-procurement e interoperabilidad con las plataformas del Estado colombiano, (iv) Programa de Formación, (v) Objetivos secundarios de política, y (vi) Ajuste organizacional de Colombia Compra Eficiente</t>
  </si>
  <si>
    <t>SELECCION_ABREVIADA</t>
  </si>
  <si>
    <t>Fecha estimada de inicio de proceso de selección (mes)</t>
  </si>
  <si>
    <t>Duración estimada del contrato (número de mes(es))</t>
  </si>
  <si>
    <t>Cantidad de filas necesidades adicionales:</t>
  </si>
  <si>
    <t>Códigos UNSPSC</t>
  </si>
  <si>
    <t>Posibles códigos UNSPSC</t>
  </si>
  <si>
    <t>Cantidad de filas aquisiciones planeadas:</t>
  </si>
  <si>
    <t>UltimaFilaNA</t>
  </si>
  <si>
    <t>Código</t>
  </si>
  <si>
    <t>LICITACION</t>
  </si>
  <si>
    <t>REGIMEN_ESPECIAL</t>
  </si>
  <si>
    <t>SUBASTA</t>
  </si>
  <si>
    <t>CONCURSO_MERITOS</t>
  </si>
  <si>
    <t>Recursos propios</t>
  </si>
  <si>
    <t>CONTRATACION_DIRECTA</t>
  </si>
  <si>
    <t>Recursos de crédito</t>
  </si>
  <si>
    <t>CONTRATACION_MINIMA_CUANTIA</t>
  </si>
  <si>
    <t>Sistema General de Participaciones - SGP</t>
  </si>
  <si>
    <t>CONCURSO_MERITOS_ABIERTO</t>
  </si>
  <si>
    <t>Sistema General de Regalías - SGR</t>
  </si>
  <si>
    <t>PROCESOS_SALUD</t>
  </si>
  <si>
    <t>Presupuesto General de la Nación – PGN</t>
  </si>
  <si>
    <t>SELECCION_ABREVIADA_LIT_H_NUM_2_ART_2_LEY_1150_DE_2007</t>
  </si>
  <si>
    <t>Recursos Propios (Alcaldías, Gobernaciones y Resguardos Indígenas)</t>
  </si>
  <si>
    <t>ASOCIACION_PUBLICO_PRIVADA</t>
  </si>
  <si>
    <t>Recursos en especie</t>
  </si>
  <si>
    <t>ASOCIACION_PUBLICO_PRIVADA_INICIATIVA_PRIVADA</t>
  </si>
  <si>
    <t>Recursos privados/cooperación</t>
  </si>
  <si>
    <t>LICITACION OBRA PUBLICA</t>
  </si>
  <si>
    <t>Otros recursos</t>
  </si>
  <si>
    <t>CONTRATOS Y CONVENIOS CON MAS DE DOS PARTES</t>
  </si>
  <si>
    <t>Asignación Especial del Sistema General de Participación para Resguardos Indígenas - AESGPRI</t>
  </si>
  <si>
    <t>No solicitadas</t>
  </si>
  <si>
    <t>Solicitadas</t>
  </si>
  <si>
    <t>Aprobadas</t>
  </si>
  <si>
    <t>Mes</t>
  </si>
  <si>
    <t>Mayo</t>
  </si>
  <si>
    <t>Julio</t>
  </si>
  <si>
    <t>Agosto</t>
  </si>
  <si>
    <t>Septiembre</t>
  </si>
  <si>
    <t>Octubre</t>
  </si>
  <si>
    <t>Noviembre</t>
  </si>
  <si>
    <t>Diciembre</t>
  </si>
  <si>
    <t>Sí</t>
  </si>
  <si>
    <t>Códigos UNSPSC (Cada Código UNSPSC separado por un espacio)</t>
  </si>
  <si>
    <t>Posibles códigos UNSPSC (Cada Código UNSPSC separado por un espacio)</t>
  </si>
  <si>
    <t>CONTADURÍA GENERAL DE LA NACIÓN</t>
  </si>
  <si>
    <t>Calle 26 No. 69 - 76 Edificio Elemento</t>
  </si>
  <si>
    <t>601 4926400</t>
  </si>
  <si>
    <t>Denis Eliana Hernández Niño</t>
  </si>
  <si>
    <t>Prestar servicios profesionales especializados al GIT de Jurídica en la revisión y el trámite de los documentos que radiquen las diferentes áreas, así como las solicitudes de CHIP radicadas en la Contaduría General de la Nación.</t>
  </si>
  <si>
    <t xml:space="preserve">Prestar servicios profesionales especializados al GIT de Jurídica en la representación judicial y extrajudicial de la entidad, así como revisión y el trámite de los documentos que radiquen las diferentes áreas de la entidad y solicitudes externas que sean competencia de la Contaduría General de la Nación. </t>
  </si>
  <si>
    <t>Prestar servicios profesionales para realizar el seguimiento al cumplimiento de la planeación estratégica, el mantenimiento del sistema de gestión de la calidad, en planes y/o proyectos institucionales, gestión del riesgo operativo y de corrupción, MIPG y demás actividades emanadas desde el área de planeación que involucre al GIT de jurídica de la CGN.</t>
  </si>
  <si>
    <t>Prestar servicios profesionales especializados en el seguimiento y sustanciación de documentos en los procesos disciplinarios que adelante la entidad en la etapa de instrucción.</t>
  </si>
  <si>
    <t>Prestación de servicios profesionales como comunicadora social al GIT de Talento Humanode la UAE Contaduría General de la Nación</t>
  </si>
  <si>
    <t>Prestación de servicios profesionales al GIT de Talento Humano para apoyar el proceso referente a la planta de personal y situaciones administrativas.</t>
  </si>
  <si>
    <t xml:space="preserve">Prestación de servicios profesionales como psicologa al GIT de Talento Humano.  Psicologa Especialista en SST, para realizar diagnóstico e intervención en riesgo psicosocial  (Res. 2764 de 18/07/2022 "Por la cual se adopta la Batería de instrumentos para la evaluación de factores de Riesgo Psicosocial, la Guía Técnica General para la promocción, prevencion e intervencion de los factores psicosocial y sus efectos en la población trabajadores y sus protocolos específicos y se dictan otras disposiciones")  </t>
  </si>
  <si>
    <t xml:space="preserve">Prestación de servicios profesionales al GIT de Planeación para la ejecucion del proyecto de inversión "Fortalecimiento e integración de los Sistemas de gestión y  control de la CGN a través del Sistema Integrado de Gestión Institucional - SIGI Nacional".  Profesional especializado con experiencia relacionada de dos años y licencia vigentes para la prestación de servicios en Seguridad y Salud en el Trabajo </t>
  </si>
  <si>
    <t>Prestar sus servicios profesionales como Contador Público, de manera autónoma e independiente a la U.A.E. Contaduría General de la Nación, en la gestión contable a cargo del GIT de Servicios Generales, Administrativos y Financieros, en el marco de lo establecido en Estatuto General de la Contratación de la Administración Pública, y demás normas que lo modifiquen, sustituyan y complemente</t>
  </si>
  <si>
    <t>Prestar sus servicios profesionales como abogado especialista en contratación estatal, de manera autónoma e independiente a la U.A.E. Contaduría General de la Nación, en el GIT de Servicios Generales, Administrativos y Financieros, en el marco de lo establecido en Estatuto General de la Contratación de la Administración Pública, y demás normas que lo modifiquen, sustituyen y complementen.</t>
  </si>
  <si>
    <t>Prestar servicios profesionales como contador público especialista en Auditoria y Administración de la Información Tributaria de manera autónoma e independiente a la U.A.E. CGN, en apoyo al GIT de Servicios Generales, Administrativos y Financieros en las funciones relacionadas en la cláusula de obligaciones, relacionadas con el objeto del contrato que se suscriba.</t>
  </si>
  <si>
    <t>Prestar sus servicios profesionales como Contador Público, de manera autónoma e independiente a la U.A.E. Contaduría General de la Nación, en apoyo al GIT de Servicios Generales, Administrativos y Financieros, en el marco de lo establecido en Estatuto General de la Contratación de la Administración Pública, y demás normas que lo modifiquen, sustituyan y complementen</t>
  </si>
  <si>
    <t>Prestar sus servicios profesionales como Administrador de Negocios, con especialización, de manera autónoma e independiente a la U.A.E. Contaduría General de la Nación, en apoyo al GIT de Servicios Generales, Administrativos y Financieros, en el marco de lo establecido en Estatuto General de la Contratación de la Administración Pública, y demás normas que lo modifiquen, sustituyan y complementen.</t>
  </si>
  <si>
    <t>Prestar los servicios profesionales como Administrador de Empresas especializado apoyando en materia de atención al ciudadano y PQRS, de manera autónoma e independiente a la U.A.E. Contaduría General de la Nación, en la Secretaría General</t>
  </si>
  <si>
    <t>Prestación de servicios profesionales al GIT de Planeación para la ejecucion del proyecto de inversión "Fortalecimiento e integración de los Sistemas de gestión y  control de la CGN a través del Sistema Integrado de Gestión Institucional - SIGI Nacional".</t>
  </si>
  <si>
    <t>Servicios de apoyo a la gestión al GIT de Planeación para la ejecucion del proyecto de inversión "Fortalecimiento e integración de los Sistemas de gestión y  control de la CGN a través del Sistema Integrado de Gestión Institucional - SIGI Nacional".</t>
  </si>
  <si>
    <t>Prestación de servicios profesionales en el GIT de Servicios Generales, Administrativos y Financieros de la Secretaría Genera y GIT de Talento Humano y prestaciones sociales para la ejecución del proyecto de inversión "Fortalecimiento e integración de los Sistemas de gestión y control de la CGN a través del Sistema Integrado de Gestión Institucional - SIGI Nacional".</t>
  </si>
  <si>
    <t>Prestación de servicios profesionales en el GIT de Servicios Generales, Administrativos y Financieros de la Secretaría General, para la ejecución del proyecto de inversión "Fortalecimiento e integración de los Sistemas de gestión y control de la CGN a través del Sistema Integrado de Gestión Institucional - SIGI Nacional".</t>
  </si>
  <si>
    <t>Prestación de servicios profesionales en el Git Juridica, GIT logístico de Capacitación y prensa para el proyecto de inversión "Fortalecimiento e integración de los Sistemas de gestión y  control de la CGN a través del Sistema Integrado de Gestión Institucional - SIGI Nacional".</t>
  </si>
  <si>
    <t>Prestación de servicios profesionales a la Subcontaduría de Centralización de la Información, para la ejecucion del proyecto de inversión "Fortalecimiento e integración de los Sistemas de gestión y  control de la CGN a través del Sistema Integrado de Gestión Institucional - SIGI Nacional".</t>
  </si>
  <si>
    <t>Prestación de servicios profesionales en la Subcontaduría General y de Investigación, para el proyecto de inversión "Fortalecimiento e integración de los Sistemas de gestión y  control de la CGN a través del Sistema Integrado de Gestión Institucional - SIGI Nacional".</t>
  </si>
  <si>
    <t>Prestación de servicios profesionales en el GIT de Talento Humano y prestaciones sociales, para el proyecto de inversión "Fortalecimiento e integración de los Sistemas de gestión y  control de la CGN a través del Sistema Integrado de Gestión Institucional - SIGI Nacional".</t>
  </si>
  <si>
    <t>Prestar los servicios de medición y evaluación de los sistemas del SIGI de la UAE Contaduría General de la Nación.</t>
  </si>
  <si>
    <t>SECRETARIA GENERAL</t>
  </si>
  <si>
    <t>CORRDINADOR GIT DE PLANEACIÓN</t>
  </si>
  <si>
    <t>"Prestar sus servicios profesionales como Contador Público, de manera autónoma e independiente a la U.A.E. Contaduría General de la Nación, en el GIT de Procesamiento y Análisis de Productos, para la ejecución del proyecto "FORTALECIMIENTO DE LA GENERACIÓN DE INFORMACIÓN MISIONAL DE LA CGN BOGOTÁ" en el marco de lo establecido en Estatuto General de la Contratación de la Administración Pública, y demás normas que lo modifiquen, sustituyan y complementen".</t>
  </si>
  <si>
    <t>Prestar sus servicios profesionales como Contador Público con Especialización, de manera autónoma e independiente a la U.A.E. Contaduría General de la Nación, en el GIT Procesamiento y Análisis de Productos, para la ejecución del proyecto "FORTALECIMIENTO DE LA GENERACIÓN DE INFORMACIÓN MISIONAL DE LA CGN BOGOTÁ" en el marco de lo establecido en Estatuto General de la Contratación de la Administración Pública, y demás normas que lo modifiquen, sustituyan y complementen.</t>
  </si>
  <si>
    <t>Prestar sus servicios profesionales como Contador Público con Especialización, de manera autónoma e independiente a la U.A.E. Contaduría General de la Nación, en el de Procesamiento y Análisis de Productos, para la ejecución del proyecto "FORTALECIMIENTO DE LA GENERACIÓN DE INFORMACIÓN MISIONAL DE LA CGN BOGOTÁ" en el marco de lo establecido en Estatuto General de la Contratación de la Administración Pública, y demás normas que lo modifiquen, sustituyan y complementen.</t>
  </si>
  <si>
    <t>Prestar sus servicios como Profesional en Contaduría Pública, de manera autónoma e independiente a la U.A.E. Contaduría General de la Nación,en el GIT de Procesamiento y Análisis de Productos, para la ejecución del proyecto "FORTALECIMIENTO DE LA GENERACIÓN DE INFORMACIÓN MISIONAL DE LA CGN BOGOTÁ" el marco de lo establecido en Estatuto General de la Contratación de la Administración Pública, y demás normas que lo modifiquen, sustituyan y complementen.</t>
  </si>
  <si>
    <t>Prestar sus servicios profesionales como Contador Público, de manera autónoma e independiente a la U.A.E. Contaduría General de la Nación, en el GIT de Procesamiento y Análisis de Productos, para la ejecución del proyecto "FORTALECIMIENTO DE LA GENERACIÓN DE INFORMACIÓN MISIONAL DE LA CGN BOGOTÁ" en el marco de lo establecido en Estatuto General de la Contratación de la Administración Pública, y demás normas que lo modifiquen, sustituyan y complementen.</t>
  </si>
  <si>
    <t>Prestar sus servicios profesionales como Contador Público, de manera autónoma e independiente a la U.A.E. Contaduría General de la Nación, en el de Procesamiento y Análisis de Productos, para la ejecución del proyecto "FORTALECIMIENTO DE LA GENERACIÓN DE INFORMACIÓN MISIONAL DE LA CGN BOGOTÁ" en el marco de lo establecido en Estatuto General de la Contratación de la  administración Pública, y demás normas que lo modifiquen, sustituyan y complementen.</t>
  </si>
  <si>
    <t>Prestar sus servicios de apoyo a la gestión como Tecnólogo en informática, de manera autónoma e independiente a la U.A.E. Contaduría General de la Nación, en el GIT Procesamiento y Análisis de Productos en las funciones relacionadas en la cláusula de obligaciones, relacionadas con el objeto del contrato que se suscriba.</t>
  </si>
  <si>
    <t>Prestar sus servicios profesionales a la gestión como Ingeniero de Sistemas, ingeniero electrónico o ingeniero de telecomunicaciones, de manera autónoma e independiente a la U.A.E. Contaduría General de la Nación, en el GIT DE APOYO INFORMATICO, para la ejecución del proyecto “FORTALECIMIENTO DE LA GENERACIÓN DE INFORMACIÓN DESDE EL SISTEMA DE INFORMACIÓN MISIONAL DE LA CGN – BOGOTA.”, en el marco de lo establecido en Estatuto General de la Contratación de la Administración Pública, y demás
normas que lo modifiquen, sustituyan y complementen.</t>
  </si>
  <si>
    <t>Prestar sus servicios profesionales a la gestión  como  ingeniero de sistemas; ingeniero electrónico o ingeniero de telecomunicaciones; de manera autónoma e independiente a la U.A.E. Contaduría General de la Nación; en el GIT DE APOYO INFORMATICO ; para la ejecución del proyecto FORTALECIMIENTO DE LA GENERACIÓN DE INFORMACIÓN DESDE EL SISTEMA DE INFORMACIÓN MISIONAL DE LA CGN - BOGOTA; en el marco de lo establecido en Estatuto General de la Contratación de la Administración Pública; y demás normas que lo modifiquen, sustituyan y complementen.</t>
  </si>
  <si>
    <t>Prestar sus servicios profesionales; de manera autónoma e independiente a la U.A.E. Contaduría General de la Nación; en el GIT  CHIP; para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</si>
  <si>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Prestar sus servicios profesionales a la gestión como ingeniero de sistemas; ingeniero electrónico o ingeniero de Telecomunicaciones; de manera autónoma e independiente a la U.A.E. Contaduría General de la Nación; en el GIT DE APOYO INFORMÁTICO; para la ejecución del proyecto FORTALECIMIENTO DE LA GENERACIÓN DE INFORMACIÓN DESDE EL SISTEMA DE INFORMACIÓN MISIONAL DE LA CGN - BOGOTA; en el marco de lo establecido en Estatuto General de la Contratación de la Administración Pública; y demás normas que lo modifiquen, sustituyan y complementen.</t>
  </si>
  <si>
    <t>Prestar sus servicios profesionales a la gestión como Ingeniero de Sistemas, ingeniero electrónico o ingeniero de telecomunicaciones, de manera autónoma e independiente a la U.A.E. Contaduría General de la Nación, en el GIT DE APOYO INFORMATICO , para la ejecución del proyecto "FORTALECIMIENTO DE LA GENERACIÓN DE INFORMACIÓN DESDE EL SISTEMA DE INFORMACIÓN MISIONAL DE LA CGN - BOGOTA.", en el marco de lo establecido en Estatuto General de la Contratación de la Administración Pública.</t>
  </si>
  <si>
    <t>El contratista  se obliga a prestar sus servicios para la implementacion en el manejo de grandes volúmenes de información en el sistema de informacion misional, de manera autónoma e independiente a la UAE Contaduría General de la Nación, con el apoyo al GIT de Informatica” como profesional, y demás actividades relacionadas en la cláusula de obligaciones que se pacten; para la ejecución del proyecto “"FORTALECIMIENTO DE LA GENERACIÓN DE INFORMACIÓN DESDE EL SISTEMA DE INFORMACIÓN MISIONAL DE LA CGN  Bogotá”.</t>
  </si>
  <si>
    <t>SUBCONTADURIA DE CONSOLIDACIÓN DE LA INFORMACIÓN</t>
  </si>
  <si>
    <t xml:space="preserve"> Prestar sus servicios profesionales, de manera autónoma e independiente a la U.A.E. Contaduría General de la Nación, en el GIT  de Gestión y  Evaluación de la Información Entidades de Gobierno, para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</si>
  <si>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 xml:space="preserve"> Prestar sus servicios profesionales, de manera autónoma e independiente a la U.A.E. Contaduría General de la Nación, en el GIT Sistemas de Información Integrados Nacionales-SIIN,  para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</si>
  <si>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Prestar sus servicios profesionales como Economista de manera autónoma e independiente a la U.A.E. Contaduría General de la Nación, en el GIT de Estadísticas y Análisis Económico (EAE) de la Subcontaduría de Consolidación de la Información, en el desarrollo de actividades técnicas y conceptuales inherentes a la ejecución del proyecto “MEJORAMIENTO DEL SISTEMA CONTABLE PÚBLICO PARA ATENDER LOS REQUERIMIENTOS DE LOS USUARIOS ESTRATÉGICOS DE LA CGN NACIONAL” en el marco de lo establecido en Estatuto General de la Contratación de la Administración Pública, y demás normas que lo modifiquen, sustituyan y complementen.</t>
  </si>
  <si>
    <t>Prestar sus servicios profesionales como Ingeniero de Sistemas Especializado, de manera autónoma e independiente a la U.A.E. Contaduría General de la Nación, en el GIT DE APOYO INFORMATICO, para la ejecución del proyecto “FORTALECIMIENTO DE LA PLATAFORMA TECNOLÓGICA PARA LA PRESTACIÓN DE LOS SERVICIOS DE LA CGN
NACIONAL”</t>
  </si>
  <si>
    <t>Prestar  servicios profesionales como Ingeniero de Sistemas, de manera autónoma e independiente a la U.A.E. Contaduría General de la Nación, en el GIT de Apoyo Informático, para la ejecución del proyecto de "FORTALECIMIENTO DE LA PLATAFORMA TECNOLÓGICA PARA LA PRESTACIÓN DE LOS SERVICIOS DE LA CGN NACIONAL".
NACIONAL”</t>
  </si>
  <si>
    <t>Prestar sus servicios profesionales a la gestión como Ingeniero de Sistemas, Ingeniero Electrónico o Ingeniero de Telecomunicaciones, con especialización, de manera autónoma e independiente a la U.A.E. Contaduría General de la Nación, en el GIT DE APOYO INFORMATICO, para la ejecución del proyecto “FORTALECIMIENTO DE LA PLATAFORMA TECNOLÓGICA PARA LA PRESTACIÓN DE LOS SERVICIOS DE LA CGN
NACIONAL”</t>
  </si>
  <si>
    <t>Prestar servicios profesionales como Ingeniero de Sistemas, Especialista en Gestión de Proyectos Informáticos de manera autónoma e independiente a la U.A.E. Contaduría General de la Nación, en el GIT de Apoyo Informático, para el proyecto "FORTALECIMIENTO DE LA PLATAFORMA TECNOLÓGICA PARA LA PRESTACIÓN DE LOS SERVICIOS DE LA CGN NACIONAL"”</t>
  </si>
  <si>
    <t>Prestar sus servicios profesionales a la gestión como Ingeniero de Sistemas, para atender requerimientos relacionados con soporte técnico y funcional y dar soluciones de primer nivel a los usuarios internos y externos de la entidad,  apoyar la actualización de planes de contingencia y continuidad de negocio de los sistemas de información, equipos y activos, de manera autónoma e independiente a la U.A.E. Contaduría General de la Nación, en el GIT DE APOYO INFORMATICO , para la ejecución del proyecto "FORTALECIMIENTO DE LA PLATAFORMA TECNOLÓGICA PARA LA PRESTACIÓN DE LOS SERVICIOS DE LA CGN NACIONAL</t>
  </si>
  <si>
    <t>Prestar  servicios profesionales a la gestión como Administrador de Empresas, para atender requerimientos relacionados con soporte técnico y funcional y dar soluciones de primer nivel a los usuarios internos y externos de la entidad,  apoyar la actualización de planes de contingencia y continuidad de negocio de los sistemas de información, equipos y activos, de manera autónoma e independiente a la U.A.E. Contaduría General de la Nación, en el GIT DE APOYO INFORMATICO , para la ejecución del proyecto "FORTALECIMIENTO DE LA PLATAFORMA TECNOLÓGICA PARA LA PRESTACIÓN DE LOS SERVICIOS DE LA CGN NACIONAL"</t>
  </si>
  <si>
    <t>Prestar servicios de apoyo a la gestión como tecnólogo en sistemas para atender las solicitudes técnicas y funcionales  de usuarios internos y externos, dar soluciones de primer nivel y registrar  en el sistema de mesa de servicio las solicitudes recibidas, de manera autónoma e independiente a la U.A.E. Contaduría General de la Nación, en el GIT DE APOYO INFORMATICO , para la ejecución del proyecto "FORTALECIMIENTO DE LA PLATAFORMA TECNOLÓGICA PARA LA PRESTACIÓN DE LOS SERVICIOS DE LA CGN NACIONAL"</t>
  </si>
  <si>
    <t>restar sus servicios de apoyo a la gestión como tecnólogo en ingeniería de sistemas, de manera autónoma e independiente a la U.A.E. Contaduría General de la Nación, en el GIT DE APOYO INFORMATICO , para la ejecución del proyecto FORTALECIMIENTO DE LA PLATAFORMA TECNOLÓGICA PARA LA PRESTACIÓN DE LOS SERVICIOS DE LA CGN NACIONAL</t>
  </si>
  <si>
    <t>Prestar sus servicios profesionales como Ingeniero de Sistemas Especialista en Sistemas, de manera autónoma e independiente a la U.A.E. Contaduría General de la Nación, en el GIT de Apoyo Informático, para la ejecución del proyecto de "FORTALECIMIENTO DE LA PLATAFORMA TECNOLÓGICA PARA LA PRESTACIÓN DE LOS SERVICIOS DE LA CGN NACIONAL".</t>
  </si>
  <si>
    <t>Prestar sus servicios profesionales como Ingeniero de Sistemas y telecomunicaciones, de manera autónoma e independiente a la U.A.E. Contaduría General de la Nación, en el GIT de Apoyo Informático, para la ejecución del proyecto de "FORTALECIMIENTO DE LA PLATAFORMA TECNOLÓGICA PARA LA PRESTACIÓN DE LOS SERVICIOS DE LA CGN NACIONAL".</t>
  </si>
  <si>
    <t>Prestar  servicios de apoyo a la gestión como tecnólogo en electrónica y telecomunicaciones para apoyar los procesos de contratación. Registro de avance y seguimiento del proyecto de inversión en la Plataforma PIIP (Plataforma Integrada de Inversión Pública) del DNP, de manera autónoma e independiente a la U.A.E. Contaduría General de la Nación, en el GIT DE APOYO INFORMATICO, para la ejecución del proyecto "FORTALECIMIENTO DE LA PLATAFORMA TECNOLÓGICA PARA LA PRESTACIÓN DE LOS SERVICIOS DE LA CGN NACIONAL".</t>
  </si>
  <si>
    <t>Prestar  servicios profesionales como Administrador de Empresas para apoyar la ejecución y el control de los contratos jurídicos y de persona natural relacionados con el GIT de Apoyo Informático, mantener actualizado el repositorio de información de Gestión TICs en los documentos relacionados con contratación e informar el avance de la ejecución de los procesos de adquisición relacionados en el Plan Anual de Adquisiciones, de manera autónoma e independiente a la U.A.E. Contaduría General de la Nación, en el GIT DE APOYO INFORMATICO , para la ejecución del proyecto "FORTALECIMIENTO DE LA PLATAFORMA TECNOLÓGICA PARA LA PRESTACIÓN DE LOS SERVICIOS DE LA CGN NACIONAL"</t>
  </si>
  <si>
    <t>Prestar servicios profesionales como Ingeniero de Sistemas especialista en Gerencia de Tecnología, de manera autónoma e independiente a la U.A.E. Contaduría General de la Nación, en el GIT DE APOYO INFORMATICO , para la ejecución del proyecto "FORTALECIMIENTO DE LA PLATAFORMA TECNOLÓGICA PARA LA PRESTACIÓN DE LOS SERVICIOS DE LA CGN NACIONAL"</t>
  </si>
  <si>
    <t>Prestar sus servicios profesionales como Ingeniero de Sistemas, especializado, de manera autónoma e independiente a la U.A.E. Contaduría General de la Nación, en el GIT DE APOYO INFORMATICO, para la ejecución del proyecto FORTALECIMIENTO DE LA PLATAFORMA TECNOLÓGICA PARA LA PRESTACIÓN DE LOS SERVICIOS DE LA CGN NACIONAL,</t>
  </si>
  <si>
    <t>Prestar sus servicios profesionales como Ingeniero de Sistemas, Ingeniero Electrónico o Ingeniero de Telecomunicaciones especializado, de manera autónoma e independiente a la U.A.E. Contaduría General de la Nación, en el GIT DE APOYO INFORMATICO, para la ejecución del proyecto FORTALECIMIENTO DE LA PLATAFORMA TECNOLÓGICA PARA LA PRESTACIÓN DE LOS SERVICIOS DE LA CGN NACIONAL</t>
  </si>
  <si>
    <t>Prestar sus servicios profesionales como Contador Público, de manera autónoma e independiente a la U.A.E. Contaduría General de la Nación, en el GIT DE APOYO INFORMATICO, para la ejecución del proyecto FORTALECIMIENTO DE LA PLATAFORMA TECNOLÓGICA PARA LA PRESTACIÓN DE LOS SERVICIOS DE LA CGN NACIONAL</t>
  </si>
  <si>
    <t xml:space="preserve">Adquisición de elementos de protección personal/adecuación postural como parte del SGSST </t>
  </si>
  <si>
    <t>Contratar las actividades de seguridad y salud en el trabajo vigencia 2025 (incluye examenes médicos ocupacionales)</t>
  </si>
  <si>
    <t>Contratar las actividades de bienestar social e incentivos vigencia 2025 (incluye apoyos educativos hijos)</t>
  </si>
  <si>
    <t>Provisión de vacantes a través de concurso de meritos - CNSC</t>
  </si>
  <si>
    <t>Suministro de bonos de dotación canjeables exclusivamente para calzado y vestuario de labor para los servidores públicos de la U.A.E. Contaduría General de la Nación, correspondiente a la dotación de ley para la vigencia 2025.</t>
  </si>
  <si>
    <t>43201800;43201400;43202200</t>
  </si>
  <si>
    <t>Adquisición de la Suscripción de 250 licencias Microsoft office 365 por el término de un (1) año.</t>
  </si>
  <si>
    <t>Adquisición de requerimientos para la modernización de CHIP 2.0 (Pendientes por definir)</t>
  </si>
  <si>
    <t>Adquisición del licenciamiento del servicio de Correo Electrónico de Google</t>
  </si>
  <si>
    <t>Adquisición de nueve (9) licencias adobe creative cloud for teams alls apps all multiple platforms multi languages level 1 por 12 meses.</t>
  </si>
  <si>
    <t xml:space="preserve">Servicio de custodia de medios magnéticos (Almacenamiento, Transporte Ordinario y de Emergencia) </t>
  </si>
  <si>
    <t>Adquisición de repuestos, partes y dispositivos para la plataforma tecnológica de la U.A.E Contaduría General de la Nación.</t>
  </si>
  <si>
    <t>Renovación del pool de direcciones de IPV6 (2 años)</t>
  </si>
  <si>
    <t>Servicio de Mantenimiento del  Sistema de Aire acondicionado del centro de datos de la U.A.E. Contaduría General de la Nación</t>
  </si>
  <si>
    <t>Suscripción de un servicio en nube para envío de correos masivos</t>
  </si>
  <si>
    <t xml:space="preserve">Actualización del  Software de Seguridad y proteccion contra virus </t>
  </si>
  <si>
    <t>Renovación de la garantía, soporte y mantenimiento para los siguientes equipos: Dos (2) Firewall Fortigate 601E, un (1) FortiAnalyzer 400E, Cinco (5) Access Point FortiAP U231F ubicados en la ciudad de Bogotá, Un (1) Firewall Fortigate 100F ubicado en la ciudad de Medellín.</t>
  </si>
  <si>
    <t>SUBCONTADURIA DE CENTRALIZACIÓN DE LA INFORMACIÓN</t>
  </si>
  <si>
    <t xml:space="preserve">TALENTO HUMANO </t>
  </si>
  <si>
    <t>Mantenimiento de vehículos</t>
  </si>
  <si>
    <t>Adquisicón del servicio de aseo y cafeteria para la atención en las instalaciones de la UAE Contaduria General de la Nación</t>
  </si>
  <si>
    <t>Servicios profesionales de un (1) Contador Público, de manera autónoma e independiente a la U.A.E. Contaduría General de la Nación, en el GIT de Investigación y Normas,  para la ejecución del proyecto "Fortalecimiento de la regulación contable pública con los avances internacionales y el contexto del sector público colombiano Nacional"</t>
  </si>
  <si>
    <t>Servicios profesionales de un (1) Lingüista, de manera autónoma e independiente a la U.A.E. Contaduría General de la Nación, en el GIT de Investigación y Normas,  para la ejecución del proyecto "Fortalecimiento de la regulación contable pública con los avances internacionales y el contexto del sector público colombiano Nacional"</t>
  </si>
  <si>
    <t>Concesión de derechos  a efectos de la difusión pública y posterior adopción en los actos administrativos nacionales sobre una base no comercial, la IFAC otorga, a la Contaduría General de la Nación, el derecho no exclusivo dentro del territorio nacional para adoptar, reproducir, publicar y distribuir partes de la traducción al español autorizada en formato electrónico en el Sitio Web y/o en la Publicación y para implementar el material adoptado en las actos administrativos que se emitan para el Marco Normativo para Entidades de Gobierno.</t>
  </si>
  <si>
    <t>Servicios profesionales de un (1) abogado especialista, dando el soporte jurídico en la emisión de conceptos y solución de consultas contablesde manera autónoma e independiente a la U.A.E. Contaduría General de la Nación, en el GIT de Doctrina y Capacitación, para la ejecución del proyecto de inversión denominado “Fortalecimiento de la regulación contable pública con los avances internacionales y el contexto del sector público colombiano Nacional".</t>
  </si>
  <si>
    <t>Servicios profesionales de un (1) contador público, en la elaboración de conceptos y de respuestas a consultas con base en las necesidades de los usuarios de la información financiera, mediante los cuales oriente la aplicación de las normas expedidas a los hechos económicos de la entidad consultante, de manera autónoma e independiente a la U.A.E. Contaduría General de la Nación, en el GIT de Doctrina y Capacitación, para la ejecución del proyecto de inversión denominado  “Fortalecimiento de la regulación contable pública con los avances internacionales y el contexto del sector público colombiano Nacional".</t>
  </si>
  <si>
    <t>Suministro de tiquetes aéreos con destinos nacionales e internacionales para los funcionarios y colaboradores de la UAE CGN, en desarrollo del plan nacional de capacitación y viáticos</t>
  </si>
  <si>
    <t>Servicios profesionales de un (1) ingeniero de sistemas en el GIT de Capacitación en Contabilidad Pública para la implementación, operación y sostenibilidad de los cursos virtuales en contabilidad pública dirigidos a partes interesadas ,en el marco del proyecto "CAPACITACIÓN, DIVULGACIÓN Y ASISTENCIA TÉCNICA EN EL MODELO COLOMBIANO DE REGULACIÓN CONTABLE PÚBLICA NACIONAL".</t>
  </si>
  <si>
    <t>Servicios profesionales de un (1) Contador Público, de manera autónoma e independiente a la U.A.E. Contaduría General de la Nación, en el GIT de Capacitación en Contabilidad Pública, para apoyar las actividades de capacitación presencial, virtual sincrónico y asincrónico a clientes externos, para el proyecto "CAPACITACIÓN, DIVULGACIÓN Y ASISTENCIA TÉCNICA EN EL MODELO COLOMBIANO DE REGULACIÓN CONTABLE PÚBLICA NACIONAL"</t>
  </si>
  <si>
    <t xml:space="preserve">Servicios profesionales de una (1) publicista, de manera autónoma e independiente a la U.A.E. Contaduría General de la Nación, en el GIT Logístico de Capacitación y Prensa, para la ejecución del proyecto "CAPACITACIÓN, DIVULGACIÓN Y ASISTENCIA TÉCNICA EN EL MODELO COLOMBIANO DE REGULACIÓN CONTABLE PÚBLICA NACIONAL". </t>
  </si>
  <si>
    <t>Servicios profesionales de una (1) comunicadora social, de manera autónoma e independiente a la U.A.E. Contaduría General de la Nación, en el GIT Logístico de Capacitación y Prensa, como apoyo para la construcción de cultura contable y el fortalecimiento de la transparencia y la calidad de la información y comunicación externa gestionada por la CGN, para el proyecto "CAPACITACIÓN, DIVULGACIÓN Y ASISTENCIA TÉCNICA EN EL MODELO COLOMBIANO DE REGULACIÓN CONTABLE PÚBLICA NACIONAL".</t>
  </si>
  <si>
    <t>Servicios profesionales de una (1) filóloga, de manera autónoma e independiente a la U.A.E. Contaduría General de la Nación, en el GIT Logístico de Capacitación y Prensa, para la ejecución del proyecto "CAPACITACIÓN, DIVULGACIÓN Y ASISTENCIA TÉCNICA EN EL MODELO COLOMBIANO DE REGULACIÓN CONTABLE PÚBLICA NACIONAL”.</t>
  </si>
  <si>
    <t>90101600</t>
  </si>
  <si>
    <t>81111800;43222500</t>
  </si>
  <si>
    <t>93141500</t>
  </si>
  <si>
    <t>80111600</t>
  </si>
  <si>
    <t xml:space="preserve">Contratación área protegida (Emermedica/Emi) </t>
  </si>
  <si>
    <t>80141600;80141700;80151500;53101500;53101600;53111600</t>
  </si>
  <si>
    <t>78181507</t>
  </si>
  <si>
    <t>76111500</t>
  </si>
  <si>
    <t>Prestación de servicios de apoyo a la gestión para la adquisición, implementación y soporte del servicio de computación en la nube basado en el modelo de software como servicios "SAAS" para la elaboración de la nómina de la Contaduría General de la Nación</t>
  </si>
  <si>
    <t>SUBCONTADURIA GENERAL Y DE INVESTIGACIÓN</t>
  </si>
  <si>
    <t>90121502</t>
  </si>
  <si>
    <t>Adquisición de ocho (8) licencias de uso de Microsoft Power BI., por el término de un(1) año para la U.A.E.Contaduría General de la Nación.</t>
  </si>
  <si>
    <t xml:space="preserve">Prestar el servicio de catering de eventos y reuniones para el desarrollo de las actividades propias de la U.A.E. CGN
</t>
  </si>
  <si>
    <t>Servicios profesionales de un (1) profesional en Diseño Gráfico, de manera autónoma e independiente a la U.A.E. Contaduría General de la Nación, para la actualización e implementación de material para cursos virtuales y registro de eventos de capacitación a clientes externos, en el GIT de Capacitación en Contabilidad Pública, para el proyecto "CAPACITACIÓN, DIVULGACIÓN Y ASISTENCIA TÉCNICA EN EL MODELO COLOMBIANO DE REGULACIÓN CONTABLE PÚBLICA NACIONAL".</t>
  </si>
  <si>
    <t>El Plan Estratégico Institucional (PEI) 2023-2026 de la Contaduría General de la Nación se configura como el itinerario para que la entidad fortalezca el cumplimiento de los fines propuestos en su misión y para que se alcancen la visión y los objetivos estratégicos delineados en su Plataforma Estratégica. En este plan se articulan y establecen las estrategias, los indicadores, las metas y otros resultados esperados, caracterizándose principalmente por establecer la dirección de las acciones a mediano plazo (2023-2026) para desarrollar el propósito esencial de la entidad y, articulado con el Plan Nacional de Desarrollo - PND (2022-2026) "Colombia Potencia de la Vida", contribuya a las transformaciones propuestas para el país por el Gobierno de Colombia.
En este contexto, el PEI se convierte en el instrumento que guía las acciones estratégicas de los próximos cuatro años de la CGN bajo el propósito superior "Cuentas Claras, Estado Transparente". A partir de la identificación del contexto externo e interno de la entidad mediante un ejercicio participativo, se llevaron a cabo mesas de trabajo para reconocer las grandes apuestas desde la perspectiva de cada grupo de valor, determinando así las estrategias, los indicadores, las metas y las acciones a lograr en este cuatrienio. Estas acciones orientan a la Contaduría General de la Nación hacia los tres pilares fundamentales de la presente administración: generación de valor público, gestión financiera pública transparente e innovadora, y enfoque hacia la sustentabilidad.</t>
  </si>
  <si>
    <t>Misión
Somos el órgano rector de la contabilidad pública en Colombia, con autoridad doctrinaria en la materia, que normaliza, centraliza y consolida la contabilidad del sector público, para elaborar el Balance General de la Nación y de la Hacienda Pública, así como otros informes contables, útiles para la toma de decisiones, la rendición de cuentas y el control de las entidades públicas, los ciudadanos y demás grupos de valor.
Visión
Seremos reconocidos como una entidad pilar del Sistema de Gestión Financiera Pública, que innova en la provisión de la información contable pública relevante y confiable para la transparencia, eficiencia y sustentabilidad social y ambiental del sector público colombiano, orientada a la creación de valor público para la sociedad.</t>
  </si>
  <si>
    <t>https://www.contaduria.gov.co/nuestra-entidad</t>
  </si>
  <si>
    <t>COORDINACIÓN DEL GIT DE JURIDICA</t>
  </si>
  <si>
    <t>COORDINACIÓN DELR GIT DE JURIDICA</t>
  </si>
  <si>
    <t>COORDINACIÓN DEL GIT DE TALENTO HUMANO</t>
  </si>
  <si>
    <t>COORDINACIÓN DEL GIT SERVICIOS GENERALES ADMINISTRATIVOS  Y FINANCIEROS</t>
  </si>
  <si>
    <t>Prestar sus servicios profesionales como administradora Financiera o abogada, de manera autónoma e independiente a la U.A.E. Contaduría General de la Nación, en apoyo al GIT de Servicios Generales, Administrativos y Financieros, en el marco de lo establecido en Estatuto General de la Contratación</t>
  </si>
  <si>
    <t xml:space="preserve">Actualizar las versiones del sistema operativo Windows Server para optimizar los servicios de Controlador de Dominio, DHCP, LDAP y DNS. </t>
  </si>
  <si>
    <t>Adquirir 1 servidores para la plataforma convergente  que garantice los servicios de escritorios virtuales RDP para los colaboradores de la CGN.</t>
  </si>
  <si>
    <t>Adquirir la renovación de los servicios de soporte y mantenimiento de la plataforma de Hiperconvergencia</t>
  </si>
  <si>
    <t>Renovacion del licenciamiento de virtualizacion de las diferentes aplicaciones y maquinas virtuales de los colaboradores</t>
  </si>
  <si>
    <t>GIT DE APOYO INFORMATICO</t>
  </si>
  <si>
    <t>Prestar sus servicios profesionales de manera autónoma e independiente a la UAE Contaduría General de la Nación, en el apoyo profesional al GIT de Control Interno, a las funciones relacionadas en la cláusula de obligaciones y demás actividades que le sean asignadas por el Coordinador del GIT de Control Interno</t>
  </si>
  <si>
    <t xml:space="preserve">GIT DE CONTROL INTERNO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</si>
</sst>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164" formatCode="_(&quot;$&quot;* #,##0.00_);_(&quot;$&quot;* \(#,##0.00\);_(&quot;$&quot;* &quot;-&quot;??_);_(@_)"/>
    <numFmt numFmtId="165" formatCode="_(* #,##0.00_);_(* \(#,##0.00\);_(* &quot;-&quot;??_);_(@_)"/>
    <numFmt numFmtId="166" formatCode="_(&quot;$&quot;\ * #,##0_);_(&quot;$&quot;\ * \(#,##0\);_(&quot;$&quot;\ * &quot;-&quot;_);_(@_)"/>
    <numFmt numFmtId="167" formatCode="_(&quot;$&quot;\ * #,##0.00_);_(&quot;$&quot;\ * \(#,##0.00\);_(&quot;$&quot;\ * &quot;-&quot;??_);_(@_)"/>
    <numFmt numFmtId="168" formatCode="_(&quot;$&quot;\ * #,##0_);_(&quot;$&quot;\ * \(#,##0\);_(&quot;$&quot;\ * &quot;-&quot;??_);_(@_)"/>
    <numFmt numFmtId="169" formatCode="#,###\ &quot;COP&quot;"/>
  </numFmts>
  <fonts count="19" x14ac:knownFonts="1">
    <font>
      <sz val="11"/>
      <color theme="1"/>
      <name val="Calibri"/>
      <family val="2"/>
      <scheme val="minor"/>
    </font>
    <font>
      <sz val="11"/>
      <name val="Arial"/>
      <family val="2"/>
    </font>
    <font>
      <sz val="10"/>
      <name val="Arial"/>
      <family val="2"/>
    </font>
    <font>
      <b/>
      <sz val="11"/>
      <name val="Arial"/>
      <family val="2"/>
    </font>
    <font>
      <b/>
      <sz val="12"/>
      <color indexed="81"/>
      <name val="Tahoma"/>
      <family val="2"/>
    </font>
    <font>
      <sz val="12"/>
      <color indexed="81"/>
      <name val="Tahoma"/>
      <family val="2"/>
    </font>
    <font>
      <sz val="11"/>
      <color theme="1"/>
      <name val="Calibri"/>
      <family val="2"/>
      <scheme val="minor"/>
    </font>
    <font>
      <sz val="11"/>
      <color theme="0"/>
      <name val="Calibri"/>
      <family val="2"/>
      <scheme val="minor"/>
    </font>
    <font>
      <sz val="10"/>
      <color theme="1"/>
      <name val="Verdana"/>
      <family val="2"/>
    </font>
    <font>
      <b/>
      <sz val="11"/>
      <color theme="0"/>
      <name val="Calibri"/>
      <family val="2"/>
      <scheme val="minor"/>
    </font>
    <font>
      <b/>
      <sz val="10"/>
      <color theme="1"/>
      <name val="Verdana"/>
      <family val="2"/>
    </font>
    <font>
      <u/>
      <sz val="11"/>
      <color theme="10"/>
      <name val="Calibri"/>
      <family val="2"/>
      <scheme val="minor"/>
    </font>
    <font>
      <b/>
      <sz val="11"/>
      <color theme="1"/>
      <name val="Calibri"/>
      <family val="2"/>
      <scheme val="minor"/>
    </font>
    <font>
      <sz val="20"/>
      <color theme="1"/>
      <name val="Calibri"/>
      <family val="2"/>
      <scheme val="minor"/>
    </font>
    <font>
      <b/>
      <sz val="12"/>
      <color rgb="FF000000"/>
      <name val="Tahoma"/>
      <family val="2"/>
    </font>
    <font>
      <sz val="12"/>
      <color rgb="FF000000"/>
      <name val="Tahoma"/>
      <family val="2"/>
    </font>
    <font>
      <sz val="12"/>
      <color theme="1"/>
      <name val="Verdana"/>
      <family val="2"/>
    </font>
    <font>
      <sz val="10"/>
      <color theme="1"/>
      <name val="Arial"/>
      <family val="2"/>
    </font>
    <font>
      <sz val="11"/>
      <color rgb="FF000000"/>
      <name val="Calibri"/>
      <family val="2"/>
    </font>
  </fonts>
  <fills count="7">
    <fill>
      <patternFill patternType="none"/>
    </fill>
    <fill>
      <patternFill patternType="gray125"/>
    </fill>
    <fill>
      <patternFill patternType="solid">
        <fgColor theme="4"/>
      </patternFill>
    </fill>
    <fill>
      <patternFill patternType="solid">
        <fgColor rgb="FFDBE5F1"/>
        <bgColor indexed="64"/>
      </patternFill>
    </fill>
    <fill>
      <patternFill patternType="solid">
        <fgColor rgb="FFEBF8FF"/>
        <bgColor indexed="64"/>
      </patternFill>
    </fill>
    <fill>
      <patternFill patternType="solid">
        <fgColor theme="1" tint="0.249977111117893"/>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2">
    <xf numFmtId="0" fontId="0" fillId="0" borderId="0"/>
    <xf numFmtId="49" fontId="8" fillId="0" borderId="0" applyFill="0" applyBorder="0" applyProtection="0">
      <alignment horizontal="left" vertical="center"/>
    </xf>
    <xf numFmtId="0" fontId="7" fillId="2" borderId="0" applyNumberFormat="0" applyBorder="0" applyAlignment="0" applyProtection="0"/>
    <xf numFmtId="0" fontId="10" fillId="3" borderId="0" applyNumberFormat="0" applyBorder="0" applyProtection="0">
      <alignment horizontal="center" vertical="center"/>
    </xf>
    <xf numFmtId="0" fontId="11" fillId="0" borderId="0" applyNumberFormat="0" applyFill="0" applyBorder="0" applyAlignment="0" applyProtection="0"/>
    <xf numFmtId="165"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4" fontId="6" fillId="0" borderId="0" applyFont="0" applyFill="0" applyBorder="0" applyAlignment="0" applyProtection="0"/>
    <xf numFmtId="0" fontId="2" fillId="0" borderId="0"/>
    <xf numFmtId="3" fontId="8" fillId="0" borderId="0" applyFill="0" applyBorder="0" applyProtection="0">
      <alignment horizontal="right" vertical="center"/>
    </xf>
    <xf numFmtId="169" fontId="17" fillId="0" borderId="0" applyFont="0" applyFill="0" applyBorder="0" applyAlignment="0" applyProtection="0"/>
  </cellStyleXfs>
  <cellXfs count="57">
    <xf numFmtId="0" fontId="0" fillId="0" borderId="0" xfId="0"/>
    <xf numFmtId="0" fontId="12" fillId="0" borderId="0" xfId="0" applyFont="1"/>
    <xf numFmtId="0" fontId="0" fillId="0" borderId="0" xfId="0" applyAlignment="1">
      <alignment wrapText="1"/>
    </xf>
    <xf numFmtId="0" fontId="0" fillId="0" borderId="1" xfId="0" applyBorder="1" applyAlignment="1">
      <alignment wrapText="1"/>
    </xf>
    <xf numFmtId="0" fontId="11" fillId="4" borderId="1" xfId="4" quotePrefix="1" applyFill="1" applyBorder="1" applyAlignment="1" applyProtection="1">
      <alignment wrapText="1"/>
    </xf>
    <xf numFmtId="0" fontId="9" fillId="5" borderId="1" xfId="2" applyFont="1" applyFill="1" applyBorder="1" applyAlignment="1" applyProtection="1">
      <alignment horizontal="center" vertical="center" wrapText="1"/>
    </xf>
    <xf numFmtId="1" fontId="6" fillId="4" borderId="1" xfId="5" applyNumberFormat="1" applyFont="1" applyFill="1" applyBorder="1" applyAlignment="1" applyProtection="1">
      <alignment horizontal="center" vertical="center" wrapText="1"/>
      <protection locked="0"/>
    </xf>
    <xf numFmtId="0" fontId="3" fillId="6" borderId="0" xfId="9" applyFont="1" applyFill="1"/>
    <xf numFmtId="0" fontId="1" fillId="0" borderId="0" xfId="9" applyFont="1"/>
    <xf numFmtId="0" fontId="0" fillId="0" borderId="0" xfId="0" applyAlignment="1">
      <alignment horizontal="center" vertical="top" wrapText="1"/>
    </xf>
    <xf numFmtId="0" fontId="3" fillId="6" borderId="0" xfId="9" applyFont="1" applyFill="1" applyAlignment="1">
      <alignment horizontal="center" vertical="center" wrapText="1"/>
    </xf>
    <xf numFmtId="0" fontId="12" fillId="0" borderId="0" xfId="0" applyFont="1" applyAlignment="1">
      <alignment vertical="top" wrapText="1"/>
    </xf>
    <xf numFmtId="0" fontId="7" fillId="0" borderId="0" xfId="0" applyFont="1" applyAlignment="1">
      <alignment wrapText="1"/>
    </xf>
    <xf numFmtId="0" fontId="0" fillId="4" borderId="1" xfId="0" applyFill="1" applyBorder="1" applyAlignment="1">
      <alignment wrapText="1"/>
    </xf>
    <xf numFmtId="0" fontId="0" fillId="4" borderId="1" xfId="0" quotePrefix="1" applyFill="1" applyBorder="1" applyAlignment="1">
      <alignment wrapText="1"/>
    </xf>
    <xf numFmtId="0" fontId="0" fillId="4" borderId="1" xfId="0" applyFill="1" applyBorder="1" applyAlignment="1">
      <alignment horizontal="left" vertical="top" wrapText="1"/>
    </xf>
    <xf numFmtId="0" fontId="0" fillId="4" borderId="1" xfId="0" applyFill="1" applyBorder="1" applyAlignment="1">
      <alignment horizontal="center" vertical="top" wrapText="1"/>
    </xf>
    <xf numFmtId="0" fontId="0" fillId="4" borderId="1" xfId="0" applyFill="1" applyBorder="1" applyAlignment="1">
      <alignment horizontal="right" vertical="top" wrapText="1"/>
    </xf>
    <xf numFmtId="0" fontId="12" fillId="0" borderId="0" xfId="0" applyFont="1" applyAlignment="1">
      <alignment wrapText="1"/>
    </xf>
    <xf numFmtId="0" fontId="10" fillId="3" borderId="1" xfId="3" applyBorder="1" applyProtection="1">
      <alignment horizontal="center" vertical="center"/>
    </xf>
    <xf numFmtId="49" fontId="8" fillId="0" borderId="1" xfId="1" applyBorder="1" applyProtection="1">
      <alignment horizontal="left" vertical="center"/>
    </xf>
    <xf numFmtId="3" fontId="8" fillId="0" borderId="1" xfId="10" applyBorder="1" applyProtection="1">
      <alignment horizontal="right" vertical="center"/>
    </xf>
    <xf numFmtId="0" fontId="10" fillId="3" borderId="1" xfId="3" applyBorder="1" applyAlignment="1" applyProtection="1">
      <alignment horizontal="center" vertical="center" wrapText="1"/>
    </xf>
    <xf numFmtId="0" fontId="13" fillId="4" borderId="1" xfId="0" applyFont="1" applyFill="1" applyBorder="1" applyAlignment="1">
      <alignment wrapText="1"/>
    </xf>
    <xf numFmtId="14" fontId="13" fillId="4" borderId="1" xfId="0" applyNumberFormat="1" applyFont="1" applyFill="1" applyBorder="1" applyAlignment="1">
      <alignment wrapText="1"/>
    </xf>
    <xf numFmtId="0" fontId="0" fillId="4" borderId="1" xfId="0" applyFill="1" applyBorder="1" applyAlignment="1" applyProtection="1">
      <alignment horizontal="left" vertical="top" wrapText="1"/>
      <protection locked="0"/>
    </xf>
    <xf numFmtId="0" fontId="0" fillId="4" borderId="1" xfId="0" applyFill="1" applyBorder="1" applyAlignment="1" applyProtection="1">
      <alignment horizontal="center" vertical="top" wrapText="1"/>
      <protection locked="0"/>
    </xf>
    <xf numFmtId="0" fontId="0" fillId="4" borderId="1" xfId="0" applyFill="1" applyBorder="1" applyAlignment="1" applyProtection="1">
      <alignment horizontal="right" vertical="top" wrapText="1"/>
      <protection locked="0"/>
    </xf>
    <xf numFmtId="0" fontId="16" fillId="4" borderId="1" xfId="0" applyFont="1" applyFill="1" applyBorder="1" applyAlignment="1" applyProtection="1">
      <alignment horizontal="center" vertical="center" wrapText="1"/>
      <protection locked="0"/>
    </xf>
    <xf numFmtId="166" fontId="0" fillId="4" borderId="1" xfId="7" applyFont="1" applyFill="1" applyBorder="1" applyAlignment="1" applyProtection="1">
      <alignment horizontal="right" vertical="top" wrapText="1"/>
      <protection locked="0"/>
    </xf>
    <xf numFmtId="166" fontId="0" fillId="4" borderId="1" xfId="7" applyFont="1" applyFill="1" applyBorder="1" applyAlignment="1" applyProtection="1">
      <alignment horizontal="left" vertical="top" wrapText="1"/>
      <protection locked="0"/>
    </xf>
    <xf numFmtId="6" fontId="0" fillId="4" borderId="1" xfId="0" applyNumberFormat="1" applyFill="1" applyBorder="1" applyAlignment="1" applyProtection="1">
      <alignment wrapText="1"/>
      <protection locked="0"/>
    </xf>
    <xf numFmtId="14" fontId="0" fillId="4" borderId="1" xfId="0" applyNumberFormat="1" applyFill="1" applyBorder="1" applyAlignment="1" applyProtection="1">
      <alignment wrapText="1"/>
      <protection locked="0"/>
    </xf>
    <xf numFmtId="0" fontId="0" fillId="0" borderId="0" xfId="0" applyAlignment="1">
      <alignment horizontal="center" wrapText="1"/>
    </xf>
    <xf numFmtId="0" fontId="0" fillId="4" borderId="1" xfId="0" applyFill="1" applyBorder="1" applyAlignment="1" applyProtection="1">
      <alignment horizontal="center" vertical="center" wrapText="1"/>
      <protection locked="0"/>
    </xf>
    <xf numFmtId="167" fontId="0" fillId="4" borderId="1" xfId="6" applyFont="1" applyFill="1" applyBorder="1" applyAlignment="1" applyProtection="1">
      <alignment horizontal="right" vertical="top" wrapText="1"/>
      <protection locked="0"/>
    </xf>
    <xf numFmtId="0" fontId="0" fillId="4" borderId="1" xfId="0" applyFill="1" applyBorder="1" applyAlignment="1" applyProtection="1">
      <alignment horizontal="left" vertical="center" wrapText="1"/>
      <protection locked="0"/>
    </xf>
    <xf numFmtId="168" fontId="0" fillId="4" borderId="1" xfId="6" applyNumberFormat="1" applyFont="1" applyFill="1" applyBorder="1" applyAlignment="1" applyProtection="1">
      <alignment horizontal="center" vertical="center" wrapText="1"/>
      <protection locked="0"/>
    </xf>
    <xf numFmtId="6" fontId="0" fillId="4" borderId="1" xfId="0" applyNumberFormat="1" applyFill="1" applyBorder="1" applyAlignment="1" applyProtection="1">
      <alignment horizontal="center" vertical="center" wrapText="1"/>
      <protection locked="0"/>
    </xf>
    <xf numFmtId="167" fontId="0" fillId="4" borderId="1" xfId="0" applyNumberFormat="1" applyFill="1" applyBorder="1" applyAlignment="1" applyProtection="1">
      <alignment horizontal="right" vertical="top" wrapText="1"/>
      <protection locked="0"/>
    </xf>
    <xf numFmtId="0" fontId="0" fillId="4" borderId="1" xfId="0" applyFill="1" applyBorder="1" applyAlignment="1" applyProtection="1">
      <alignment horizontal="justify" vertical="top" wrapText="1"/>
      <protection locked="0"/>
    </xf>
    <xf numFmtId="166" fontId="0" fillId="4" borderId="1" xfId="7" applyFont="1" applyFill="1" applyBorder="1" applyAlignment="1" applyProtection="1">
      <alignment horizontal="right" vertical="center" wrapText="1"/>
      <protection locked="0"/>
    </xf>
    <xf numFmtId="165" fontId="0" fillId="4" borderId="1" xfId="5" applyFont="1" applyFill="1" applyBorder="1" applyAlignment="1" applyProtection="1">
      <alignment horizontal="right" vertical="center" wrapText="1"/>
      <protection locked="0"/>
    </xf>
    <xf numFmtId="0" fontId="0" fillId="4" borderId="1" xfId="0" applyFill="1" applyBorder="1" applyAlignment="1" applyProtection="1">
      <alignment wrapText="1"/>
      <protection locked="0"/>
    </xf>
    <xf numFmtId="0" fontId="0" fillId="4" borderId="1" xfId="0" quotePrefix="1" applyFill="1" applyBorder="1" applyAlignment="1" applyProtection="1">
      <alignment wrapText="1"/>
      <protection locked="0"/>
    </xf>
    <xf numFmtId="0" fontId="11" fillId="4" borderId="1" xfId="4" quotePrefix="1" applyFill="1" applyBorder="1" applyAlignment="1" applyProtection="1">
      <alignment wrapText="1"/>
      <protection locked="0"/>
    </xf>
    <xf numFmtId="0" fontId="0" fillId="4" borderId="1" xfId="0" applyFill="1" applyBorder="1" applyAlignment="1" applyProtection="1">
      <alignment horizontal="right" wrapText="1"/>
      <protection locked="0"/>
    </xf>
    <xf numFmtId="167" fontId="0" fillId="4" borderId="1" xfId="6" applyFont="1" applyFill="1" applyBorder="1" applyAlignment="1" applyProtection="1">
      <alignment horizontal="left" vertical="top" wrapText="1"/>
      <protection locked="0"/>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0" xfId="0"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cellXfs>
  <cellStyles count="12">
    <cellStyle name="BodyStyle" xfId="1" xr:uid="{00000000-0005-0000-0000-000000000000}"/>
    <cellStyle name="Currency" xfId="11" xr:uid="{00000000-0005-0000-0000-000001000000}"/>
    <cellStyle name="Énfasis1" xfId="2" builtinId="29"/>
    <cellStyle name="HeaderStyle" xfId="3" xr:uid="{00000000-0005-0000-0000-000003000000}"/>
    <cellStyle name="Hipervínculo" xfId="4" builtinId="8"/>
    <cellStyle name="Millares" xfId="5" builtinId="3"/>
    <cellStyle name="Moneda" xfId="6" builtinId="4"/>
    <cellStyle name="Moneda [0]" xfId="7" builtinId="7"/>
    <cellStyle name="Moneda 2" xfId="8" xr:uid="{00000000-0005-0000-0000-000008000000}"/>
    <cellStyle name="Normal" xfId="0" builtinId="0"/>
    <cellStyle name="Normal 2" xfId="9" xr:uid="{00000000-0005-0000-0000-00000A000000}"/>
    <cellStyle name="Numeric" xfId="10"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314325</xdr:colOff>
          <xdr:row>16</xdr:row>
          <xdr:rowOff>276225</xdr:rowOff>
        </xdr:from>
        <xdr:to>
          <xdr:col>2</xdr:col>
          <xdr:colOff>1666875</xdr:colOff>
          <xdr:row>18</xdr:row>
          <xdr:rowOff>28575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ea typeface="Calibri"/>
                  <a:cs typeface="Calibri"/>
                </a:rPr>
                <a:t>Agregar filas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1866900</xdr:colOff>
          <xdr:row>16</xdr:row>
          <xdr:rowOff>295275</xdr:rowOff>
        </xdr:from>
        <xdr:to>
          <xdr:col>2</xdr:col>
          <xdr:colOff>3248025</xdr:colOff>
          <xdr:row>18</xdr:row>
          <xdr:rowOff>9525</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ea typeface="Calibri"/>
                  <a:cs typeface="Calibri"/>
                </a:rPr>
                <a:t>Eliminar filas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16</xdr:row>
          <xdr:rowOff>266700</xdr:rowOff>
        </xdr:from>
        <xdr:to>
          <xdr:col>4</xdr:col>
          <xdr:colOff>1381125</xdr:colOff>
          <xdr:row>18</xdr:row>
          <xdr:rowOff>0</xdr:rowOff>
        </xdr:to>
        <xdr:sp macro="" textlink="">
          <xdr:nvSpPr>
            <xdr:cNvPr id="1030" name="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ea typeface="Calibri"/>
                  <a:cs typeface="Calibri"/>
                </a:rPr>
                <a:t>Agregar filas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1600200</xdr:colOff>
          <xdr:row>16</xdr:row>
          <xdr:rowOff>266700</xdr:rowOff>
        </xdr:from>
        <xdr:to>
          <xdr:col>5</xdr:col>
          <xdr:colOff>1266825</xdr:colOff>
          <xdr:row>17</xdr:row>
          <xdr:rowOff>333375</xdr:rowOff>
        </xdr:to>
        <xdr:sp macro="" textlink="">
          <xdr:nvSpPr>
            <xdr:cNvPr id="1031" name="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ea typeface="Calibri"/>
                  <a:cs typeface="Calibri"/>
                </a:rPr>
                <a:t>Eliminar filas</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1" Type="http://schemas.openxmlformats.org/officeDocument/2006/relationships/hyperlink" Target="http://www.colombiacompra.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7" tint="-0.499984740745262"/>
  </sheetPr>
  <dimension ref="A2:L200"/>
  <sheetViews>
    <sheetView showGridLines="0" tabSelected="1" topLeftCell="D29" zoomScaleNormal="60" zoomScalePageLayoutView="80" workbookViewId="0">
      <selection activeCell="F5" sqref="F5:I9"/>
    </sheetView>
  </sheetViews>
  <sheetFormatPr baseColWidth="10" defaultColWidth="10.85546875" defaultRowHeight="15" x14ac:dyDescent="0.25"/>
  <cols>
    <col min="1" max="1" width="10.85546875" style="2"/>
    <col min="2" max="2" width="50.7109375" style="2" customWidth="1"/>
    <col min="3" max="3" width="82.140625" style="2" customWidth="1"/>
    <col min="4" max="4" width="40" style="2" customWidth="1"/>
    <col min="5" max="5" width="21.42578125" style="2" customWidth="1"/>
    <col min="6" max="6" width="52.42578125" style="2" customWidth="1"/>
    <col min="7" max="7" width="44.7109375" style="2" customWidth="1"/>
    <col min="8" max="8" width="21.28515625" style="2" customWidth="1"/>
    <col min="9" max="9" width="16.42578125" style="2" customWidth="1"/>
    <col min="10" max="10" width="16.140625" style="2" bestFit="1" customWidth="1"/>
    <col min="11" max="11" width="16.7109375" style="2" customWidth="1"/>
    <col min="12" max="12" width="47.140625" style="33" customWidth="1"/>
    <col min="13" max="13" width="14" style="2" customWidth="1"/>
    <col min="14" max="14" width="42.42578125" style="2" customWidth="1"/>
    <col min="15" max="16384" width="10.85546875" style="2"/>
  </cols>
  <sheetData>
    <row r="2" spans="2:9" x14ac:dyDescent="0.25">
      <c r="B2" s="1" t="s">
        <v>18</v>
      </c>
    </row>
    <row r="3" spans="2:9" x14ac:dyDescent="0.25">
      <c r="B3" s="1"/>
    </row>
    <row r="4" spans="2:9" x14ac:dyDescent="0.25">
      <c r="B4" s="1" t="s">
        <v>0</v>
      </c>
    </row>
    <row r="5" spans="2:9" ht="29.25" customHeight="1" x14ac:dyDescent="0.25">
      <c r="B5" s="3" t="s">
        <v>1</v>
      </c>
      <c r="C5" s="43" t="s">
        <v>102</v>
      </c>
      <c r="F5" s="48" t="s">
        <v>24</v>
      </c>
      <c r="G5" s="49"/>
      <c r="H5" s="49"/>
      <c r="I5" s="50"/>
    </row>
    <row r="6" spans="2:9" x14ac:dyDescent="0.25">
      <c r="B6" s="3" t="s">
        <v>2</v>
      </c>
      <c r="C6" s="43" t="s">
        <v>103</v>
      </c>
      <c r="F6" s="51"/>
      <c r="G6" s="52"/>
      <c r="H6" s="52"/>
      <c r="I6" s="53"/>
    </row>
    <row r="7" spans="2:9" x14ac:dyDescent="0.25">
      <c r="B7" s="3" t="s">
        <v>3</v>
      </c>
      <c r="C7" s="44" t="s">
        <v>104</v>
      </c>
      <c r="F7" s="51"/>
      <c r="G7" s="52"/>
      <c r="H7" s="52"/>
      <c r="I7" s="53"/>
    </row>
    <row r="8" spans="2:9" x14ac:dyDescent="0.25">
      <c r="B8" s="3" t="s">
        <v>15</v>
      </c>
      <c r="C8" s="45" t="s">
        <v>212</v>
      </c>
      <c r="F8" s="51"/>
      <c r="G8" s="52"/>
      <c r="H8" s="52"/>
      <c r="I8" s="53"/>
    </row>
    <row r="9" spans="2:9" ht="95.25" customHeight="1" x14ac:dyDescent="0.25">
      <c r="B9" s="3" t="s">
        <v>17</v>
      </c>
      <c r="C9" s="25" t="s">
        <v>211</v>
      </c>
      <c r="F9" s="54"/>
      <c r="G9" s="55"/>
      <c r="H9" s="55"/>
      <c r="I9" s="56"/>
    </row>
    <row r="10" spans="2:9" ht="36" customHeight="1" x14ac:dyDescent="0.25">
      <c r="B10" s="3" t="s">
        <v>4</v>
      </c>
      <c r="C10" s="25" t="s">
        <v>210</v>
      </c>
    </row>
    <row r="11" spans="2:9" x14ac:dyDescent="0.25">
      <c r="B11" s="3" t="s">
        <v>5</v>
      </c>
      <c r="C11" s="46" t="s">
        <v>105</v>
      </c>
      <c r="F11" s="48" t="s">
        <v>23</v>
      </c>
      <c r="G11" s="49"/>
      <c r="H11" s="49"/>
      <c r="I11" s="50"/>
    </row>
    <row r="12" spans="2:9" ht="36" customHeight="1" x14ac:dyDescent="0.25">
      <c r="B12" s="3" t="s">
        <v>20</v>
      </c>
      <c r="C12" s="43"/>
      <c r="F12" s="51"/>
      <c r="G12" s="52"/>
      <c r="H12" s="52"/>
      <c r="I12" s="53"/>
    </row>
    <row r="13" spans="2:9" x14ac:dyDescent="0.25">
      <c r="B13" s="3" t="s">
        <v>21</v>
      </c>
      <c r="C13" s="31">
        <v>398580000</v>
      </c>
      <c r="F13" s="51"/>
      <c r="G13" s="52"/>
      <c r="H13" s="52"/>
      <c r="I13" s="53"/>
    </row>
    <row r="14" spans="2:9" x14ac:dyDescent="0.25">
      <c r="B14" s="3" t="s">
        <v>22</v>
      </c>
      <c r="C14" s="31">
        <v>39858001</v>
      </c>
      <c r="F14" s="51"/>
      <c r="G14" s="52"/>
      <c r="H14" s="52"/>
      <c r="I14" s="53"/>
    </row>
    <row r="15" spans="2:9" x14ac:dyDescent="0.25">
      <c r="B15" s="3" t="s">
        <v>16</v>
      </c>
      <c r="C15" s="32">
        <v>45983</v>
      </c>
      <c r="F15" s="54"/>
      <c r="G15" s="55"/>
      <c r="H15" s="55"/>
      <c r="I15" s="56"/>
    </row>
    <row r="16" spans="2:9" x14ac:dyDescent="0.25">
      <c r="C16" s="7"/>
      <c r="F16" s="9"/>
      <c r="G16" s="9"/>
      <c r="H16" s="9"/>
      <c r="I16" s="9"/>
    </row>
    <row r="17" spans="2:12" ht="27.75" customHeight="1" x14ac:dyDescent="0.25">
      <c r="B17" s="7" t="s">
        <v>62</v>
      </c>
      <c r="D17" s="7" t="s">
        <v>59</v>
      </c>
    </row>
    <row r="18" spans="2:12" ht="27.75" customHeight="1" x14ac:dyDescent="0.25">
      <c r="B18" s="6">
        <v>1</v>
      </c>
      <c r="D18" s="6">
        <v>1</v>
      </c>
    </row>
    <row r="20" spans="2:12" x14ac:dyDescent="0.25">
      <c r="B20" s="1" t="s">
        <v>14</v>
      </c>
    </row>
    <row r="21" spans="2:12" ht="75" customHeight="1" x14ac:dyDescent="0.25">
      <c r="B21" s="5" t="s">
        <v>60</v>
      </c>
      <c r="C21" s="5" t="s">
        <v>6</v>
      </c>
      <c r="D21" s="5" t="s">
        <v>57</v>
      </c>
      <c r="E21" s="5" t="s">
        <v>58</v>
      </c>
      <c r="F21" s="5" t="s">
        <v>7</v>
      </c>
      <c r="G21" s="5" t="s">
        <v>8</v>
      </c>
      <c r="H21" s="5" t="s">
        <v>9</v>
      </c>
      <c r="I21" s="5" t="s">
        <v>10</v>
      </c>
      <c r="J21" s="5" t="s">
        <v>11</v>
      </c>
      <c r="K21" s="5" t="s">
        <v>12</v>
      </c>
      <c r="L21" s="5" t="s">
        <v>13</v>
      </c>
    </row>
    <row r="22" spans="2:12" ht="45" x14ac:dyDescent="0.25">
      <c r="B22" s="34">
        <v>80111600</v>
      </c>
      <c r="C22" s="36" t="s">
        <v>106</v>
      </c>
      <c r="D22" s="26" t="s">
        <v>37</v>
      </c>
      <c r="E22" s="26">
        <v>11</v>
      </c>
      <c r="F22" s="25" t="s">
        <v>70</v>
      </c>
      <c r="G22" s="25" t="s">
        <v>77</v>
      </c>
      <c r="H22" s="37">
        <v>78000000</v>
      </c>
      <c r="I22" s="38">
        <v>66150000</v>
      </c>
      <c r="J22" s="25" t="s">
        <v>42</v>
      </c>
      <c r="K22" s="25" t="s">
        <v>43</v>
      </c>
      <c r="L22" s="34" t="s">
        <v>213</v>
      </c>
    </row>
    <row r="23" spans="2:12" ht="60" x14ac:dyDescent="0.25">
      <c r="B23" s="34">
        <v>80111600</v>
      </c>
      <c r="C23" s="36" t="s">
        <v>107</v>
      </c>
      <c r="D23" s="26" t="s">
        <v>37</v>
      </c>
      <c r="E23" s="26">
        <v>11</v>
      </c>
      <c r="F23" s="25" t="s">
        <v>70</v>
      </c>
      <c r="G23" s="25" t="s">
        <v>77</v>
      </c>
      <c r="H23" s="37">
        <v>78000000</v>
      </c>
      <c r="I23" s="38">
        <v>66150000</v>
      </c>
      <c r="J23" s="25" t="s">
        <v>42</v>
      </c>
      <c r="K23" s="25" t="s">
        <v>43</v>
      </c>
      <c r="L23" s="34" t="s">
        <v>213</v>
      </c>
    </row>
    <row r="24" spans="2:12" ht="75" x14ac:dyDescent="0.25">
      <c r="B24" s="34">
        <v>80111600</v>
      </c>
      <c r="C24" s="36" t="s">
        <v>108</v>
      </c>
      <c r="D24" s="26" t="s">
        <v>37</v>
      </c>
      <c r="E24" s="26">
        <v>11</v>
      </c>
      <c r="F24" s="25" t="s">
        <v>70</v>
      </c>
      <c r="G24" s="25" t="s">
        <v>77</v>
      </c>
      <c r="H24" s="37">
        <v>62400000</v>
      </c>
      <c r="I24" s="38">
        <v>49333333</v>
      </c>
      <c r="J24" s="25" t="s">
        <v>42</v>
      </c>
      <c r="K24" s="25" t="s">
        <v>43</v>
      </c>
      <c r="L24" s="34" t="s">
        <v>214</v>
      </c>
    </row>
    <row r="25" spans="2:12" ht="45" x14ac:dyDescent="0.25">
      <c r="B25" s="34">
        <v>80111600</v>
      </c>
      <c r="C25" s="36" t="s">
        <v>109</v>
      </c>
      <c r="D25" s="26" t="s">
        <v>37</v>
      </c>
      <c r="E25" s="26">
        <v>11</v>
      </c>
      <c r="F25" s="25" t="s">
        <v>70</v>
      </c>
      <c r="G25" s="25" t="s">
        <v>77</v>
      </c>
      <c r="H25" s="37">
        <v>66000000</v>
      </c>
      <c r="I25" s="37">
        <v>66000000</v>
      </c>
      <c r="J25" s="25" t="s">
        <v>42</v>
      </c>
      <c r="K25" s="25" t="s">
        <v>43</v>
      </c>
      <c r="L25" s="34" t="s">
        <v>213</v>
      </c>
    </row>
    <row r="26" spans="2:12" ht="30" x14ac:dyDescent="0.25">
      <c r="B26" s="34">
        <v>80111600</v>
      </c>
      <c r="C26" s="25" t="s">
        <v>110</v>
      </c>
      <c r="D26" s="26" t="s">
        <v>37</v>
      </c>
      <c r="E26" s="26">
        <v>11</v>
      </c>
      <c r="F26" s="25" t="s">
        <v>70</v>
      </c>
      <c r="G26" s="25" t="s">
        <v>77</v>
      </c>
      <c r="H26" s="39">
        <f>4770000*11</f>
        <v>52470000</v>
      </c>
      <c r="I26" s="39">
        <f>4770000*11</f>
        <v>52470000</v>
      </c>
      <c r="J26" s="25" t="s">
        <v>42</v>
      </c>
      <c r="K26" s="25" t="s">
        <v>43</v>
      </c>
      <c r="L26" s="34" t="s">
        <v>215</v>
      </c>
    </row>
    <row r="27" spans="2:12" ht="30" x14ac:dyDescent="0.25">
      <c r="B27" s="34">
        <v>80111600</v>
      </c>
      <c r="C27" s="25" t="s">
        <v>111</v>
      </c>
      <c r="D27" s="26" t="s">
        <v>37</v>
      </c>
      <c r="E27" s="26">
        <v>11</v>
      </c>
      <c r="F27" s="25" t="s">
        <v>70</v>
      </c>
      <c r="G27" s="25" t="s">
        <v>77</v>
      </c>
      <c r="H27" s="39">
        <f>4770000*11</f>
        <v>52470000</v>
      </c>
      <c r="I27" s="39">
        <f>4770000*11</f>
        <v>52470000</v>
      </c>
      <c r="J27" s="25" t="s">
        <v>42</v>
      </c>
      <c r="K27" s="25" t="s">
        <v>43</v>
      </c>
      <c r="L27" s="34" t="s">
        <v>215</v>
      </c>
    </row>
    <row r="28" spans="2:12" ht="90" x14ac:dyDescent="0.25">
      <c r="B28" s="34">
        <v>80111600</v>
      </c>
      <c r="C28" s="25" t="s">
        <v>112</v>
      </c>
      <c r="D28" s="26" t="s">
        <v>38</v>
      </c>
      <c r="E28" s="26">
        <v>3</v>
      </c>
      <c r="F28" s="25" t="s">
        <v>70</v>
      </c>
      <c r="G28" s="25" t="s">
        <v>77</v>
      </c>
      <c r="H28" s="39">
        <f>5500000*3</f>
        <v>16500000</v>
      </c>
      <c r="I28" s="39">
        <f>5500000*3</f>
        <v>16500000</v>
      </c>
      <c r="J28" s="25" t="s">
        <v>42</v>
      </c>
      <c r="K28" s="25" t="s">
        <v>43</v>
      </c>
      <c r="L28" s="34" t="s">
        <v>215</v>
      </c>
    </row>
    <row r="29" spans="2:12" ht="75" x14ac:dyDescent="0.25">
      <c r="B29" s="34">
        <v>80111600</v>
      </c>
      <c r="C29" s="25" t="s">
        <v>113</v>
      </c>
      <c r="D29" s="26" t="s">
        <v>37</v>
      </c>
      <c r="E29" s="26">
        <v>11</v>
      </c>
      <c r="F29" s="25" t="s">
        <v>70</v>
      </c>
      <c r="G29" s="25" t="s">
        <v>77</v>
      </c>
      <c r="H29" s="39">
        <f>5500000*11</f>
        <v>60500000</v>
      </c>
      <c r="I29" s="39">
        <f>5500000*11</f>
        <v>60500000</v>
      </c>
      <c r="J29" s="25" t="s">
        <v>42</v>
      </c>
      <c r="K29" s="25" t="s">
        <v>43</v>
      </c>
      <c r="L29" s="34" t="s">
        <v>215</v>
      </c>
    </row>
    <row r="30" spans="2:12" ht="75" x14ac:dyDescent="0.25">
      <c r="B30" s="34">
        <v>80111600</v>
      </c>
      <c r="C30" s="25" t="s">
        <v>114</v>
      </c>
      <c r="D30" s="26" t="s">
        <v>37</v>
      </c>
      <c r="E30" s="26">
        <v>11</v>
      </c>
      <c r="F30" s="25" t="s">
        <v>70</v>
      </c>
      <c r="G30" s="25" t="s">
        <v>77</v>
      </c>
      <c r="H30" s="29">
        <v>50000000</v>
      </c>
      <c r="I30" s="29">
        <v>50000000</v>
      </c>
      <c r="J30" s="25" t="s">
        <v>42</v>
      </c>
      <c r="K30" s="25" t="s">
        <v>43</v>
      </c>
      <c r="L30" s="26" t="s">
        <v>216</v>
      </c>
    </row>
    <row r="31" spans="2:12" ht="75" x14ac:dyDescent="0.25">
      <c r="B31" s="34">
        <v>80111600</v>
      </c>
      <c r="C31" s="25" t="s">
        <v>115</v>
      </c>
      <c r="D31" s="26" t="s">
        <v>37</v>
      </c>
      <c r="E31" s="26">
        <v>11</v>
      </c>
      <c r="F31" s="25" t="s">
        <v>70</v>
      </c>
      <c r="G31" s="25" t="s">
        <v>77</v>
      </c>
      <c r="H31" s="29">
        <v>70000000</v>
      </c>
      <c r="I31" s="29">
        <v>70000000</v>
      </c>
      <c r="J31" s="25" t="s">
        <v>42</v>
      </c>
      <c r="K31" s="25" t="s">
        <v>43</v>
      </c>
      <c r="L31" s="26" t="s">
        <v>216</v>
      </c>
    </row>
    <row r="32" spans="2:12" ht="75" x14ac:dyDescent="0.25">
      <c r="B32" s="34">
        <v>80111600</v>
      </c>
      <c r="C32" s="25" t="s">
        <v>115</v>
      </c>
      <c r="D32" s="26" t="s">
        <v>37</v>
      </c>
      <c r="E32" s="26">
        <v>11</v>
      </c>
      <c r="F32" s="25" t="s">
        <v>70</v>
      </c>
      <c r="G32" s="25" t="s">
        <v>77</v>
      </c>
      <c r="H32" s="29">
        <v>70000000</v>
      </c>
      <c r="I32" s="29">
        <v>70000000</v>
      </c>
      <c r="J32" s="25" t="s">
        <v>42</v>
      </c>
      <c r="K32" s="25" t="s">
        <v>43</v>
      </c>
      <c r="L32" s="26" t="s">
        <v>216</v>
      </c>
    </row>
    <row r="33" spans="2:12" ht="75" x14ac:dyDescent="0.25">
      <c r="B33" s="34">
        <v>80111600</v>
      </c>
      <c r="C33" s="25" t="s">
        <v>116</v>
      </c>
      <c r="D33" s="26" t="s">
        <v>37</v>
      </c>
      <c r="E33" s="26">
        <v>11</v>
      </c>
      <c r="F33" s="25" t="s">
        <v>70</v>
      </c>
      <c r="G33" s="25" t="s">
        <v>77</v>
      </c>
      <c r="H33" s="29">
        <v>70000000</v>
      </c>
      <c r="I33" s="29">
        <v>70000000</v>
      </c>
      <c r="J33" s="25" t="s">
        <v>42</v>
      </c>
      <c r="K33" s="25" t="s">
        <v>43</v>
      </c>
      <c r="L33" s="26" t="s">
        <v>216</v>
      </c>
    </row>
    <row r="34" spans="2:12" ht="60" x14ac:dyDescent="0.25">
      <c r="B34" s="34">
        <v>80111600</v>
      </c>
      <c r="C34" s="25" t="s">
        <v>217</v>
      </c>
      <c r="D34" s="26" t="s">
        <v>37</v>
      </c>
      <c r="E34" s="26">
        <v>11</v>
      </c>
      <c r="F34" s="25" t="s">
        <v>70</v>
      </c>
      <c r="G34" s="25" t="s">
        <v>77</v>
      </c>
      <c r="H34" s="29">
        <v>55000000</v>
      </c>
      <c r="I34" s="29">
        <v>55000000</v>
      </c>
      <c r="J34" s="25" t="s">
        <v>42</v>
      </c>
      <c r="K34" s="25" t="s">
        <v>43</v>
      </c>
      <c r="L34" s="26" t="s">
        <v>216</v>
      </c>
    </row>
    <row r="35" spans="2:12" ht="75" x14ac:dyDescent="0.25">
      <c r="B35" s="34">
        <v>80111600</v>
      </c>
      <c r="C35" s="25" t="s">
        <v>117</v>
      </c>
      <c r="D35" s="26" t="s">
        <v>37</v>
      </c>
      <c r="E35" s="26">
        <v>11</v>
      </c>
      <c r="F35" s="25" t="s">
        <v>70</v>
      </c>
      <c r="G35" s="25" t="s">
        <v>77</v>
      </c>
      <c r="H35" s="29">
        <v>55000000</v>
      </c>
      <c r="I35" s="29">
        <v>55000000</v>
      </c>
      <c r="J35" s="25" t="s">
        <v>42</v>
      </c>
      <c r="K35" s="25" t="s">
        <v>43</v>
      </c>
      <c r="L35" s="26" t="s">
        <v>216</v>
      </c>
    </row>
    <row r="36" spans="2:12" ht="75" x14ac:dyDescent="0.25">
      <c r="B36" s="34">
        <v>80111600</v>
      </c>
      <c r="C36" s="25" t="s">
        <v>118</v>
      </c>
      <c r="D36" s="26" t="s">
        <v>37</v>
      </c>
      <c r="E36" s="26">
        <v>11</v>
      </c>
      <c r="F36" s="25" t="s">
        <v>70</v>
      </c>
      <c r="G36" s="25" t="s">
        <v>77</v>
      </c>
      <c r="H36" s="29">
        <v>60000000</v>
      </c>
      <c r="I36" s="29">
        <v>60000000</v>
      </c>
      <c r="J36" s="25" t="s">
        <v>42</v>
      </c>
      <c r="K36" s="25" t="s">
        <v>43</v>
      </c>
      <c r="L36" s="26" t="s">
        <v>216</v>
      </c>
    </row>
    <row r="37" spans="2:12" ht="45" x14ac:dyDescent="0.25">
      <c r="B37" s="34">
        <v>80111600</v>
      </c>
      <c r="C37" s="25" t="s">
        <v>119</v>
      </c>
      <c r="D37" s="26" t="s">
        <v>37</v>
      </c>
      <c r="E37" s="26">
        <v>11</v>
      </c>
      <c r="F37" s="25" t="s">
        <v>70</v>
      </c>
      <c r="G37" s="25" t="s">
        <v>77</v>
      </c>
      <c r="H37" s="29">
        <v>65000000</v>
      </c>
      <c r="I37" s="29">
        <v>65000000</v>
      </c>
      <c r="J37" s="25" t="s">
        <v>42</v>
      </c>
      <c r="K37" s="25" t="s">
        <v>43</v>
      </c>
      <c r="L37" s="26" t="s">
        <v>129</v>
      </c>
    </row>
    <row r="38" spans="2:12" ht="45" x14ac:dyDescent="0.25">
      <c r="B38" s="34">
        <v>80111600</v>
      </c>
      <c r="C38" s="25" t="s">
        <v>120</v>
      </c>
      <c r="D38" s="26" t="s">
        <v>37</v>
      </c>
      <c r="E38" s="26">
        <v>11</v>
      </c>
      <c r="F38" s="25" t="s">
        <v>70</v>
      </c>
      <c r="G38" s="25" t="s">
        <v>77</v>
      </c>
      <c r="H38" s="30">
        <v>53375000</v>
      </c>
      <c r="I38" s="30">
        <v>53375000</v>
      </c>
      <c r="J38" s="25" t="s">
        <v>42</v>
      </c>
      <c r="K38" s="25" t="s">
        <v>43</v>
      </c>
      <c r="L38" s="26" t="s">
        <v>130</v>
      </c>
    </row>
    <row r="39" spans="2:12" ht="45" x14ac:dyDescent="0.25">
      <c r="B39" s="34">
        <v>80111600</v>
      </c>
      <c r="C39" s="25" t="s">
        <v>120</v>
      </c>
      <c r="D39" s="26" t="s">
        <v>37</v>
      </c>
      <c r="E39" s="26">
        <v>11</v>
      </c>
      <c r="F39" s="25" t="s">
        <v>70</v>
      </c>
      <c r="G39" s="25" t="s">
        <v>77</v>
      </c>
      <c r="H39" s="30">
        <v>55825000</v>
      </c>
      <c r="I39" s="30">
        <v>55825000</v>
      </c>
      <c r="J39" s="25" t="s">
        <v>42</v>
      </c>
      <c r="K39" s="25" t="s">
        <v>43</v>
      </c>
      <c r="L39" s="26" t="s">
        <v>130</v>
      </c>
    </row>
    <row r="40" spans="2:12" ht="45" x14ac:dyDescent="0.25">
      <c r="B40" s="34">
        <v>80111600</v>
      </c>
      <c r="C40" s="25" t="s">
        <v>120</v>
      </c>
      <c r="D40" s="26" t="s">
        <v>37</v>
      </c>
      <c r="E40" s="26">
        <v>11</v>
      </c>
      <c r="F40" s="25" t="s">
        <v>70</v>
      </c>
      <c r="G40" s="25" t="s">
        <v>77</v>
      </c>
      <c r="H40" s="30">
        <v>62142500</v>
      </c>
      <c r="I40" s="30">
        <v>62142500</v>
      </c>
      <c r="J40" s="25" t="s">
        <v>42</v>
      </c>
      <c r="K40" s="25" t="s">
        <v>43</v>
      </c>
      <c r="L40" s="26" t="s">
        <v>130</v>
      </c>
    </row>
    <row r="41" spans="2:12" ht="45" x14ac:dyDescent="0.25">
      <c r="B41" s="34">
        <v>80111600</v>
      </c>
      <c r="C41" s="25" t="s">
        <v>121</v>
      </c>
      <c r="D41" s="26" t="s">
        <v>37</v>
      </c>
      <c r="E41" s="26">
        <v>11</v>
      </c>
      <c r="F41" s="25" t="s">
        <v>70</v>
      </c>
      <c r="G41" s="25" t="s">
        <v>77</v>
      </c>
      <c r="H41" s="30">
        <v>46893000</v>
      </c>
      <c r="I41" s="30">
        <v>46893000</v>
      </c>
      <c r="J41" s="25" t="s">
        <v>42</v>
      </c>
      <c r="K41" s="25" t="s">
        <v>43</v>
      </c>
      <c r="L41" s="26" t="s">
        <v>130</v>
      </c>
    </row>
    <row r="42" spans="2:12" ht="45" x14ac:dyDescent="0.25">
      <c r="B42" s="34">
        <v>80111600</v>
      </c>
      <c r="C42" s="25" t="s">
        <v>120</v>
      </c>
      <c r="D42" s="26" t="s">
        <v>37</v>
      </c>
      <c r="E42" s="26">
        <v>11</v>
      </c>
      <c r="F42" s="25" t="s">
        <v>70</v>
      </c>
      <c r="G42" s="25" t="s">
        <v>77</v>
      </c>
      <c r="H42" s="30">
        <v>58625000</v>
      </c>
      <c r="I42" s="30">
        <v>58625000</v>
      </c>
      <c r="J42" s="25" t="s">
        <v>42</v>
      </c>
      <c r="K42" s="25" t="s">
        <v>43</v>
      </c>
      <c r="L42" s="26" t="s">
        <v>130</v>
      </c>
    </row>
    <row r="43" spans="2:12" ht="45" x14ac:dyDescent="0.25">
      <c r="B43" s="34">
        <v>80111600</v>
      </c>
      <c r="C43" s="25" t="s">
        <v>120</v>
      </c>
      <c r="D43" s="26" t="s">
        <v>37</v>
      </c>
      <c r="E43" s="26">
        <v>11</v>
      </c>
      <c r="F43" s="25" t="s">
        <v>70</v>
      </c>
      <c r="G43" s="25" t="s">
        <v>77</v>
      </c>
      <c r="H43" s="30">
        <v>70350000</v>
      </c>
      <c r="I43" s="30">
        <v>70350000</v>
      </c>
      <c r="J43" s="25" t="s">
        <v>42</v>
      </c>
      <c r="K43" s="25" t="s">
        <v>43</v>
      </c>
      <c r="L43" s="26" t="s">
        <v>130</v>
      </c>
    </row>
    <row r="44" spans="2:12" ht="75" x14ac:dyDescent="0.25">
      <c r="B44" s="34">
        <v>80111600</v>
      </c>
      <c r="C44" s="25" t="s">
        <v>122</v>
      </c>
      <c r="D44" s="26" t="s">
        <v>37</v>
      </c>
      <c r="E44" s="26">
        <v>11</v>
      </c>
      <c r="F44" s="25" t="s">
        <v>70</v>
      </c>
      <c r="G44" s="25" t="s">
        <v>77</v>
      </c>
      <c r="H44" s="30">
        <v>53375000</v>
      </c>
      <c r="I44" s="30">
        <v>53375000</v>
      </c>
      <c r="J44" s="25" t="s">
        <v>42</v>
      </c>
      <c r="K44" s="25" t="s">
        <v>43</v>
      </c>
      <c r="L44" s="26" t="s">
        <v>130</v>
      </c>
    </row>
    <row r="45" spans="2:12" ht="60" x14ac:dyDescent="0.25">
      <c r="B45" s="34">
        <v>80111600</v>
      </c>
      <c r="C45" s="25" t="s">
        <v>123</v>
      </c>
      <c r="D45" s="26" t="s">
        <v>37</v>
      </c>
      <c r="E45" s="26">
        <v>11</v>
      </c>
      <c r="F45" s="25" t="s">
        <v>70</v>
      </c>
      <c r="G45" s="25" t="s">
        <v>77</v>
      </c>
      <c r="H45" s="30">
        <v>70350000</v>
      </c>
      <c r="I45" s="30">
        <v>70350000</v>
      </c>
      <c r="J45" s="25" t="s">
        <v>42</v>
      </c>
      <c r="K45" s="25" t="s">
        <v>43</v>
      </c>
      <c r="L45" s="26" t="s">
        <v>130</v>
      </c>
    </row>
    <row r="46" spans="2:12" ht="60" x14ac:dyDescent="0.25">
      <c r="B46" s="34">
        <v>80111600</v>
      </c>
      <c r="C46" s="25" t="s">
        <v>124</v>
      </c>
      <c r="D46" s="26" t="s">
        <v>37</v>
      </c>
      <c r="E46" s="26">
        <v>11</v>
      </c>
      <c r="F46" s="25" t="s">
        <v>70</v>
      </c>
      <c r="G46" s="25" t="s">
        <v>77</v>
      </c>
      <c r="H46" s="30">
        <v>53375000</v>
      </c>
      <c r="I46" s="30">
        <v>53375000</v>
      </c>
      <c r="J46" s="25" t="s">
        <v>42</v>
      </c>
      <c r="K46" s="25" t="s">
        <v>43</v>
      </c>
      <c r="L46" s="26" t="s">
        <v>130</v>
      </c>
    </row>
    <row r="47" spans="2:12" ht="60" x14ac:dyDescent="0.25">
      <c r="B47" s="34">
        <v>80111600</v>
      </c>
      <c r="C47" s="25" t="s">
        <v>125</v>
      </c>
      <c r="D47" s="26" t="s">
        <v>37</v>
      </c>
      <c r="E47" s="26">
        <v>11</v>
      </c>
      <c r="F47" s="25" t="s">
        <v>70</v>
      </c>
      <c r="G47" s="25" t="s">
        <v>77</v>
      </c>
      <c r="H47" s="30">
        <v>53375000</v>
      </c>
      <c r="I47" s="30">
        <v>53375000</v>
      </c>
      <c r="J47" s="25" t="s">
        <v>42</v>
      </c>
      <c r="K47" s="25" t="s">
        <v>43</v>
      </c>
      <c r="L47" s="26" t="s">
        <v>130</v>
      </c>
    </row>
    <row r="48" spans="2:12" ht="45" x14ac:dyDescent="0.25">
      <c r="B48" s="34">
        <v>80111600</v>
      </c>
      <c r="C48" s="25" t="s">
        <v>126</v>
      </c>
      <c r="D48" s="26" t="s">
        <v>37</v>
      </c>
      <c r="E48" s="26">
        <v>11</v>
      </c>
      <c r="F48" s="25" t="s">
        <v>70</v>
      </c>
      <c r="G48" s="25" t="s">
        <v>77</v>
      </c>
      <c r="H48" s="30">
        <v>48037500</v>
      </c>
      <c r="I48" s="30">
        <v>48037500</v>
      </c>
      <c r="J48" s="25" t="s">
        <v>42</v>
      </c>
      <c r="K48" s="25" t="s">
        <v>43</v>
      </c>
      <c r="L48" s="26" t="s">
        <v>130</v>
      </c>
    </row>
    <row r="49" spans="2:12" ht="60" x14ac:dyDescent="0.25">
      <c r="B49" s="34">
        <v>80111600</v>
      </c>
      <c r="C49" s="25" t="s">
        <v>127</v>
      </c>
      <c r="D49" s="26" t="s">
        <v>37</v>
      </c>
      <c r="E49" s="26">
        <v>11</v>
      </c>
      <c r="F49" s="25" t="s">
        <v>70</v>
      </c>
      <c r="G49" s="25" t="s">
        <v>77</v>
      </c>
      <c r="H49" s="30">
        <v>60970000</v>
      </c>
      <c r="I49" s="30">
        <v>60970000</v>
      </c>
      <c r="J49" s="25" t="s">
        <v>42</v>
      </c>
      <c r="K49" s="25" t="s">
        <v>43</v>
      </c>
      <c r="L49" s="26" t="s">
        <v>130</v>
      </c>
    </row>
    <row r="50" spans="2:12" ht="30" x14ac:dyDescent="0.25">
      <c r="B50" s="34">
        <v>80111600</v>
      </c>
      <c r="C50" s="25" t="s">
        <v>128</v>
      </c>
      <c r="D50" s="26" t="s">
        <v>37</v>
      </c>
      <c r="E50" s="26">
        <v>11</v>
      </c>
      <c r="F50" s="25" t="s">
        <v>70</v>
      </c>
      <c r="G50" s="25" t="s">
        <v>77</v>
      </c>
      <c r="H50" s="30">
        <v>33307000</v>
      </c>
      <c r="I50" s="30">
        <v>33307000</v>
      </c>
      <c r="J50" s="25" t="s">
        <v>42</v>
      </c>
      <c r="K50" s="25" t="s">
        <v>43</v>
      </c>
      <c r="L50" s="26" t="s">
        <v>130</v>
      </c>
    </row>
    <row r="51" spans="2:12" ht="90" x14ac:dyDescent="0.25">
      <c r="B51" s="34">
        <v>80111600</v>
      </c>
      <c r="C51" s="40" t="s">
        <v>131</v>
      </c>
      <c r="D51" s="26" t="s">
        <v>37</v>
      </c>
      <c r="E51" s="26">
        <v>11</v>
      </c>
      <c r="F51" s="25" t="s">
        <v>70</v>
      </c>
      <c r="G51" s="25" t="s">
        <v>77</v>
      </c>
      <c r="H51" s="41">
        <v>55394500</v>
      </c>
      <c r="I51" s="41">
        <v>55394500</v>
      </c>
      <c r="J51" s="25" t="s">
        <v>42</v>
      </c>
      <c r="K51" s="25" t="s">
        <v>43</v>
      </c>
      <c r="L51" s="26" t="s">
        <v>144</v>
      </c>
    </row>
    <row r="52" spans="2:12" ht="90" x14ac:dyDescent="0.25">
      <c r="B52" s="34">
        <v>80111600</v>
      </c>
      <c r="C52" s="40" t="s">
        <v>132</v>
      </c>
      <c r="D52" s="26" t="s">
        <v>37</v>
      </c>
      <c r="E52" s="26">
        <v>11</v>
      </c>
      <c r="F52" s="25" t="s">
        <v>70</v>
      </c>
      <c r="G52" s="25" t="s">
        <v>77</v>
      </c>
      <c r="H52" s="41">
        <v>71221500</v>
      </c>
      <c r="I52" s="41">
        <v>71221500</v>
      </c>
      <c r="J52" s="25" t="s">
        <v>42</v>
      </c>
      <c r="K52" s="25" t="s">
        <v>43</v>
      </c>
      <c r="L52" s="26" t="s">
        <v>144</v>
      </c>
    </row>
    <row r="53" spans="2:12" ht="90" x14ac:dyDescent="0.25">
      <c r="B53" s="34">
        <v>80111600</v>
      </c>
      <c r="C53" s="40" t="s">
        <v>133</v>
      </c>
      <c r="D53" s="26" t="s">
        <v>37</v>
      </c>
      <c r="E53" s="26">
        <v>11</v>
      </c>
      <c r="F53" s="25" t="s">
        <v>70</v>
      </c>
      <c r="G53" s="25" t="s">
        <v>77</v>
      </c>
      <c r="H53" s="41">
        <v>67830000</v>
      </c>
      <c r="I53" s="41">
        <v>67830000</v>
      </c>
      <c r="J53" s="25" t="s">
        <v>42</v>
      </c>
      <c r="K53" s="25" t="s">
        <v>43</v>
      </c>
      <c r="L53" s="26" t="s">
        <v>144</v>
      </c>
    </row>
    <row r="54" spans="2:12" ht="90" x14ac:dyDescent="0.25">
      <c r="B54" s="34">
        <v>80111600</v>
      </c>
      <c r="C54" s="40" t="s">
        <v>134</v>
      </c>
      <c r="D54" s="26" t="s">
        <v>37</v>
      </c>
      <c r="E54" s="26">
        <v>11</v>
      </c>
      <c r="F54" s="25" t="s">
        <v>70</v>
      </c>
      <c r="G54" s="25" t="s">
        <v>77</v>
      </c>
      <c r="H54" s="41">
        <v>50872500</v>
      </c>
      <c r="I54" s="41">
        <v>50872500</v>
      </c>
      <c r="J54" s="25" t="s">
        <v>42</v>
      </c>
      <c r="K54" s="25" t="s">
        <v>43</v>
      </c>
      <c r="L54" s="26" t="s">
        <v>144</v>
      </c>
    </row>
    <row r="55" spans="2:12" ht="90" x14ac:dyDescent="0.25">
      <c r="B55" s="34">
        <v>80111600</v>
      </c>
      <c r="C55" s="40" t="s">
        <v>135</v>
      </c>
      <c r="D55" s="26" t="s">
        <v>37</v>
      </c>
      <c r="E55" s="26">
        <v>11</v>
      </c>
      <c r="F55" s="25" t="s">
        <v>70</v>
      </c>
      <c r="G55" s="25" t="s">
        <v>77</v>
      </c>
      <c r="H55" s="41">
        <v>55394500</v>
      </c>
      <c r="I55" s="41">
        <v>55394500</v>
      </c>
      <c r="J55" s="25" t="s">
        <v>42</v>
      </c>
      <c r="K55" s="25" t="s">
        <v>43</v>
      </c>
      <c r="L55" s="26" t="s">
        <v>144</v>
      </c>
    </row>
    <row r="56" spans="2:12" ht="90" x14ac:dyDescent="0.25">
      <c r="B56" s="34">
        <v>80111600</v>
      </c>
      <c r="C56" s="40" t="s">
        <v>136</v>
      </c>
      <c r="D56" s="26" t="s">
        <v>37</v>
      </c>
      <c r="E56" s="26">
        <v>11</v>
      </c>
      <c r="F56" s="25" t="s">
        <v>70</v>
      </c>
      <c r="G56" s="25" t="s">
        <v>77</v>
      </c>
      <c r="H56" s="41">
        <v>55394500</v>
      </c>
      <c r="I56" s="41">
        <v>55394500</v>
      </c>
      <c r="J56" s="25" t="s">
        <v>42</v>
      </c>
      <c r="K56" s="25" t="s">
        <v>43</v>
      </c>
      <c r="L56" s="26" t="s">
        <v>144</v>
      </c>
    </row>
    <row r="57" spans="2:12" ht="60" x14ac:dyDescent="0.25">
      <c r="B57" s="34">
        <v>80111600</v>
      </c>
      <c r="C57" s="40" t="s">
        <v>137</v>
      </c>
      <c r="D57" s="26" t="s">
        <v>37</v>
      </c>
      <c r="E57" s="26">
        <v>11</v>
      </c>
      <c r="F57" s="25" t="s">
        <v>70</v>
      </c>
      <c r="G57" s="25" t="s">
        <v>77</v>
      </c>
      <c r="H57" s="41">
        <v>47481000</v>
      </c>
      <c r="I57" s="41">
        <v>47481000</v>
      </c>
      <c r="J57" s="25" t="s">
        <v>42</v>
      </c>
      <c r="K57" s="25" t="s">
        <v>43</v>
      </c>
      <c r="L57" s="26" t="s">
        <v>144</v>
      </c>
    </row>
    <row r="58" spans="2:12" ht="105" x14ac:dyDescent="0.25">
      <c r="B58" s="34">
        <v>80111600</v>
      </c>
      <c r="C58" s="40" t="s">
        <v>138</v>
      </c>
      <c r="D58" s="26" t="s">
        <v>37</v>
      </c>
      <c r="E58" s="26">
        <v>11</v>
      </c>
      <c r="F58" s="25" t="s">
        <v>70</v>
      </c>
      <c r="G58" s="25" t="s">
        <v>77</v>
      </c>
      <c r="H58" s="41">
        <v>79135000</v>
      </c>
      <c r="I58" s="41">
        <v>79135000</v>
      </c>
      <c r="J58" s="25" t="s">
        <v>42</v>
      </c>
      <c r="K58" s="25" t="s">
        <v>43</v>
      </c>
      <c r="L58" s="26" t="s">
        <v>144</v>
      </c>
    </row>
    <row r="59" spans="2:12" ht="105" x14ac:dyDescent="0.25">
      <c r="B59" s="34">
        <v>80111600</v>
      </c>
      <c r="C59" s="40" t="s">
        <v>139</v>
      </c>
      <c r="D59" s="26" t="s">
        <v>37</v>
      </c>
      <c r="E59" s="26">
        <v>11</v>
      </c>
      <c r="F59" s="25" t="s">
        <v>70</v>
      </c>
      <c r="G59" s="25" t="s">
        <v>77</v>
      </c>
      <c r="H59" s="41">
        <v>82074300</v>
      </c>
      <c r="I59" s="41">
        <v>82074300</v>
      </c>
      <c r="J59" s="25" t="s">
        <v>42</v>
      </c>
      <c r="K59" s="25" t="s">
        <v>43</v>
      </c>
      <c r="L59" s="26" t="s">
        <v>144</v>
      </c>
    </row>
    <row r="60" spans="2:12" ht="90" x14ac:dyDescent="0.25">
      <c r="B60" s="34">
        <v>80111600</v>
      </c>
      <c r="C60" s="40" t="s">
        <v>140</v>
      </c>
      <c r="D60" s="26" t="s">
        <v>37</v>
      </c>
      <c r="E60" s="26">
        <v>11</v>
      </c>
      <c r="F60" s="25" t="s">
        <v>70</v>
      </c>
      <c r="G60" s="25" t="s">
        <v>77</v>
      </c>
      <c r="H60" s="41">
        <v>59916500</v>
      </c>
      <c r="I60" s="41">
        <v>59916500</v>
      </c>
      <c r="J60" s="25" t="s">
        <v>42</v>
      </c>
      <c r="K60" s="25" t="s">
        <v>43</v>
      </c>
      <c r="L60" s="26" t="s">
        <v>144</v>
      </c>
    </row>
    <row r="61" spans="2:12" ht="105" x14ac:dyDescent="0.25">
      <c r="B61" s="34">
        <v>80111600</v>
      </c>
      <c r="C61" s="40" t="s">
        <v>141</v>
      </c>
      <c r="D61" s="26" t="s">
        <v>37</v>
      </c>
      <c r="E61" s="26">
        <v>11</v>
      </c>
      <c r="F61" s="25" t="s">
        <v>70</v>
      </c>
      <c r="G61" s="25" t="s">
        <v>77</v>
      </c>
      <c r="H61" s="41">
        <v>135660000</v>
      </c>
      <c r="I61" s="41">
        <v>135660000</v>
      </c>
      <c r="J61" s="25" t="s">
        <v>42</v>
      </c>
      <c r="K61" s="25" t="s">
        <v>43</v>
      </c>
      <c r="L61" s="26" t="s">
        <v>144</v>
      </c>
    </row>
    <row r="62" spans="2:12" ht="90" x14ac:dyDescent="0.25">
      <c r="B62" s="34">
        <v>80111600</v>
      </c>
      <c r="C62" s="40" t="s">
        <v>142</v>
      </c>
      <c r="D62" s="26" t="s">
        <v>37</v>
      </c>
      <c r="E62" s="26">
        <v>11</v>
      </c>
      <c r="F62" s="25" t="s">
        <v>70</v>
      </c>
      <c r="G62" s="25" t="s">
        <v>77</v>
      </c>
      <c r="H62" s="41">
        <v>90440000</v>
      </c>
      <c r="I62" s="41">
        <v>90440000</v>
      </c>
      <c r="J62" s="25" t="s">
        <v>42</v>
      </c>
      <c r="K62" s="25" t="s">
        <v>43</v>
      </c>
      <c r="L62" s="26" t="s">
        <v>144</v>
      </c>
    </row>
    <row r="63" spans="2:12" ht="105" x14ac:dyDescent="0.25">
      <c r="B63" s="34">
        <v>80111600</v>
      </c>
      <c r="C63" s="40" t="s">
        <v>143</v>
      </c>
      <c r="D63" s="26" t="s">
        <v>37</v>
      </c>
      <c r="E63" s="26">
        <v>11</v>
      </c>
      <c r="F63" s="25" t="s">
        <v>70</v>
      </c>
      <c r="G63" s="25" t="s">
        <v>77</v>
      </c>
      <c r="H63" s="41">
        <v>70050700</v>
      </c>
      <c r="I63" s="41">
        <v>70050700</v>
      </c>
      <c r="J63" s="25" t="s">
        <v>42</v>
      </c>
      <c r="K63" s="25" t="s">
        <v>43</v>
      </c>
      <c r="L63" s="26" t="s">
        <v>144</v>
      </c>
    </row>
    <row r="64" spans="2:12" ht="90" x14ac:dyDescent="0.25">
      <c r="B64" s="34">
        <v>80111600</v>
      </c>
      <c r="C64" s="40" t="s">
        <v>142</v>
      </c>
      <c r="D64" s="26" t="s">
        <v>37</v>
      </c>
      <c r="E64" s="26">
        <v>11</v>
      </c>
      <c r="F64" s="25" t="s">
        <v>70</v>
      </c>
      <c r="G64" s="25" t="s">
        <v>77</v>
      </c>
      <c r="H64" s="41">
        <v>79135000</v>
      </c>
      <c r="I64" s="41">
        <v>79135000</v>
      </c>
      <c r="J64" s="25" t="s">
        <v>42</v>
      </c>
      <c r="K64" s="25" t="s">
        <v>43</v>
      </c>
      <c r="L64" s="26" t="s">
        <v>144</v>
      </c>
    </row>
    <row r="65" spans="2:12" ht="105" x14ac:dyDescent="0.25">
      <c r="B65" s="34">
        <v>80111600</v>
      </c>
      <c r="C65" s="25" t="s">
        <v>145</v>
      </c>
      <c r="D65" s="26" t="s">
        <v>37</v>
      </c>
      <c r="E65" s="26">
        <v>11</v>
      </c>
      <c r="F65" s="25" t="s">
        <v>70</v>
      </c>
      <c r="G65" s="25" t="s">
        <v>77</v>
      </c>
      <c r="H65" s="29">
        <v>41650000</v>
      </c>
      <c r="I65" s="29">
        <v>44650000</v>
      </c>
      <c r="J65" s="25" t="s">
        <v>42</v>
      </c>
      <c r="K65" s="25" t="s">
        <v>43</v>
      </c>
      <c r="L65" s="26" t="s">
        <v>181</v>
      </c>
    </row>
    <row r="66" spans="2:12" ht="105" x14ac:dyDescent="0.25">
      <c r="B66" s="34">
        <v>80111600</v>
      </c>
      <c r="C66" s="25" t="s">
        <v>145</v>
      </c>
      <c r="D66" s="26" t="s">
        <v>37</v>
      </c>
      <c r="E66" s="26">
        <v>11</v>
      </c>
      <c r="F66" s="25" t="s">
        <v>70</v>
      </c>
      <c r="G66" s="25" t="s">
        <v>77</v>
      </c>
      <c r="H66" s="29">
        <v>41400000</v>
      </c>
      <c r="I66" s="29">
        <v>41800000</v>
      </c>
      <c r="J66" s="25" t="s">
        <v>42</v>
      </c>
      <c r="K66" s="25" t="s">
        <v>43</v>
      </c>
      <c r="L66" s="26" t="s">
        <v>181</v>
      </c>
    </row>
    <row r="67" spans="2:12" ht="105" x14ac:dyDescent="0.25">
      <c r="B67" s="34">
        <v>80111600</v>
      </c>
      <c r="C67" s="25" t="s">
        <v>145</v>
      </c>
      <c r="D67" s="26" t="s">
        <v>37</v>
      </c>
      <c r="E67" s="26">
        <v>11</v>
      </c>
      <c r="F67" s="25" t="s">
        <v>70</v>
      </c>
      <c r="G67" s="25" t="s">
        <v>77</v>
      </c>
      <c r="H67" s="29">
        <v>52000000</v>
      </c>
      <c r="I67" s="29">
        <v>50000000</v>
      </c>
      <c r="J67" s="25" t="s">
        <v>42</v>
      </c>
      <c r="K67" s="25" t="s">
        <v>43</v>
      </c>
      <c r="L67" s="26" t="s">
        <v>181</v>
      </c>
    </row>
    <row r="68" spans="2:12" ht="105" x14ac:dyDescent="0.25">
      <c r="B68" s="34">
        <v>80111600</v>
      </c>
      <c r="C68" s="25" t="s">
        <v>145</v>
      </c>
      <c r="D68" s="26" t="s">
        <v>37</v>
      </c>
      <c r="E68" s="26">
        <v>11</v>
      </c>
      <c r="F68" s="25" t="s">
        <v>70</v>
      </c>
      <c r="G68" s="25" t="s">
        <v>77</v>
      </c>
      <c r="H68" s="29">
        <v>52000000</v>
      </c>
      <c r="I68" s="29">
        <v>50000000</v>
      </c>
      <c r="J68" s="25" t="s">
        <v>42</v>
      </c>
      <c r="K68" s="25" t="s">
        <v>43</v>
      </c>
      <c r="L68" s="26" t="s">
        <v>181</v>
      </c>
    </row>
    <row r="69" spans="2:12" ht="105" x14ac:dyDescent="0.25">
      <c r="B69" s="34">
        <v>80111600</v>
      </c>
      <c r="C69" s="25" t="s">
        <v>145</v>
      </c>
      <c r="D69" s="26" t="s">
        <v>37</v>
      </c>
      <c r="E69" s="26">
        <v>11</v>
      </c>
      <c r="F69" s="25" t="s">
        <v>70</v>
      </c>
      <c r="G69" s="25" t="s">
        <v>77</v>
      </c>
      <c r="H69" s="29">
        <v>52000000</v>
      </c>
      <c r="I69" s="29">
        <v>50000000</v>
      </c>
      <c r="J69" s="25" t="s">
        <v>42</v>
      </c>
      <c r="K69" s="25" t="s">
        <v>43</v>
      </c>
      <c r="L69" s="26" t="s">
        <v>181</v>
      </c>
    </row>
    <row r="70" spans="2:12" ht="105" x14ac:dyDescent="0.25">
      <c r="B70" s="34">
        <v>80111600</v>
      </c>
      <c r="C70" s="25" t="s">
        <v>145</v>
      </c>
      <c r="D70" s="26" t="s">
        <v>37</v>
      </c>
      <c r="E70" s="26">
        <v>11</v>
      </c>
      <c r="F70" s="25" t="s">
        <v>70</v>
      </c>
      <c r="G70" s="25" t="s">
        <v>77</v>
      </c>
      <c r="H70" s="29">
        <v>48600000</v>
      </c>
      <c r="I70" s="29">
        <v>46800000</v>
      </c>
      <c r="J70" s="25" t="s">
        <v>42</v>
      </c>
      <c r="K70" s="25" t="s">
        <v>43</v>
      </c>
      <c r="L70" s="26" t="s">
        <v>181</v>
      </c>
    </row>
    <row r="71" spans="2:12" ht="105" x14ac:dyDescent="0.25">
      <c r="B71" s="34">
        <v>80111600</v>
      </c>
      <c r="C71" s="25" t="s">
        <v>145</v>
      </c>
      <c r="D71" s="26" t="s">
        <v>37</v>
      </c>
      <c r="E71" s="26">
        <v>11</v>
      </c>
      <c r="F71" s="25" t="s">
        <v>70</v>
      </c>
      <c r="G71" s="25" t="s">
        <v>77</v>
      </c>
      <c r="H71" s="29">
        <v>40800000</v>
      </c>
      <c r="I71" s="29">
        <v>43700000</v>
      </c>
      <c r="J71" s="25" t="s">
        <v>42</v>
      </c>
      <c r="K71" s="25" t="s">
        <v>43</v>
      </c>
      <c r="L71" s="26" t="s">
        <v>181</v>
      </c>
    </row>
    <row r="72" spans="2:12" ht="105" x14ac:dyDescent="0.25">
      <c r="B72" s="34">
        <v>80111600</v>
      </c>
      <c r="C72" s="25" t="s">
        <v>145</v>
      </c>
      <c r="D72" s="26" t="s">
        <v>37</v>
      </c>
      <c r="E72" s="26">
        <v>11</v>
      </c>
      <c r="F72" s="25" t="s">
        <v>70</v>
      </c>
      <c r="G72" s="25" t="s">
        <v>77</v>
      </c>
      <c r="H72" s="29">
        <v>48600000</v>
      </c>
      <c r="I72" s="29">
        <v>49400000</v>
      </c>
      <c r="J72" s="25" t="s">
        <v>42</v>
      </c>
      <c r="K72" s="25" t="s">
        <v>43</v>
      </c>
      <c r="L72" s="26" t="s">
        <v>181</v>
      </c>
    </row>
    <row r="73" spans="2:12" ht="105" x14ac:dyDescent="0.25">
      <c r="B73" s="34">
        <v>80111600</v>
      </c>
      <c r="C73" s="25" t="s">
        <v>145</v>
      </c>
      <c r="D73" s="26" t="s">
        <v>37</v>
      </c>
      <c r="E73" s="26">
        <v>11</v>
      </c>
      <c r="F73" s="25" t="s">
        <v>70</v>
      </c>
      <c r="G73" s="25" t="s">
        <v>77</v>
      </c>
      <c r="H73" s="29">
        <v>43200000</v>
      </c>
      <c r="I73" s="29">
        <v>41400000</v>
      </c>
      <c r="J73" s="25" t="s">
        <v>42</v>
      </c>
      <c r="K73" s="25" t="s">
        <v>43</v>
      </c>
      <c r="L73" s="26" t="s">
        <v>181</v>
      </c>
    </row>
    <row r="74" spans="2:12" ht="105" x14ac:dyDescent="0.25">
      <c r="B74" s="34">
        <v>80111600</v>
      </c>
      <c r="C74" s="25" t="s">
        <v>145</v>
      </c>
      <c r="D74" s="26" t="s">
        <v>37</v>
      </c>
      <c r="E74" s="26">
        <v>11</v>
      </c>
      <c r="F74" s="25" t="s">
        <v>70</v>
      </c>
      <c r="G74" s="25" t="s">
        <v>77</v>
      </c>
      <c r="H74" s="29">
        <v>43350000</v>
      </c>
      <c r="I74" s="29">
        <v>32830000</v>
      </c>
      <c r="J74" s="25" t="s">
        <v>42</v>
      </c>
      <c r="K74" s="25" t="s">
        <v>43</v>
      </c>
      <c r="L74" s="26" t="s">
        <v>181</v>
      </c>
    </row>
    <row r="75" spans="2:12" ht="105" x14ac:dyDescent="0.25">
      <c r="B75" s="34">
        <v>80111600</v>
      </c>
      <c r="C75" s="25" t="s">
        <v>145</v>
      </c>
      <c r="D75" s="26" t="s">
        <v>37</v>
      </c>
      <c r="E75" s="26">
        <v>11</v>
      </c>
      <c r="F75" s="25" t="s">
        <v>70</v>
      </c>
      <c r="G75" s="25" t="s">
        <v>77</v>
      </c>
      <c r="H75" s="29">
        <v>45000000</v>
      </c>
      <c r="I75" s="29">
        <v>36000000</v>
      </c>
      <c r="J75" s="25" t="s">
        <v>42</v>
      </c>
      <c r="K75" s="25" t="s">
        <v>43</v>
      </c>
      <c r="L75" s="26" t="s">
        <v>181</v>
      </c>
    </row>
    <row r="76" spans="2:12" ht="105" x14ac:dyDescent="0.25">
      <c r="B76" s="34">
        <v>80111600</v>
      </c>
      <c r="C76" s="25" t="s">
        <v>145</v>
      </c>
      <c r="D76" s="26" t="s">
        <v>37</v>
      </c>
      <c r="E76" s="26">
        <v>11</v>
      </c>
      <c r="F76" s="25" t="s">
        <v>70</v>
      </c>
      <c r="G76" s="25" t="s">
        <v>77</v>
      </c>
      <c r="H76" s="29">
        <v>45000000</v>
      </c>
      <c r="I76" s="29">
        <v>24000000</v>
      </c>
      <c r="J76" s="25" t="s">
        <v>42</v>
      </c>
      <c r="K76" s="25" t="s">
        <v>43</v>
      </c>
      <c r="L76" s="26" t="s">
        <v>181</v>
      </c>
    </row>
    <row r="77" spans="2:12" ht="105" x14ac:dyDescent="0.25">
      <c r="B77" s="34">
        <v>80111600</v>
      </c>
      <c r="C77" s="25" t="s">
        <v>145</v>
      </c>
      <c r="D77" s="26" t="s">
        <v>37</v>
      </c>
      <c r="E77" s="26">
        <v>11</v>
      </c>
      <c r="F77" s="25" t="s">
        <v>70</v>
      </c>
      <c r="G77" s="25" t="s">
        <v>77</v>
      </c>
      <c r="H77" s="29">
        <v>60000000</v>
      </c>
      <c r="I77" s="29">
        <v>59000000</v>
      </c>
      <c r="J77" s="25" t="s">
        <v>42</v>
      </c>
      <c r="K77" s="25" t="s">
        <v>43</v>
      </c>
      <c r="L77" s="26" t="s">
        <v>181</v>
      </c>
    </row>
    <row r="78" spans="2:12" ht="105" x14ac:dyDescent="0.25">
      <c r="B78" s="34">
        <v>80111600</v>
      </c>
      <c r="C78" s="25" t="s">
        <v>145</v>
      </c>
      <c r="D78" s="26" t="s">
        <v>37</v>
      </c>
      <c r="E78" s="26">
        <v>11</v>
      </c>
      <c r="F78" s="25" t="s">
        <v>70</v>
      </c>
      <c r="G78" s="25" t="s">
        <v>77</v>
      </c>
      <c r="H78" s="29">
        <v>52000000</v>
      </c>
      <c r="I78" s="29">
        <v>52000000</v>
      </c>
      <c r="J78" s="25" t="s">
        <v>42</v>
      </c>
      <c r="K78" s="25" t="s">
        <v>43</v>
      </c>
      <c r="L78" s="26" t="s">
        <v>181</v>
      </c>
    </row>
    <row r="79" spans="2:12" ht="105" x14ac:dyDescent="0.25">
      <c r="B79" s="34">
        <v>80111600</v>
      </c>
      <c r="C79" s="25" t="s">
        <v>145</v>
      </c>
      <c r="D79" s="26" t="s">
        <v>37</v>
      </c>
      <c r="E79" s="26">
        <v>11</v>
      </c>
      <c r="F79" s="25" t="s">
        <v>70</v>
      </c>
      <c r="G79" s="25" t="s">
        <v>77</v>
      </c>
      <c r="H79" s="29">
        <v>45000000</v>
      </c>
      <c r="I79" s="29">
        <v>48000000</v>
      </c>
      <c r="J79" s="25" t="s">
        <v>42</v>
      </c>
      <c r="K79" s="25" t="s">
        <v>43</v>
      </c>
      <c r="L79" s="26" t="s">
        <v>181</v>
      </c>
    </row>
    <row r="80" spans="2:12" ht="105" x14ac:dyDescent="0.25">
      <c r="B80" s="34">
        <v>80111600</v>
      </c>
      <c r="C80" s="25" t="s">
        <v>145</v>
      </c>
      <c r="D80" s="26" t="s">
        <v>37</v>
      </c>
      <c r="E80" s="26">
        <v>11</v>
      </c>
      <c r="F80" s="25" t="s">
        <v>70</v>
      </c>
      <c r="G80" s="25" t="s">
        <v>77</v>
      </c>
      <c r="H80" s="29">
        <v>54000000</v>
      </c>
      <c r="I80" s="29">
        <v>52000000</v>
      </c>
      <c r="J80" s="25" t="s">
        <v>42</v>
      </c>
      <c r="K80" s="25" t="s">
        <v>43</v>
      </c>
      <c r="L80" s="26" t="s">
        <v>181</v>
      </c>
    </row>
    <row r="81" spans="2:12" ht="105" x14ac:dyDescent="0.25">
      <c r="B81" s="34">
        <v>80111600</v>
      </c>
      <c r="C81" s="25" t="s">
        <v>145</v>
      </c>
      <c r="D81" s="26" t="s">
        <v>37</v>
      </c>
      <c r="E81" s="26">
        <v>11</v>
      </c>
      <c r="F81" s="25" t="s">
        <v>70</v>
      </c>
      <c r="G81" s="25" t="s">
        <v>77</v>
      </c>
      <c r="H81" s="29">
        <v>48600000</v>
      </c>
      <c r="I81" s="29">
        <v>49400000</v>
      </c>
      <c r="J81" s="25" t="s">
        <v>42</v>
      </c>
      <c r="K81" s="25" t="s">
        <v>43</v>
      </c>
      <c r="L81" s="26" t="s">
        <v>181</v>
      </c>
    </row>
    <row r="82" spans="2:12" ht="105" x14ac:dyDescent="0.25">
      <c r="B82" s="34">
        <v>80111600</v>
      </c>
      <c r="C82" s="25" t="s">
        <v>145</v>
      </c>
      <c r="D82" s="26" t="s">
        <v>37</v>
      </c>
      <c r="E82" s="26">
        <v>11</v>
      </c>
      <c r="F82" s="25" t="s">
        <v>70</v>
      </c>
      <c r="G82" s="25" t="s">
        <v>77</v>
      </c>
      <c r="H82" s="29">
        <v>42500000</v>
      </c>
      <c r="I82" s="29">
        <v>45600000</v>
      </c>
      <c r="J82" s="25" t="s">
        <v>42</v>
      </c>
      <c r="K82" s="25" t="s">
        <v>43</v>
      </c>
      <c r="L82" s="26" t="s">
        <v>181</v>
      </c>
    </row>
    <row r="83" spans="2:12" ht="105" x14ac:dyDescent="0.25">
      <c r="B83" s="34">
        <v>80111600</v>
      </c>
      <c r="C83" s="25" t="s">
        <v>145</v>
      </c>
      <c r="D83" s="26" t="s">
        <v>37</v>
      </c>
      <c r="E83" s="26">
        <v>11</v>
      </c>
      <c r="F83" s="25" t="s">
        <v>70</v>
      </c>
      <c r="G83" s="25" t="s">
        <v>77</v>
      </c>
      <c r="H83" s="29">
        <v>45000000</v>
      </c>
      <c r="I83" s="29">
        <v>45600000</v>
      </c>
      <c r="J83" s="25" t="s">
        <v>42</v>
      </c>
      <c r="K83" s="25" t="s">
        <v>43</v>
      </c>
      <c r="L83" s="26" t="s">
        <v>181</v>
      </c>
    </row>
    <row r="84" spans="2:12" ht="105" x14ac:dyDescent="0.25">
      <c r="B84" s="34">
        <v>80111600</v>
      </c>
      <c r="C84" s="25" t="s">
        <v>145</v>
      </c>
      <c r="D84" s="26" t="s">
        <v>37</v>
      </c>
      <c r="E84" s="26">
        <v>11</v>
      </c>
      <c r="F84" s="25" t="s">
        <v>70</v>
      </c>
      <c r="G84" s="25" t="s">
        <v>77</v>
      </c>
      <c r="H84" s="29">
        <v>52000000</v>
      </c>
      <c r="I84" s="29">
        <v>50000000</v>
      </c>
      <c r="J84" s="25" t="s">
        <v>42</v>
      </c>
      <c r="K84" s="25" t="s">
        <v>43</v>
      </c>
      <c r="L84" s="26" t="s">
        <v>181</v>
      </c>
    </row>
    <row r="85" spans="2:12" ht="105" x14ac:dyDescent="0.25">
      <c r="B85" s="34">
        <v>80111600</v>
      </c>
      <c r="C85" s="25" t="s">
        <v>145</v>
      </c>
      <c r="D85" s="26" t="s">
        <v>37</v>
      </c>
      <c r="E85" s="26">
        <v>11</v>
      </c>
      <c r="F85" s="25" t="s">
        <v>70</v>
      </c>
      <c r="G85" s="25" t="s">
        <v>77</v>
      </c>
      <c r="H85" s="29">
        <v>46800000</v>
      </c>
      <c r="I85" s="29">
        <v>50000000</v>
      </c>
      <c r="J85" s="25" t="s">
        <v>42</v>
      </c>
      <c r="K85" s="25" t="s">
        <v>43</v>
      </c>
      <c r="L85" s="26" t="s">
        <v>181</v>
      </c>
    </row>
    <row r="86" spans="2:12" ht="105" x14ac:dyDescent="0.25">
      <c r="B86" s="34">
        <v>80111600</v>
      </c>
      <c r="C86" s="25" t="s">
        <v>145</v>
      </c>
      <c r="D86" s="26" t="s">
        <v>37</v>
      </c>
      <c r="E86" s="26">
        <v>11</v>
      </c>
      <c r="F86" s="25" t="s">
        <v>70</v>
      </c>
      <c r="G86" s="25" t="s">
        <v>77</v>
      </c>
      <c r="H86" s="29">
        <v>42500000</v>
      </c>
      <c r="I86" s="29">
        <v>43200000</v>
      </c>
      <c r="J86" s="25" t="s">
        <v>42</v>
      </c>
      <c r="K86" s="25" t="s">
        <v>43</v>
      </c>
      <c r="L86" s="26" t="s">
        <v>181</v>
      </c>
    </row>
    <row r="87" spans="2:12" ht="105" x14ac:dyDescent="0.25">
      <c r="B87" s="34">
        <v>80111600</v>
      </c>
      <c r="C87" s="25" t="s">
        <v>145</v>
      </c>
      <c r="D87" s="26" t="s">
        <v>37</v>
      </c>
      <c r="E87" s="26">
        <v>11</v>
      </c>
      <c r="F87" s="25" t="s">
        <v>70</v>
      </c>
      <c r="G87" s="25" t="s">
        <v>77</v>
      </c>
      <c r="H87" s="29">
        <v>48600000</v>
      </c>
      <c r="I87" s="29">
        <v>52000000</v>
      </c>
      <c r="J87" s="25" t="s">
        <v>42</v>
      </c>
      <c r="K87" s="25" t="s">
        <v>43</v>
      </c>
      <c r="L87" s="26" t="s">
        <v>181</v>
      </c>
    </row>
    <row r="88" spans="2:12" ht="105" x14ac:dyDescent="0.25">
      <c r="B88" s="34">
        <v>80111600</v>
      </c>
      <c r="C88" s="25" t="s">
        <v>145</v>
      </c>
      <c r="D88" s="26" t="s">
        <v>37</v>
      </c>
      <c r="E88" s="26">
        <v>11</v>
      </c>
      <c r="F88" s="25" t="s">
        <v>70</v>
      </c>
      <c r="G88" s="25" t="s">
        <v>77</v>
      </c>
      <c r="H88" s="29">
        <v>40955000</v>
      </c>
      <c r="I88" s="29">
        <v>41400000</v>
      </c>
      <c r="J88" s="25" t="s">
        <v>42</v>
      </c>
      <c r="K88" s="25" t="s">
        <v>43</v>
      </c>
      <c r="L88" s="26" t="s">
        <v>181</v>
      </c>
    </row>
    <row r="89" spans="2:12" ht="105" x14ac:dyDescent="0.25">
      <c r="B89" s="34">
        <v>80111600</v>
      </c>
      <c r="C89" s="25" t="s">
        <v>145</v>
      </c>
      <c r="D89" s="26" t="s">
        <v>37</v>
      </c>
      <c r="E89" s="26">
        <v>11</v>
      </c>
      <c r="F89" s="25" t="s">
        <v>70</v>
      </c>
      <c r="G89" s="25" t="s">
        <v>77</v>
      </c>
      <c r="H89" s="29">
        <v>43200000</v>
      </c>
      <c r="I89" s="29">
        <v>23500000</v>
      </c>
      <c r="J89" s="25" t="s">
        <v>42</v>
      </c>
      <c r="K89" s="25" t="s">
        <v>43</v>
      </c>
      <c r="L89" s="26" t="s">
        <v>181</v>
      </c>
    </row>
    <row r="90" spans="2:12" ht="105" x14ac:dyDescent="0.25">
      <c r="B90" s="34">
        <v>80111600</v>
      </c>
      <c r="C90" s="25" t="s">
        <v>145</v>
      </c>
      <c r="D90" s="26" t="s">
        <v>37</v>
      </c>
      <c r="E90" s="26">
        <v>11</v>
      </c>
      <c r="F90" s="25" t="s">
        <v>70</v>
      </c>
      <c r="G90" s="25" t="s">
        <v>77</v>
      </c>
      <c r="H90" s="29">
        <v>48600000</v>
      </c>
      <c r="I90" s="29">
        <v>31200000</v>
      </c>
      <c r="J90" s="25" t="s">
        <v>42</v>
      </c>
      <c r="K90" s="25" t="s">
        <v>43</v>
      </c>
      <c r="L90" s="26" t="s">
        <v>181</v>
      </c>
    </row>
    <row r="91" spans="2:12" ht="105" x14ac:dyDescent="0.25">
      <c r="B91" s="34">
        <v>80111600</v>
      </c>
      <c r="C91" s="25" t="s">
        <v>145</v>
      </c>
      <c r="D91" s="26" t="s">
        <v>37</v>
      </c>
      <c r="E91" s="26">
        <v>11</v>
      </c>
      <c r="F91" s="25" t="s">
        <v>70</v>
      </c>
      <c r="G91" s="25" t="s">
        <v>77</v>
      </c>
      <c r="H91" s="29">
        <v>42500000</v>
      </c>
      <c r="I91" s="29">
        <v>24000000</v>
      </c>
      <c r="J91" s="25" t="s">
        <v>42</v>
      </c>
      <c r="K91" s="25" t="s">
        <v>43</v>
      </c>
      <c r="L91" s="26" t="s">
        <v>181</v>
      </c>
    </row>
    <row r="92" spans="2:12" ht="105" x14ac:dyDescent="0.25">
      <c r="B92" s="34">
        <v>80111600</v>
      </c>
      <c r="C92" s="25" t="s">
        <v>145</v>
      </c>
      <c r="D92" s="26" t="s">
        <v>37</v>
      </c>
      <c r="E92" s="26">
        <v>11</v>
      </c>
      <c r="F92" s="25" t="s">
        <v>70</v>
      </c>
      <c r="G92" s="25" t="s">
        <v>77</v>
      </c>
      <c r="H92" s="29">
        <v>45900000</v>
      </c>
      <c r="I92" s="29">
        <v>15080000</v>
      </c>
      <c r="J92" s="25" t="s">
        <v>42</v>
      </c>
      <c r="K92" s="25" t="s">
        <v>43</v>
      </c>
      <c r="L92" s="26" t="s">
        <v>181</v>
      </c>
    </row>
    <row r="93" spans="2:12" ht="105" x14ac:dyDescent="0.25">
      <c r="B93" s="34">
        <v>80111600</v>
      </c>
      <c r="C93" s="25" t="s">
        <v>145</v>
      </c>
      <c r="D93" s="26" t="s">
        <v>37</v>
      </c>
      <c r="E93" s="26">
        <v>11</v>
      </c>
      <c r="F93" s="25" t="s">
        <v>70</v>
      </c>
      <c r="G93" s="25" t="s">
        <v>77</v>
      </c>
      <c r="H93" s="29">
        <v>45000000</v>
      </c>
      <c r="I93" s="29">
        <v>13920000</v>
      </c>
      <c r="J93" s="25" t="s">
        <v>42</v>
      </c>
      <c r="K93" s="25" t="s">
        <v>43</v>
      </c>
      <c r="L93" s="26" t="s">
        <v>181</v>
      </c>
    </row>
    <row r="94" spans="2:12" ht="105" x14ac:dyDescent="0.25">
      <c r="B94" s="34">
        <v>80111600</v>
      </c>
      <c r="C94" s="25" t="s">
        <v>145</v>
      </c>
      <c r="D94" s="26" t="s">
        <v>37</v>
      </c>
      <c r="E94" s="26">
        <v>11</v>
      </c>
      <c r="F94" s="25" t="s">
        <v>70</v>
      </c>
      <c r="G94" s="25" t="s">
        <v>77</v>
      </c>
      <c r="H94" s="29">
        <v>48600000</v>
      </c>
      <c r="I94" s="29">
        <v>12480000</v>
      </c>
      <c r="J94" s="25" t="s">
        <v>42</v>
      </c>
      <c r="K94" s="25" t="s">
        <v>43</v>
      </c>
      <c r="L94" s="26" t="s">
        <v>181</v>
      </c>
    </row>
    <row r="95" spans="2:12" ht="105" x14ac:dyDescent="0.25">
      <c r="B95" s="34">
        <v>80111600</v>
      </c>
      <c r="C95" s="25" t="s">
        <v>146</v>
      </c>
      <c r="D95" s="26" t="s">
        <v>37</v>
      </c>
      <c r="E95" s="26">
        <v>11</v>
      </c>
      <c r="F95" s="25" t="s">
        <v>70</v>
      </c>
      <c r="G95" s="25" t="s">
        <v>77</v>
      </c>
      <c r="H95" s="29">
        <v>60000000</v>
      </c>
      <c r="I95" s="29">
        <v>60000000</v>
      </c>
      <c r="J95" s="25" t="s">
        <v>42</v>
      </c>
      <c r="K95" s="25" t="s">
        <v>43</v>
      </c>
      <c r="L95" s="26" t="s">
        <v>181</v>
      </c>
    </row>
    <row r="96" spans="2:12" ht="105" x14ac:dyDescent="0.25">
      <c r="B96" s="34">
        <v>80111600</v>
      </c>
      <c r="C96" s="25" t="s">
        <v>146</v>
      </c>
      <c r="D96" s="26" t="s">
        <v>37</v>
      </c>
      <c r="E96" s="26">
        <v>11</v>
      </c>
      <c r="F96" s="25" t="s">
        <v>70</v>
      </c>
      <c r="G96" s="25" t="s">
        <v>77</v>
      </c>
      <c r="H96" s="29">
        <v>50000000</v>
      </c>
      <c r="I96" s="29">
        <v>50000000</v>
      </c>
      <c r="J96" s="25" t="s">
        <v>42</v>
      </c>
      <c r="K96" s="25" t="s">
        <v>43</v>
      </c>
      <c r="L96" s="26" t="s">
        <v>181</v>
      </c>
    </row>
    <row r="97" spans="2:12" ht="105" x14ac:dyDescent="0.25">
      <c r="B97" s="34">
        <v>80111600</v>
      </c>
      <c r="C97" s="25" t="s">
        <v>146</v>
      </c>
      <c r="D97" s="26" t="s">
        <v>37</v>
      </c>
      <c r="E97" s="26">
        <v>11</v>
      </c>
      <c r="F97" s="25" t="s">
        <v>70</v>
      </c>
      <c r="G97" s="25" t="s">
        <v>77</v>
      </c>
      <c r="H97" s="29">
        <v>46800000</v>
      </c>
      <c r="I97" s="29">
        <v>35000000</v>
      </c>
      <c r="J97" s="25" t="s">
        <v>42</v>
      </c>
      <c r="K97" s="25" t="s">
        <v>43</v>
      </c>
      <c r="L97" s="26" t="s">
        <v>181</v>
      </c>
    </row>
    <row r="98" spans="2:12" ht="105" x14ac:dyDescent="0.25">
      <c r="B98" s="34">
        <v>80111600</v>
      </c>
      <c r="C98" s="25" t="s">
        <v>146</v>
      </c>
      <c r="D98" s="26" t="s">
        <v>37</v>
      </c>
      <c r="E98" s="26">
        <v>11</v>
      </c>
      <c r="F98" s="25" t="s">
        <v>70</v>
      </c>
      <c r="G98" s="25" t="s">
        <v>77</v>
      </c>
      <c r="H98" s="29">
        <v>44200000</v>
      </c>
      <c r="I98" s="29">
        <v>22000000</v>
      </c>
      <c r="J98" s="25" t="s">
        <v>42</v>
      </c>
      <c r="K98" s="25" t="s">
        <v>43</v>
      </c>
      <c r="L98" s="26" t="s">
        <v>181</v>
      </c>
    </row>
    <row r="99" spans="2:12" ht="120" x14ac:dyDescent="0.25">
      <c r="B99" s="34">
        <v>80111600</v>
      </c>
      <c r="C99" s="25" t="s">
        <v>147</v>
      </c>
      <c r="D99" s="26" t="s">
        <v>37</v>
      </c>
      <c r="E99" s="26">
        <v>11</v>
      </c>
      <c r="F99" s="25" t="s">
        <v>70</v>
      </c>
      <c r="G99" s="25" t="s">
        <v>77</v>
      </c>
      <c r="H99" s="29">
        <v>69300000</v>
      </c>
      <c r="I99" s="29">
        <v>67782000</v>
      </c>
      <c r="J99" s="25" t="s">
        <v>42</v>
      </c>
      <c r="K99" s="25" t="s">
        <v>43</v>
      </c>
      <c r="L99" s="26" t="s">
        <v>181</v>
      </c>
    </row>
    <row r="100" spans="2:12" ht="120" x14ac:dyDescent="0.25">
      <c r="B100" s="34">
        <v>80111600</v>
      </c>
      <c r="C100" s="25" t="s">
        <v>147</v>
      </c>
      <c r="D100" s="26" t="s">
        <v>37</v>
      </c>
      <c r="E100" s="26">
        <v>11</v>
      </c>
      <c r="F100" s="25" t="s">
        <v>70</v>
      </c>
      <c r="G100" s="25" t="s">
        <v>77</v>
      </c>
      <c r="H100" s="29">
        <v>57750000</v>
      </c>
      <c r="I100" s="29">
        <v>55825000</v>
      </c>
      <c r="J100" s="25" t="s">
        <v>42</v>
      </c>
      <c r="K100" s="25" t="s">
        <v>43</v>
      </c>
      <c r="L100" s="26" t="s">
        <v>181</v>
      </c>
    </row>
    <row r="101" spans="2:12" ht="120" x14ac:dyDescent="0.25">
      <c r="B101" s="34">
        <v>80111600</v>
      </c>
      <c r="C101" s="25" t="s">
        <v>147</v>
      </c>
      <c r="D101" s="26" t="s">
        <v>37</v>
      </c>
      <c r="E101" s="26">
        <v>11</v>
      </c>
      <c r="F101" s="25" t="s">
        <v>70</v>
      </c>
      <c r="G101" s="25" t="s">
        <v>77</v>
      </c>
      <c r="H101" s="29">
        <v>52500000</v>
      </c>
      <c r="I101" s="29">
        <v>50242500</v>
      </c>
      <c r="J101" s="25" t="s">
        <v>42</v>
      </c>
      <c r="K101" s="25" t="s">
        <v>43</v>
      </c>
      <c r="L101" s="26" t="s">
        <v>181</v>
      </c>
    </row>
    <row r="102" spans="2:12" ht="120" x14ac:dyDescent="0.25">
      <c r="B102" s="34">
        <v>80111600</v>
      </c>
      <c r="C102" s="25" t="s">
        <v>147</v>
      </c>
      <c r="D102" s="26" t="s">
        <v>37</v>
      </c>
      <c r="E102" s="26">
        <v>11</v>
      </c>
      <c r="F102" s="25" t="s">
        <v>70</v>
      </c>
      <c r="G102" s="25" t="s">
        <v>77</v>
      </c>
      <c r="H102" s="29">
        <v>52500000</v>
      </c>
      <c r="I102" s="29">
        <v>50242500</v>
      </c>
      <c r="J102" s="25" t="s">
        <v>42</v>
      </c>
      <c r="K102" s="25" t="s">
        <v>43</v>
      </c>
      <c r="L102" s="26" t="s">
        <v>181</v>
      </c>
    </row>
    <row r="103" spans="2:12" ht="120" x14ac:dyDescent="0.25">
      <c r="B103" s="34">
        <v>80111600</v>
      </c>
      <c r="C103" s="25" t="s">
        <v>147</v>
      </c>
      <c r="D103" s="26" t="s">
        <v>37</v>
      </c>
      <c r="E103" s="26">
        <v>11</v>
      </c>
      <c r="F103" s="25" t="s">
        <v>70</v>
      </c>
      <c r="G103" s="25" t="s">
        <v>77</v>
      </c>
      <c r="H103" s="29">
        <v>56595000</v>
      </c>
      <c r="I103" s="29">
        <v>55355300</v>
      </c>
      <c r="J103" s="25" t="s">
        <v>42</v>
      </c>
      <c r="K103" s="25" t="s">
        <v>43</v>
      </c>
      <c r="L103" s="26" t="s">
        <v>181</v>
      </c>
    </row>
    <row r="104" spans="2:12" ht="120" x14ac:dyDescent="0.25">
      <c r="B104" s="34">
        <v>80111600</v>
      </c>
      <c r="C104" s="25" t="s">
        <v>147</v>
      </c>
      <c r="D104" s="26" t="s">
        <v>37</v>
      </c>
      <c r="E104" s="26">
        <v>11</v>
      </c>
      <c r="F104" s="25" t="s">
        <v>70</v>
      </c>
      <c r="G104" s="25" t="s">
        <v>77</v>
      </c>
      <c r="H104" s="29">
        <v>52500000</v>
      </c>
      <c r="I104" s="29">
        <v>3250000</v>
      </c>
      <c r="J104" s="25" t="s">
        <v>42</v>
      </c>
      <c r="K104" s="25" t="s">
        <v>43</v>
      </c>
      <c r="L104" s="26" t="s">
        <v>181</v>
      </c>
    </row>
    <row r="105" spans="2:12" ht="120" x14ac:dyDescent="0.25">
      <c r="B105" s="34">
        <v>80111600</v>
      </c>
      <c r="C105" s="25" t="s">
        <v>147</v>
      </c>
      <c r="D105" s="26" t="s">
        <v>37</v>
      </c>
      <c r="E105" s="26">
        <v>11</v>
      </c>
      <c r="F105" s="25" t="s">
        <v>70</v>
      </c>
      <c r="G105" s="25" t="s">
        <v>77</v>
      </c>
      <c r="H105" s="29">
        <v>52500000</v>
      </c>
      <c r="I105" s="29">
        <v>3250000</v>
      </c>
      <c r="J105" s="25" t="s">
        <v>42</v>
      </c>
      <c r="K105" s="25" t="s">
        <v>43</v>
      </c>
      <c r="L105" s="26" t="s">
        <v>181</v>
      </c>
    </row>
    <row r="106" spans="2:12" ht="75" x14ac:dyDescent="0.25">
      <c r="B106" s="34">
        <v>80111600</v>
      </c>
      <c r="C106" s="40" t="s">
        <v>148</v>
      </c>
      <c r="D106" s="26" t="s">
        <v>37</v>
      </c>
      <c r="E106" s="26">
        <v>11</v>
      </c>
      <c r="F106" s="25" t="s">
        <v>70</v>
      </c>
      <c r="G106" s="25" t="s">
        <v>77</v>
      </c>
      <c r="H106" s="41">
        <v>68970000</v>
      </c>
      <c r="I106" s="41">
        <v>68970000</v>
      </c>
      <c r="J106" s="25" t="s">
        <v>42</v>
      </c>
      <c r="K106" s="25" t="s">
        <v>43</v>
      </c>
      <c r="L106" s="26" t="s">
        <v>181</v>
      </c>
    </row>
    <row r="107" spans="2:12" ht="75" x14ac:dyDescent="0.25">
      <c r="B107" s="34">
        <v>80111600</v>
      </c>
      <c r="C107" s="40" t="s">
        <v>149</v>
      </c>
      <c r="D107" s="26" t="s">
        <v>37</v>
      </c>
      <c r="E107" s="26">
        <v>11</v>
      </c>
      <c r="F107" s="25" t="s">
        <v>70</v>
      </c>
      <c r="G107" s="25" t="s">
        <v>77</v>
      </c>
      <c r="H107" s="41">
        <v>59290000</v>
      </c>
      <c r="I107" s="41">
        <v>59290000</v>
      </c>
      <c r="J107" s="25" t="s">
        <v>42</v>
      </c>
      <c r="K107" s="25" t="s">
        <v>43</v>
      </c>
      <c r="L107" s="26" t="s">
        <v>181</v>
      </c>
    </row>
    <row r="108" spans="2:12" ht="75" x14ac:dyDescent="0.25">
      <c r="B108" s="34">
        <v>80111600</v>
      </c>
      <c r="C108" s="40" t="s">
        <v>148</v>
      </c>
      <c r="D108" s="26" t="s">
        <v>37</v>
      </c>
      <c r="E108" s="26">
        <v>11</v>
      </c>
      <c r="F108" s="25" t="s">
        <v>70</v>
      </c>
      <c r="G108" s="25" t="s">
        <v>77</v>
      </c>
      <c r="H108" s="41">
        <v>90750000</v>
      </c>
      <c r="I108" s="41">
        <v>90750000</v>
      </c>
      <c r="J108" s="25" t="s">
        <v>42</v>
      </c>
      <c r="K108" s="25" t="s">
        <v>43</v>
      </c>
      <c r="L108" s="26" t="s">
        <v>181</v>
      </c>
    </row>
    <row r="109" spans="2:12" ht="90" x14ac:dyDescent="0.25">
      <c r="B109" s="34">
        <v>80111600</v>
      </c>
      <c r="C109" s="40" t="s">
        <v>150</v>
      </c>
      <c r="D109" s="26" t="s">
        <v>37</v>
      </c>
      <c r="E109" s="26">
        <v>11</v>
      </c>
      <c r="F109" s="25" t="s">
        <v>70</v>
      </c>
      <c r="G109" s="25" t="s">
        <v>77</v>
      </c>
      <c r="H109" s="41">
        <v>93170000</v>
      </c>
      <c r="I109" s="41">
        <v>93170000</v>
      </c>
      <c r="J109" s="25" t="s">
        <v>42</v>
      </c>
      <c r="K109" s="25" t="s">
        <v>43</v>
      </c>
      <c r="L109" s="26" t="s">
        <v>181</v>
      </c>
    </row>
    <row r="110" spans="2:12" ht="75" x14ac:dyDescent="0.25">
      <c r="B110" s="34">
        <v>80111600</v>
      </c>
      <c r="C110" s="40" t="s">
        <v>151</v>
      </c>
      <c r="D110" s="26" t="s">
        <v>37</v>
      </c>
      <c r="E110" s="26">
        <v>11</v>
      </c>
      <c r="F110" s="25" t="s">
        <v>70</v>
      </c>
      <c r="G110" s="25" t="s">
        <v>77</v>
      </c>
      <c r="H110" s="41">
        <v>65340000</v>
      </c>
      <c r="I110" s="41">
        <v>65340000</v>
      </c>
      <c r="J110" s="25" t="s">
        <v>42</v>
      </c>
      <c r="K110" s="25" t="s">
        <v>43</v>
      </c>
      <c r="L110" s="26" t="s">
        <v>181</v>
      </c>
    </row>
    <row r="111" spans="2:12" ht="120" x14ac:dyDescent="0.25">
      <c r="B111" s="34">
        <v>80111600</v>
      </c>
      <c r="C111" s="40" t="s">
        <v>152</v>
      </c>
      <c r="D111" s="26" t="s">
        <v>37</v>
      </c>
      <c r="E111" s="26">
        <v>11</v>
      </c>
      <c r="F111" s="25" t="s">
        <v>70</v>
      </c>
      <c r="G111" s="25" t="s">
        <v>77</v>
      </c>
      <c r="H111" s="41">
        <v>52030000</v>
      </c>
      <c r="I111" s="41">
        <v>52030000</v>
      </c>
      <c r="J111" s="25" t="s">
        <v>42</v>
      </c>
      <c r="K111" s="25" t="s">
        <v>43</v>
      </c>
      <c r="L111" s="26" t="s">
        <v>181</v>
      </c>
    </row>
    <row r="112" spans="2:12" ht="120" x14ac:dyDescent="0.25">
      <c r="B112" s="34">
        <v>80111600</v>
      </c>
      <c r="C112" s="40" t="s">
        <v>153</v>
      </c>
      <c r="D112" s="26" t="s">
        <v>37</v>
      </c>
      <c r="E112" s="26">
        <v>11</v>
      </c>
      <c r="F112" s="25" t="s">
        <v>70</v>
      </c>
      <c r="G112" s="25" t="s">
        <v>77</v>
      </c>
      <c r="H112" s="41">
        <v>56870000</v>
      </c>
      <c r="I112" s="41">
        <v>56870000</v>
      </c>
      <c r="J112" s="25" t="s">
        <v>42</v>
      </c>
      <c r="K112" s="25" t="s">
        <v>43</v>
      </c>
      <c r="L112" s="26" t="s">
        <v>181</v>
      </c>
    </row>
    <row r="113" spans="2:12" ht="105" x14ac:dyDescent="0.25">
      <c r="B113" s="34">
        <v>80111600</v>
      </c>
      <c r="C113" s="40" t="s">
        <v>154</v>
      </c>
      <c r="D113" s="26" t="s">
        <v>37</v>
      </c>
      <c r="E113" s="26">
        <v>11</v>
      </c>
      <c r="F113" s="25" t="s">
        <v>70</v>
      </c>
      <c r="G113" s="25" t="s">
        <v>77</v>
      </c>
      <c r="H113" s="41">
        <v>50820000</v>
      </c>
      <c r="I113" s="41">
        <v>50820000</v>
      </c>
      <c r="J113" s="25" t="s">
        <v>42</v>
      </c>
      <c r="K113" s="25" t="s">
        <v>43</v>
      </c>
      <c r="L113" s="26" t="s">
        <v>181</v>
      </c>
    </row>
    <row r="114" spans="2:12" ht="75" x14ac:dyDescent="0.25">
      <c r="B114" s="34">
        <v>80111600</v>
      </c>
      <c r="C114" s="40" t="s">
        <v>155</v>
      </c>
      <c r="D114" s="26" t="s">
        <v>37</v>
      </c>
      <c r="E114" s="26">
        <v>11</v>
      </c>
      <c r="F114" s="25" t="s">
        <v>70</v>
      </c>
      <c r="G114" s="25" t="s">
        <v>77</v>
      </c>
      <c r="H114" s="41">
        <v>50820000</v>
      </c>
      <c r="I114" s="41">
        <v>50820000</v>
      </c>
      <c r="J114" s="25" t="s">
        <v>42</v>
      </c>
      <c r="K114" s="25" t="s">
        <v>43</v>
      </c>
      <c r="L114" s="26" t="s">
        <v>181</v>
      </c>
    </row>
    <row r="115" spans="2:12" ht="75" x14ac:dyDescent="0.25">
      <c r="B115" s="34">
        <v>80111600</v>
      </c>
      <c r="C115" s="40" t="s">
        <v>156</v>
      </c>
      <c r="D115" s="26" t="s">
        <v>37</v>
      </c>
      <c r="E115" s="26">
        <v>11</v>
      </c>
      <c r="F115" s="25" t="s">
        <v>70</v>
      </c>
      <c r="G115" s="25" t="s">
        <v>77</v>
      </c>
      <c r="H115" s="41">
        <v>84700000</v>
      </c>
      <c r="I115" s="41">
        <v>84700000</v>
      </c>
      <c r="J115" s="25" t="s">
        <v>42</v>
      </c>
      <c r="K115" s="25" t="s">
        <v>43</v>
      </c>
      <c r="L115" s="26" t="s">
        <v>181</v>
      </c>
    </row>
    <row r="116" spans="2:12" ht="75" x14ac:dyDescent="0.25">
      <c r="B116" s="34">
        <v>80111600</v>
      </c>
      <c r="C116" s="40" t="s">
        <v>157</v>
      </c>
      <c r="D116" s="26" t="s">
        <v>37</v>
      </c>
      <c r="E116" s="26">
        <v>11</v>
      </c>
      <c r="F116" s="25" t="s">
        <v>70</v>
      </c>
      <c r="G116" s="25" t="s">
        <v>77</v>
      </c>
      <c r="H116" s="41">
        <v>59290000</v>
      </c>
      <c r="I116" s="41">
        <v>59290000</v>
      </c>
      <c r="J116" s="25" t="s">
        <v>42</v>
      </c>
      <c r="K116" s="25" t="s">
        <v>43</v>
      </c>
      <c r="L116" s="26" t="s">
        <v>181</v>
      </c>
    </row>
    <row r="117" spans="2:12" ht="105" x14ac:dyDescent="0.25">
      <c r="B117" s="34">
        <v>80111600</v>
      </c>
      <c r="C117" s="40" t="s">
        <v>158</v>
      </c>
      <c r="D117" s="26" t="s">
        <v>37</v>
      </c>
      <c r="E117" s="26">
        <v>11</v>
      </c>
      <c r="F117" s="25" t="s">
        <v>70</v>
      </c>
      <c r="G117" s="25" t="s">
        <v>77</v>
      </c>
      <c r="H117" s="41">
        <v>39930000</v>
      </c>
      <c r="I117" s="41">
        <v>39930000</v>
      </c>
      <c r="J117" s="25" t="s">
        <v>42</v>
      </c>
      <c r="K117" s="25" t="s">
        <v>43</v>
      </c>
      <c r="L117" s="26" t="s">
        <v>181</v>
      </c>
    </row>
    <row r="118" spans="2:12" ht="135" x14ac:dyDescent="0.25">
      <c r="B118" s="34">
        <v>80111600</v>
      </c>
      <c r="C118" s="40" t="s">
        <v>159</v>
      </c>
      <c r="D118" s="26" t="s">
        <v>37</v>
      </c>
      <c r="E118" s="26">
        <v>11</v>
      </c>
      <c r="F118" s="25" t="s">
        <v>70</v>
      </c>
      <c r="G118" s="25" t="s">
        <v>75</v>
      </c>
      <c r="H118" s="41">
        <v>52030000</v>
      </c>
      <c r="I118" s="41">
        <v>52030000</v>
      </c>
      <c r="J118" s="25" t="s">
        <v>42</v>
      </c>
      <c r="K118" s="25" t="s">
        <v>43</v>
      </c>
      <c r="L118" s="26" t="s">
        <v>181</v>
      </c>
    </row>
    <row r="119" spans="2:12" ht="75" x14ac:dyDescent="0.25">
      <c r="B119" s="34">
        <v>80111600</v>
      </c>
      <c r="C119" s="40" t="s">
        <v>160</v>
      </c>
      <c r="D119" s="26" t="s">
        <v>37</v>
      </c>
      <c r="E119" s="26">
        <v>11</v>
      </c>
      <c r="F119" s="25" t="s">
        <v>70</v>
      </c>
      <c r="G119" s="25" t="s">
        <v>77</v>
      </c>
      <c r="H119" s="41">
        <v>72600000</v>
      </c>
      <c r="I119" s="41">
        <v>72600000</v>
      </c>
      <c r="J119" s="25" t="s">
        <v>42</v>
      </c>
      <c r="K119" s="25" t="s">
        <v>43</v>
      </c>
      <c r="L119" s="26" t="s">
        <v>181</v>
      </c>
    </row>
    <row r="120" spans="2:12" ht="75" x14ac:dyDescent="0.25">
      <c r="B120" s="34">
        <v>80111600</v>
      </c>
      <c r="C120" s="40" t="s">
        <v>161</v>
      </c>
      <c r="D120" s="26" t="s">
        <v>37</v>
      </c>
      <c r="E120" s="26">
        <v>11</v>
      </c>
      <c r="F120" s="25" t="s">
        <v>70</v>
      </c>
      <c r="G120" s="25" t="s">
        <v>77</v>
      </c>
      <c r="H120" s="41">
        <v>96800000</v>
      </c>
      <c r="I120" s="41">
        <v>96800000</v>
      </c>
      <c r="J120" s="25" t="s">
        <v>42</v>
      </c>
      <c r="K120" s="25" t="s">
        <v>43</v>
      </c>
      <c r="L120" s="26" t="s">
        <v>181</v>
      </c>
    </row>
    <row r="121" spans="2:12" ht="75" x14ac:dyDescent="0.25">
      <c r="B121" s="34">
        <v>80111600</v>
      </c>
      <c r="C121" s="40" t="s">
        <v>162</v>
      </c>
      <c r="D121" s="26" t="s">
        <v>37</v>
      </c>
      <c r="E121" s="26">
        <v>11</v>
      </c>
      <c r="F121" s="25" t="s">
        <v>70</v>
      </c>
      <c r="G121" s="25" t="s">
        <v>77</v>
      </c>
      <c r="H121" s="41">
        <v>66550000</v>
      </c>
      <c r="I121" s="41">
        <v>66550000</v>
      </c>
      <c r="J121" s="25" t="s">
        <v>42</v>
      </c>
      <c r="K121" s="25" t="s">
        <v>43</v>
      </c>
      <c r="L121" s="26" t="s">
        <v>181</v>
      </c>
    </row>
    <row r="122" spans="2:12" ht="75" x14ac:dyDescent="0.25">
      <c r="B122" s="34">
        <v>80111600</v>
      </c>
      <c r="C122" s="40" t="s">
        <v>162</v>
      </c>
      <c r="D122" s="26" t="s">
        <v>37</v>
      </c>
      <c r="E122" s="26">
        <v>11</v>
      </c>
      <c r="F122" s="25" t="s">
        <v>70</v>
      </c>
      <c r="G122" s="25" t="s">
        <v>77</v>
      </c>
      <c r="H122" s="41">
        <v>138600000</v>
      </c>
      <c r="I122" s="41">
        <v>138600000</v>
      </c>
      <c r="J122" s="25" t="s">
        <v>42</v>
      </c>
      <c r="K122" s="25" t="s">
        <v>43</v>
      </c>
      <c r="L122" s="26" t="s">
        <v>181</v>
      </c>
    </row>
    <row r="123" spans="2:12" ht="75" x14ac:dyDescent="0.25">
      <c r="B123" s="34">
        <v>80111600</v>
      </c>
      <c r="C123" s="40" t="s">
        <v>162</v>
      </c>
      <c r="D123" s="26" t="s">
        <v>37</v>
      </c>
      <c r="E123" s="26">
        <v>11</v>
      </c>
      <c r="F123" s="25" t="s">
        <v>70</v>
      </c>
      <c r="G123" s="25" t="s">
        <v>77</v>
      </c>
      <c r="H123" s="41">
        <v>86625000</v>
      </c>
      <c r="I123" s="41">
        <v>86625000</v>
      </c>
      <c r="J123" s="25" t="s">
        <v>42</v>
      </c>
      <c r="K123" s="25" t="s">
        <v>43</v>
      </c>
      <c r="L123" s="26" t="s">
        <v>181</v>
      </c>
    </row>
    <row r="124" spans="2:12" ht="75" x14ac:dyDescent="0.25">
      <c r="B124" s="34">
        <v>80111600</v>
      </c>
      <c r="C124" s="40" t="s">
        <v>162</v>
      </c>
      <c r="D124" s="26" t="s">
        <v>37</v>
      </c>
      <c r="E124" s="26">
        <v>11</v>
      </c>
      <c r="F124" s="25" t="s">
        <v>70</v>
      </c>
      <c r="G124" s="25" t="s">
        <v>77</v>
      </c>
      <c r="H124" s="41">
        <v>86625000</v>
      </c>
      <c r="I124" s="41">
        <v>86625000</v>
      </c>
      <c r="J124" s="25" t="s">
        <v>42</v>
      </c>
      <c r="K124" s="25" t="s">
        <v>43</v>
      </c>
      <c r="L124" s="26" t="s">
        <v>181</v>
      </c>
    </row>
    <row r="125" spans="2:12" ht="75" x14ac:dyDescent="0.25">
      <c r="B125" s="34">
        <v>80111600</v>
      </c>
      <c r="C125" s="40" t="s">
        <v>162</v>
      </c>
      <c r="D125" s="26" t="s">
        <v>37</v>
      </c>
      <c r="E125" s="26">
        <v>11</v>
      </c>
      <c r="F125" s="25" t="s">
        <v>70</v>
      </c>
      <c r="G125" s="25" t="s">
        <v>77</v>
      </c>
      <c r="H125" s="41">
        <v>86625000</v>
      </c>
      <c r="I125" s="41">
        <v>86625000</v>
      </c>
      <c r="J125" s="25" t="s">
        <v>42</v>
      </c>
      <c r="K125" s="25" t="s">
        <v>43</v>
      </c>
      <c r="L125" s="26" t="s">
        <v>181</v>
      </c>
    </row>
    <row r="126" spans="2:12" ht="75" x14ac:dyDescent="0.25">
      <c r="B126" s="34">
        <v>80111600</v>
      </c>
      <c r="C126" s="40" t="s">
        <v>162</v>
      </c>
      <c r="D126" s="26" t="s">
        <v>37</v>
      </c>
      <c r="E126" s="26">
        <v>11</v>
      </c>
      <c r="F126" s="25" t="s">
        <v>70</v>
      </c>
      <c r="G126" s="25" t="s">
        <v>77</v>
      </c>
      <c r="H126" s="41">
        <v>86625000</v>
      </c>
      <c r="I126" s="41">
        <v>86625000</v>
      </c>
      <c r="J126" s="25" t="s">
        <v>42</v>
      </c>
      <c r="K126" s="25" t="s">
        <v>43</v>
      </c>
      <c r="L126" s="26" t="s">
        <v>181</v>
      </c>
    </row>
    <row r="127" spans="2:12" ht="60" x14ac:dyDescent="0.25">
      <c r="B127" s="34">
        <v>80111600</v>
      </c>
      <c r="C127" s="40" t="s">
        <v>163</v>
      </c>
      <c r="D127" s="26" t="s">
        <v>37</v>
      </c>
      <c r="E127" s="26">
        <v>11</v>
      </c>
      <c r="F127" s="25" t="s">
        <v>70</v>
      </c>
      <c r="G127" s="25" t="s">
        <v>77</v>
      </c>
      <c r="H127" s="41">
        <v>57750000</v>
      </c>
      <c r="I127" s="41">
        <v>57750000</v>
      </c>
      <c r="J127" s="25" t="s">
        <v>42</v>
      </c>
      <c r="K127" s="25" t="s">
        <v>43</v>
      </c>
      <c r="L127" s="26" t="s">
        <v>181</v>
      </c>
    </row>
    <row r="128" spans="2:12" ht="60" x14ac:dyDescent="0.25">
      <c r="B128" s="34">
        <v>80111600</v>
      </c>
      <c r="C128" s="40" t="s">
        <v>163</v>
      </c>
      <c r="D128" s="26" t="s">
        <v>37</v>
      </c>
      <c r="E128" s="26">
        <v>11</v>
      </c>
      <c r="F128" s="25" t="s">
        <v>70</v>
      </c>
      <c r="G128" s="25" t="s">
        <v>77</v>
      </c>
      <c r="H128" s="41">
        <v>57750000</v>
      </c>
      <c r="I128" s="41">
        <v>57750000</v>
      </c>
      <c r="J128" s="25" t="s">
        <v>42</v>
      </c>
      <c r="K128" s="25" t="s">
        <v>43</v>
      </c>
      <c r="L128" s="26" t="s">
        <v>181</v>
      </c>
    </row>
    <row r="129" spans="2:12" ht="75" x14ac:dyDescent="0.25">
      <c r="B129" s="34">
        <v>80111600</v>
      </c>
      <c r="C129" s="25" t="s">
        <v>162</v>
      </c>
      <c r="D129" s="26" t="s">
        <v>37</v>
      </c>
      <c r="E129" s="26">
        <v>11</v>
      </c>
      <c r="F129" s="25" t="s">
        <v>70</v>
      </c>
      <c r="G129" s="25" t="s">
        <v>77</v>
      </c>
      <c r="H129" s="41">
        <v>88000000</v>
      </c>
      <c r="I129" s="41">
        <v>88000000</v>
      </c>
      <c r="J129" s="25" t="s">
        <v>42</v>
      </c>
      <c r="K129" s="25" t="s">
        <v>43</v>
      </c>
      <c r="L129" s="26" t="s">
        <v>181</v>
      </c>
    </row>
    <row r="130" spans="2:12" ht="30" x14ac:dyDescent="0.25">
      <c r="B130" s="34" t="s">
        <v>199</v>
      </c>
      <c r="C130" s="25" t="s">
        <v>164</v>
      </c>
      <c r="D130" s="26" t="s">
        <v>38</v>
      </c>
      <c r="E130" s="26">
        <v>2</v>
      </c>
      <c r="F130" s="25" t="s">
        <v>72</v>
      </c>
      <c r="G130" s="25" t="s">
        <v>77</v>
      </c>
      <c r="H130" s="35">
        <v>30000000</v>
      </c>
      <c r="I130" s="35">
        <v>30000000</v>
      </c>
      <c r="J130" s="25" t="s">
        <v>42</v>
      </c>
      <c r="K130" s="25" t="s">
        <v>43</v>
      </c>
      <c r="L130" s="26" t="s">
        <v>182</v>
      </c>
    </row>
    <row r="131" spans="2:12" ht="30" x14ac:dyDescent="0.25">
      <c r="B131" s="34" t="s">
        <v>198</v>
      </c>
      <c r="C131" s="25" t="s">
        <v>165</v>
      </c>
      <c r="D131" s="26" t="s">
        <v>38</v>
      </c>
      <c r="E131" s="26">
        <v>6</v>
      </c>
      <c r="F131" s="25" t="s">
        <v>70</v>
      </c>
      <c r="G131" s="25" t="s">
        <v>77</v>
      </c>
      <c r="H131" s="35">
        <v>45000000</v>
      </c>
      <c r="I131" s="35">
        <v>45000000</v>
      </c>
      <c r="J131" s="25" t="s">
        <v>42</v>
      </c>
      <c r="K131" s="25" t="s">
        <v>43</v>
      </c>
      <c r="L131" s="26" t="s">
        <v>182</v>
      </c>
    </row>
    <row r="132" spans="2:12" ht="30" x14ac:dyDescent="0.25">
      <c r="B132" s="34" t="s">
        <v>198</v>
      </c>
      <c r="C132" s="25" t="s">
        <v>166</v>
      </c>
      <c r="D132" s="26" t="s">
        <v>37</v>
      </c>
      <c r="E132" s="26">
        <v>11</v>
      </c>
      <c r="F132" s="25" t="s">
        <v>70</v>
      </c>
      <c r="G132" s="25" t="s">
        <v>77</v>
      </c>
      <c r="H132" s="30">
        <f>225000000+75000000</f>
        <v>300000000</v>
      </c>
      <c r="I132" s="30">
        <f>225000000+75000000</f>
        <v>300000000</v>
      </c>
      <c r="J132" s="25" t="s">
        <v>42</v>
      </c>
      <c r="K132" s="25" t="s">
        <v>43</v>
      </c>
      <c r="L132" s="26" t="s">
        <v>182</v>
      </c>
    </row>
    <row r="133" spans="2:12" x14ac:dyDescent="0.25">
      <c r="B133" s="34">
        <v>76111500</v>
      </c>
      <c r="C133" s="25" t="s">
        <v>167</v>
      </c>
      <c r="D133" s="26" t="s">
        <v>38</v>
      </c>
      <c r="E133" s="26">
        <v>2</v>
      </c>
      <c r="F133" s="25" t="s">
        <v>74</v>
      </c>
      <c r="G133" s="25" t="s">
        <v>77</v>
      </c>
      <c r="H133" s="35">
        <v>200000000</v>
      </c>
      <c r="I133" s="35">
        <v>200000000</v>
      </c>
      <c r="J133" s="25" t="s">
        <v>42</v>
      </c>
      <c r="K133" s="25" t="s">
        <v>43</v>
      </c>
      <c r="L133" s="26" t="s">
        <v>182</v>
      </c>
    </row>
    <row r="134" spans="2:12" ht="45" x14ac:dyDescent="0.25">
      <c r="B134" s="34" t="s">
        <v>201</v>
      </c>
      <c r="C134" s="25" t="s">
        <v>168</v>
      </c>
      <c r="D134" s="26" t="s">
        <v>38</v>
      </c>
      <c r="E134" s="26">
        <v>9</v>
      </c>
      <c r="F134" s="25" t="s">
        <v>67</v>
      </c>
      <c r="G134" s="25" t="s">
        <v>77</v>
      </c>
      <c r="H134" s="39">
        <v>50000000</v>
      </c>
      <c r="I134" s="39">
        <v>50000000</v>
      </c>
      <c r="J134" s="25" t="s">
        <v>42</v>
      </c>
      <c r="K134" s="25" t="s">
        <v>43</v>
      </c>
      <c r="L134" s="26" t="s">
        <v>182</v>
      </c>
    </row>
    <row r="135" spans="2:12" x14ac:dyDescent="0.25">
      <c r="B135" s="34" t="s">
        <v>199</v>
      </c>
      <c r="C135" s="36" t="s">
        <v>200</v>
      </c>
      <c r="D135" s="26" t="s">
        <v>37</v>
      </c>
      <c r="E135" s="26">
        <v>8</v>
      </c>
      <c r="F135" s="25" t="s">
        <v>72</v>
      </c>
      <c r="G135" s="25" t="s">
        <v>77</v>
      </c>
      <c r="H135" s="39">
        <f>(1000000*1.06)*11</f>
        <v>11660000</v>
      </c>
      <c r="I135" s="39">
        <f>(1000000*1.06)*11</f>
        <v>11660000</v>
      </c>
      <c r="J135" s="25" t="s">
        <v>42</v>
      </c>
      <c r="K135" s="25" t="s">
        <v>43</v>
      </c>
      <c r="L135" s="26" t="s">
        <v>182</v>
      </c>
    </row>
    <row r="136" spans="2:12" ht="30" x14ac:dyDescent="0.25">
      <c r="B136" s="34">
        <v>43231500</v>
      </c>
      <c r="C136" s="40" t="s">
        <v>170</v>
      </c>
      <c r="D136" s="26" t="s">
        <v>95</v>
      </c>
      <c r="E136" s="34">
        <v>3</v>
      </c>
      <c r="F136" s="25" t="s">
        <v>67</v>
      </c>
      <c r="G136" s="25" t="s">
        <v>77</v>
      </c>
      <c r="H136" s="42">
        <v>185000000</v>
      </c>
      <c r="I136" s="42">
        <v>185000000</v>
      </c>
      <c r="J136" s="25" t="s">
        <v>42</v>
      </c>
      <c r="K136" s="25" t="s">
        <v>43</v>
      </c>
      <c r="L136" s="26" t="s">
        <v>222</v>
      </c>
    </row>
    <row r="137" spans="2:12" ht="30" x14ac:dyDescent="0.25">
      <c r="B137" s="26">
        <v>43232300</v>
      </c>
      <c r="C137" s="25" t="s">
        <v>171</v>
      </c>
      <c r="D137" s="26" t="s">
        <v>38</v>
      </c>
      <c r="E137" s="26">
        <v>3</v>
      </c>
      <c r="F137" s="25" t="s">
        <v>67</v>
      </c>
      <c r="G137" s="25" t="s">
        <v>77</v>
      </c>
      <c r="H137" s="30">
        <v>266440000</v>
      </c>
      <c r="I137" s="30">
        <v>266440000</v>
      </c>
      <c r="J137" s="25" t="s">
        <v>42</v>
      </c>
      <c r="K137" s="25" t="s">
        <v>43</v>
      </c>
      <c r="L137" s="26" t="s">
        <v>222</v>
      </c>
    </row>
    <row r="138" spans="2:12" ht="45" x14ac:dyDescent="0.25">
      <c r="B138" s="34">
        <v>43231500</v>
      </c>
      <c r="C138" s="40" t="s">
        <v>204</v>
      </c>
      <c r="D138" s="26" t="s">
        <v>36</v>
      </c>
      <c r="E138" s="34">
        <v>12</v>
      </c>
      <c r="F138" s="25" t="s">
        <v>70</v>
      </c>
      <c r="G138" s="25" t="s">
        <v>77</v>
      </c>
      <c r="H138" s="41">
        <v>70000000</v>
      </c>
      <c r="I138" s="41">
        <v>70000000</v>
      </c>
      <c r="J138" s="25" t="s">
        <v>42</v>
      </c>
      <c r="K138" s="25" t="s">
        <v>43</v>
      </c>
      <c r="L138" s="26" t="s">
        <v>222</v>
      </c>
    </row>
    <row r="139" spans="2:12" x14ac:dyDescent="0.25">
      <c r="B139" s="34">
        <v>43233500</v>
      </c>
      <c r="C139" s="40" t="s">
        <v>172</v>
      </c>
      <c r="D139" s="26" t="s">
        <v>37</v>
      </c>
      <c r="E139" s="34">
        <v>4</v>
      </c>
      <c r="F139" s="25" t="s">
        <v>67</v>
      </c>
      <c r="G139" s="25" t="s">
        <v>77</v>
      </c>
      <c r="H139" s="41">
        <v>120000000</v>
      </c>
      <c r="I139" s="41">
        <v>120000000</v>
      </c>
      <c r="J139" s="25" t="s">
        <v>42</v>
      </c>
      <c r="K139" s="25" t="s">
        <v>43</v>
      </c>
      <c r="L139" s="26" t="s">
        <v>222</v>
      </c>
    </row>
    <row r="140" spans="2:12" ht="30" x14ac:dyDescent="0.25">
      <c r="B140" s="34">
        <v>43232100</v>
      </c>
      <c r="C140" s="40" t="s">
        <v>173</v>
      </c>
      <c r="D140" s="26" t="s">
        <v>39</v>
      </c>
      <c r="E140" s="34">
        <v>1</v>
      </c>
      <c r="F140" s="25" t="s">
        <v>67</v>
      </c>
      <c r="G140" s="25" t="s">
        <v>77</v>
      </c>
      <c r="H140" s="41">
        <v>55000000</v>
      </c>
      <c r="I140" s="41">
        <v>55000000</v>
      </c>
      <c r="J140" s="25" t="s">
        <v>42</v>
      </c>
      <c r="K140" s="25" t="s">
        <v>43</v>
      </c>
      <c r="L140" s="26" t="s">
        <v>222</v>
      </c>
    </row>
    <row r="141" spans="2:12" ht="30" x14ac:dyDescent="0.25">
      <c r="B141" s="34">
        <v>43232300</v>
      </c>
      <c r="C141" s="40" t="s">
        <v>207</v>
      </c>
      <c r="D141" s="26" t="s">
        <v>94</v>
      </c>
      <c r="E141" s="34">
        <v>1</v>
      </c>
      <c r="F141" s="25" t="s">
        <v>72</v>
      </c>
      <c r="G141" s="25" t="s">
        <v>77</v>
      </c>
      <c r="H141" s="41">
        <v>8000000</v>
      </c>
      <c r="I141" s="41">
        <v>8000000</v>
      </c>
      <c r="J141" s="25" t="s">
        <v>42</v>
      </c>
      <c r="K141" s="25" t="s">
        <v>43</v>
      </c>
      <c r="L141" s="26" t="s">
        <v>222</v>
      </c>
    </row>
    <row r="142" spans="2:12" ht="30" x14ac:dyDescent="0.25">
      <c r="B142" s="34">
        <v>78131800</v>
      </c>
      <c r="C142" s="40" t="s">
        <v>174</v>
      </c>
      <c r="D142" s="26" t="s">
        <v>40</v>
      </c>
      <c r="E142" s="34">
        <v>10</v>
      </c>
      <c r="F142" s="25" t="s">
        <v>70</v>
      </c>
      <c r="G142" s="25" t="s">
        <v>77</v>
      </c>
      <c r="H142" s="41">
        <v>10000000</v>
      </c>
      <c r="I142" s="41">
        <v>10000000</v>
      </c>
      <c r="J142" s="25" t="s">
        <v>42</v>
      </c>
      <c r="K142" s="25" t="s">
        <v>43</v>
      </c>
      <c r="L142" s="26" t="s">
        <v>222</v>
      </c>
    </row>
    <row r="143" spans="2:12" ht="30" x14ac:dyDescent="0.25">
      <c r="B143" s="34" t="s">
        <v>169</v>
      </c>
      <c r="C143" s="40" t="s">
        <v>175</v>
      </c>
      <c r="D143" s="26" t="s">
        <v>38</v>
      </c>
      <c r="E143" s="34">
        <v>9</v>
      </c>
      <c r="F143" s="25" t="s">
        <v>72</v>
      </c>
      <c r="G143" s="25" t="s">
        <v>77</v>
      </c>
      <c r="H143" s="41">
        <v>20000000</v>
      </c>
      <c r="I143" s="41">
        <v>20000000</v>
      </c>
      <c r="J143" s="25" t="s">
        <v>42</v>
      </c>
      <c r="K143" s="25" t="s">
        <v>43</v>
      </c>
      <c r="L143" s="26" t="s">
        <v>222</v>
      </c>
    </row>
    <row r="144" spans="2:12" x14ac:dyDescent="0.25">
      <c r="B144" s="34">
        <v>81111800</v>
      </c>
      <c r="C144" s="40" t="s">
        <v>176</v>
      </c>
      <c r="D144" s="26" t="s">
        <v>97</v>
      </c>
      <c r="E144" s="34">
        <v>10.7</v>
      </c>
      <c r="F144" s="25" t="s">
        <v>72</v>
      </c>
      <c r="G144" s="25" t="s">
        <v>77</v>
      </c>
      <c r="H144" s="41">
        <v>14000000</v>
      </c>
      <c r="I144" s="41">
        <v>14000000</v>
      </c>
      <c r="J144" s="25" t="s">
        <v>42</v>
      </c>
      <c r="K144" s="25" t="s">
        <v>43</v>
      </c>
      <c r="L144" s="26" t="s">
        <v>222</v>
      </c>
    </row>
    <row r="145" spans="2:12" ht="30" x14ac:dyDescent="0.25">
      <c r="B145" s="34">
        <v>72101511</v>
      </c>
      <c r="C145" s="40" t="s">
        <v>177</v>
      </c>
      <c r="D145" s="26" t="s">
        <v>40</v>
      </c>
      <c r="E145" s="34">
        <v>10</v>
      </c>
      <c r="F145" s="25" t="s">
        <v>72</v>
      </c>
      <c r="G145" s="25" t="s">
        <v>77</v>
      </c>
      <c r="H145" s="41">
        <v>35000000</v>
      </c>
      <c r="I145" s="41">
        <v>35000000</v>
      </c>
      <c r="J145" s="25" t="s">
        <v>42</v>
      </c>
      <c r="K145" s="25" t="s">
        <v>43</v>
      </c>
      <c r="L145" s="26" t="s">
        <v>222</v>
      </c>
    </row>
    <row r="146" spans="2:12" x14ac:dyDescent="0.25">
      <c r="B146" s="34">
        <v>81161600</v>
      </c>
      <c r="C146" s="40" t="s">
        <v>178</v>
      </c>
      <c r="D146" s="26" t="s">
        <v>92</v>
      </c>
      <c r="E146" s="34">
        <v>10.7</v>
      </c>
      <c r="F146" s="25" t="s">
        <v>72</v>
      </c>
      <c r="G146" s="25" t="s">
        <v>77</v>
      </c>
      <c r="H146" s="41">
        <v>8000000</v>
      </c>
      <c r="I146" s="41">
        <v>8000000</v>
      </c>
      <c r="J146" s="25" t="s">
        <v>42</v>
      </c>
      <c r="K146" s="25" t="s">
        <v>43</v>
      </c>
      <c r="L146" s="26" t="s">
        <v>222</v>
      </c>
    </row>
    <row r="147" spans="2:12" x14ac:dyDescent="0.25">
      <c r="B147" s="34">
        <v>43233205</v>
      </c>
      <c r="C147" s="40" t="s">
        <v>179</v>
      </c>
      <c r="D147" s="26" t="s">
        <v>38</v>
      </c>
      <c r="E147" s="34">
        <v>10.7</v>
      </c>
      <c r="F147" s="25" t="s">
        <v>67</v>
      </c>
      <c r="G147" s="25" t="s">
        <v>77</v>
      </c>
      <c r="H147" s="41">
        <v>60000000</v>
      </c>
      <c r="I147" s="41">
        <v>60000000</v>
      </c>
      <c r="J147" s="25" t="s">
        <v>42</v>
      </c>
      <c r="K147" s="25" t="s">
        <v>43</v>
      </c>
      <c r="L147" s="26" t="s">
        <v>222</v>
      </c>
    </row>
    <row r="148" spans="2:12" ht="60" x14ac:dyDescent="0.25">
      <c r="B148" s="34" t="s">
        <v>197</v>
      </c>
      <c r="C148" s="40" t="s">
        <v>180</v>
      </c>
      <c r="D148" s="26" t="s">
        <v>38</v>
      </c>
      <c r="E148" s="34">
        <v>9</v>
      </c>
      <c r="F148" s="25" t="s">
        <v>56</v>
      </c>
      <c r="G148" s="25" t="s">
        <v>77</v>
      </c>
      <c r="H148" s="41">
        <v>270000000</v>
      </c>
      <c r="I148" s="41">
        <v>270000000</v>
      </c>
      <c r="J148" s="25" t="s">
        <v>42</v>
      </c>
      <c r="K148" s="25" t="s">
        <v>43</v>
      </c>
      <c r="L148" s="26" t="s">
        <v>222</v>
      </c>
    </row>
    <row r="149" spans="2:12" x14ac:dyDescent="0.25">
      <c r="B149" s="26" t="s">
        <v>202</v>
      </c>
      <c r="C149" s="25" t="s">
        <v>183</v>
      </c>
      <c r="D149" s="26" t="s">
        <v>37</v>
      </c>
      <c r="E149" s="26">
        <v>11</v>
      </c>
      <c r="F149" s="25" t="s">
        <v>72</v>
      </c>
      <c r="G149" s="25" t="s">
        <v>77</v>
      </c>
      <c r="H149" s="29">
        <v>35000000</v>
      </c>
      <c r="I149" s="29">
        <v>35000000</v>
      </c>
      <c r="J149" s="25" t="s">
        <v>42</v>
      </c>
      <c r="K149" s="25" t="s">
        <v>43</v>
      </c>
      <c r="L149" s="26" t="s">
        <v>222</v>
      </c>
    </row>
    <row r="150" spans="2:12" ht="33" customHeight="1" x14ac:dyDescent="0.25">
      <c r="B150" s="34" t="s">
        <v>196</v>
      </c>
      <c r="C150" s="25" t="s">
        <v>208</v>
      </c>
      <c r="D150" s="26" t="s">
        <v>37</v>
      </c>
      <c r="E150" s="26">
        <v>11</v>
      </c>
      <c r="F150" s="25" t="s">
        <v>70</v>
      </c>
      <c r="G150" s="25" t="s">
        <v>77</v>
      </c>
      <c r="H150" s="29">
        <v>22000000</v>
      </c>
      <c r="I150" s="29">
        <v>22000000</v>
      </c>
      <c r="J150" s="25" t="s">
        <v>42</v>
      </c>
      <c r="K150" s="25" t="s">
        <v>43</v>
      </c>
      <c r="L150" s="26" t="s">
        <v>222</v>
      </c>
    </row>
    <row r="151" spans="2:12" ht="30" x14ac:dyDescent="0.25">
      <c r="B151" s="26" t="s">
        <v>203</v>
      </c>
      <c r="C151" s="25" t="s">
        <v>184</v>
      </c>
      <c r="D151" s="26" t="s">
        <v>95</v>
      </c>
      <c r="E151" s="26">
        <v>4</v>
      </c>
      <c r="F151" s="25" t="s">
        <v>67</v>
      </c>
      <c r="G151" s="25" t="s">
        <v>77</v>
      </c>
      <c r="H151" s="29">
        <v>70000000</v>
      </c>
      <c r="I151" s="29">
        <v>70000000</v>
      </c>
      <c r="J151" s="25" t="s">
        <v>42</v>
      </c>
      <c r="K151" s="25" t="s">
        <v>43</v>
      </c>
      <c r="L151" s="26" t="s">
        <v>222</v>
      </c>
    </row>
    <row r="152" spans="2:12" ht="75" x14ac:dyDescent="0.25">
      <c r="B152" s="34">
        <v>80111600</v>
      </c>
      <c r="C152" s="25" t="s">
        <v>185</v>
      </c>
      <c r="D152" s="26" t="s">
        <v>37</v>
      </c>
      <c r="E152" s="26">
        <v>11</v>
      </c>
      <c r="F152" s="25" t="s">
        <v>70</v>
      </c>
      <c r="G152" s="25" t="s">
        <v>77</v>
      </c>
      <c r="H152" s="29">
        <v>52800000</v>
      </c>
      <c r="I152" s="29">
        <v>52800000</v>
      </c>
      <c r="J152" s="25" t="s">
        <v>42</v>
      </c>
      <c r="K152" s="25" t="s">
        <v>43</v>
      </c>
      <c r="L152" s="26" t="s">
        <v>205</v>
      </c>
    </row>
    <row r="153" spans="2:12" ht="75" x14ac:dyDescent="0.25">
      <c r="B153" s="34">
        <v>80111600</v>
      </c>
      <c r="C153" s="25" t="s">
        <v>185</v>
      </c>
      <c r="D153" s="26" t="s">
        <v>37</v>
      </c>
      <c r="E153" s="26">
        <v>11</v>
      </c>
      <c r="F153" s="25" t="s">
        <v>70</v>
      </c>
      <c r="G153" s="25" t="s">
        <v>77</v>
      </c>
      <c r="H153" s="29">
        <v>55000000</v>
      </c>
      <c r="I153" s="29">
        <v>55000000</v>
      </c>
      <c r="J153" s="25" t="s">
        <v>42</v>
      </c>
      <c r="K153" s="25" t="s">
        <v>43</v>
      </c>
      <c r="L153" s="26" t="s">
        <v>205</v>
      </c>
    </row>
    <row r="154" spans="2:12" ht="75" x14ac:dyDescent="0.25">
      <c r="B154" s="34">
        <v>80111600</v>
      </c>
      <c r="C154" s="25" t="s">
        <v>185</v>
      </c>
      <c r="D154" s="26" t="s">
        <v>37</v>
      </c>
      <c r="E154" s="26">
        <v>11</v>
      </c>
      <c r="F154" s="25" t="s">
        <v>70</v>
      </c>
      <c r="G154" s="25" t="s">
        <v>77</v>
      </c>
      <c r="H154" s="29">
        <v>59400000</v>
      </c>
      <c r="I154" s="29">
        <v>59400000</v>
      </c>
      <c r="J154" s="25" t="s">
        <v>42</v>
      </c>
      <c r="K154" s="25" t="s">
        <v>43</v>
      </c>
      <c r="L154" s="26" t="s">
        <v>205</v>
      </c>
    </row>
    <row r="155" spans="2:12" ht="75" x14ac:dyDescent="0.25">
      <c r="B155" s="34">
        <v>80111600</v>
      </c>
      <c r="C155" s="25" t="s">
        <v>185</v>
      </c>
      <c r="D155" s="26" t="s">
        <v>37</v>
      </c>
      <c r="E155" s="26">
        <v>11</v>
      </c>
      <c r="F155" s="25" t="s">
        <v>70</v>
      </c>
      <c r="G155" s="25" t="s">
        <v>77</v>
      </c>
      <c r="H155" s="29">
        <v>59400000</v>
      </c>
      <c r="I155" s="29">
        <v>59400000</v>
      </c>
      <c r="J155" s="25" t="s">
        <v>42</v>
      </c>
      <c r="K155" s="25" t="s">
        <v>43</v>
      </c>
      <c r="L155" s="26" t="s">
        <v>205</v>
      </c>
    </row>
    <row r="156" spans="2:12" ht="75" x14ac:dyDescent="0.25">
      <c r="B156" s="34">
        <v>80111600</v>
      </c>
      <c r="C156" s="25" t="s">
        <v>185</v>
      </c>
      <c r="D156" s="26" t="s">
        <v>37</v>
      </c>
      <c r="E156" s="26">
        <v>11</v>
      </c>
      <c r="F156" s="25" t="s">
        <v>70</v>
      </c>
      <c r="G156" s="25" t="s">
        <v>77</v>
      </c>
      <c r="H156" s="29">
        <v>69300000</v>
      </c>
      <c r="I156" s="29">
        <v>69300000</v>
      </c>
      <c r="J156" s="25" t="s">
        <v>42</v>
      </c>
      <c r="K156" s="25" t="s">
        <v>43</v>
      </c>
      <c r="L156" s="26" t="s">
        <v>205</v>
      </c>
    </row>
    <row r="157" spans="2:12" ht="75" x14ac:dyDescent="0.25">
      <c r="B157" s="34">
        <v>80111600</v>
      </c>
      <c r="C157" s="25" t="s">
        <v>185</v>
      </c>
      <c r="D157" s="26" t="s">
        <v>37</v>
      </c>
      <c r="E157" s="26">
        <v>11</v>
      </c>
      <c r="F157" s="25" t="s">
        <v>70</v>
      </c>
      <c r="G157" s="25" t="s">
        <v>77</v>
      </c>
      <c r="H157" s="29">
        <v>72765000</v>
      </c>
      <c r="I157" s="29">
        <v>72765000</v>
      </c>
      <c r="J157" s="25" t="s">
        <v>42</v>
      </c>
      <c r="K157" s="25" t="s">
        <v>43</v>
      </c>
      <c r="L157" s="26" t="s">
        <v>205</v>
      </c>
    </row>
    <row r="158" spans="2:12" ht="75" x14ac:dyDescent="0.25">
      <c r="B158" s="34">
        <v>80111600</v>
      </c>
      <c r="C158" s="25" t="s">
        <v>185</v>
      </c>
      <c r="D158" s="26" t="s">
        <v>37</v>
      </c>
      <c r="E158" s="26">
        <v>11</v>
      </c>
      <c r="F158" s="25" t="s">
        <v>70</v>
      </c>
      <c r="G158" s="25" t="s">
        <v>77</v>
      </c>
      <c r="H158" s="29">
        <v>72765000</v>
      </c>
      <c r="I158" s="29">
        <v>72765000</v>
      </c>
      <c r="J158" s="25" t="s">
        <v>42</v>
      </c>
      <c r="K158" s="25" t="s">
        <v>43</v>
      </c>
      <c r="L158" s="26" t="s">
        <v>205</v>
      </c>
    </row>
    <row r="159" spans="2:12" ht="60" x14ac:dyDescent="0.25">
      <c r="B159" s="34">
        <v>80111600</v>
      </c>
      <c r="C159" s="25" t="s">
        <v>186</v>
      </c>
      <c r="D159" s="26" t="s">
        <v>37</v>
      </c>
      <c r="E159" s="26">
        <v>11</v>
      </c>
      <c r="F159" s="25" t="s">
        <v>70</v>
      </c>
      <c r="G159" s="25" t="s">
        <v>77</v>
      </c>
      <c r="H159" s="29">
        <v>65835000</v>
      </c>
      <c r="I159" s="29">
        <v>65835000</v>
      </c>
      <c r="J159" s="25" t="s">
        <v>42</v>
      </c>
      <c r="K159" s="25" t="s">
        <v>43</v>
      </c>
      <c r="L159" s="26" t="s">
        <v>205</v>
      </c>
    </row>
    <row r="160" spans="2:12" ht="105" x14ac:dyDescent="0.25">
      <c r="B160" s="34">
        <v>80111600</v>
      </c>
      <c r="C160" s="25" t="s">
        <v>187</v>
      </c>
      <c r="D160" s="26" t="s">
        <v>37</v>
      </c>
      <c r="E160" s="26">
        <v>11</v>
      </c>
      <c r="F160" s="25" t="s">
        <v>70</v>
      </c>
      <c r="G160" s="25" t="s">
        <v>77</v>
      </c>
      <c r="H160" s="29">
        <v>57375000</v>
      </c>
      <c r="I160" s="29">
        <v>57375000</v>
      </c>
      <c r="J160" s="25" t="s">
        <v>42</v>
      </c>
      <c r="K160" s="25" t="s">
        <v>43</v>
      </c>
      <c r="L160" s="26" t="s">
        <v>205</v>
      </c>
    </row>
    <row r="161" spans="2:12" ht="90" x14ac:dyDescent="0.25">
      <c r="B161" s="34">
        <v>80111600</v>
      </c>
      <c r="C161" s="25" t="s">
        <v>188</v>
      </c>
      <c r="D161" s="26" t="s">
        <v>37</v>
      </c>
      <c r="E161" s="26">
        <v>11</v>
      </c>
      <c r="F161" s="25" t="s">
        <v>70</v>
      </c>
      <c r="G161" s="25" t="s">
        <v>77</v>
      </c>
      <c r="H161" s="29">
        <v>72765000</v>
      </c>
      <c r="I161" s="29">
        <v>72765000</v>
      </c>
      <c r="J161" s="25" t="s">
        <v>42</v>
      </c>
      <c r="K161" s="25" t="s">
        <v>43</v>
      </c>
      <c r="L161" s="26" t="s">
        <v>205</v>
      </c>
    </row>
    <row r="162" spans="2:12" ht="120" x14ac:dyDescent="0.25">
      <c r="B162" s="34">
        <v>80111600</v>
      </c>
      <c r="C162" s="25" t="s">
        <v>189</v>
      </c>
      <c r="D162" s="26" t="s">
        <v>37</v>
      </c>
      <c r="E162" s="26">
        <v>11</v>
      </c>
      <c r="F162" s="25" t="s">
        <v>70</v>
      </c>
      <c r="G162" s="25" t="s">
        <v>77</v>
      </c>
      <c r="H162" s="29">
        <v>69300000</v>
      </c>
      <c r="I162" s="29">
        <v>69300000</v>
      </c>
      <c r="J162" s="25" t="s">
        <v>42</v>
      </c>
      <c r="K162" s="25" t="s">
        <v>43</v>
      </c>
      <c r="L162" s="26" t="s">
        <v>205</v>
      </c>
    </row>
    <row r="163" spans="2:12" ht="120" x14ac:dyDescent="0.25">
      <c r="B163" s="34">
        <v>80111600</v>
      </c>
      <c r="C163" s="25" t="s">
        <v>189</v>
      </c>
      <c r="D163" s="26" t="s">
        <v>37</v>
      </c>
      <c r="E163" s="26">
        <v>11</v>
      </c>
      <c r="F163" s="25" t="s">
        <v>70</v>
      </c>
      <c r="G163" s="25" t="s">
        <v>77</v>
      </c>
      <c r="H163" s="29">
        <v>65835000</v>
      </c>
      <c r="I163" s="29">
        <v>65835000</v>
      </c>
      <c r="J163" s="25" t="s">
        <v>42</v>
      </c>
      <c r="K163" s="25" t="s">
        <v>43</v>
      </c>
      <c r="L163" s="26" t="s">
        <v>205</v>
      </c>
    </row>
    <row r="164" spans="2:12" ht="120" x14ac:dyDescent="0.25">
      <c r="B164" s="34">
        <v>80111600</v>
      </c>
      <c r="C164" s="25" t="s">
        <v>189</v>
      </c>
      <c r="D164" s="26" t="s">
        <v>37</v>
      </c>
      <c r="E164" s="26">
        <v>11</v>
      </c>
      <c r="F164" s="25" t="s">
        <v>70</v>
      </c>
      <c r="G164" s="25" t="s">
        <v>77</v>
      </c>
      <c r="H164" s="29">
        <v>65835000</v>
      </c>
      <c r="I164" s="29">
        <v>65835000</v>
      </c>
      <c r="J164" s="25" t="s">
        <v>42</v>
      </c>
      <c r="K164" s="25" t="s">
        <v>43</v>
      </c>
      <c r="L164" s="26" t="s">
        <v>205</v>
      </c>
    </row>
    <row r="165" spans="2:12" ht="120" x14ac:dyDescent="0.25">
      <c r="B165" s="34">
        <v>80111600</v>
      </c>
      <c r="C165" s="25" t="s">
        <v>189</v>
      </c>
      <c r="D165" s="26" t="s">
        <v>37</v>
      </c>
      <c r="E165" s="26">
        <v>11</v>
      </c>
      <c r="F165" s="25" t="s">
        <v>70</v>
      </c>
      <c r="G165" s="25" t="s">
        <v>77</v>
      </c>
      <c r="H165" s="29">
        <v>63525000</v>
      </c>
      <c r="I165" s="29">
        <v>63525000</v>
      </c>
      <c r="J165" s="25" t="s">
        <v>42</v>
      </c>
      <c r="K165" s="25" t="s">
        <v>43</v>
      </c>
      <c r="L165" s="26" t="s">
        <v>205</v>
      </c>
    </row>
    <row r="166" spans="2:12" ht="120" x14ac:dyDescent="0.25">
      <c r="B166" s="34">
        <v>80111600</v>
      </c>
      <c r="C166" s="25" t="s">
        <v>189</v>
      </c>
      <c r="D166" s="26" t="s">
        <v>37</v>
      </c>
      <c r="E166" s="26">
        <v>11</v>
      </c>
      <c r="F166" s="25" t="s">
        <v>70</v>
      </c>
      <c r="G166" s="25" t="s">
        <v>77</v>
      </c>
      <c r="H166" s="29">
        <v>63525000</v>
      </c>
      <c r="I166" s="29">
        <v>63525000</v>
      </c>
      <c r="J166" s="25" t="s">
        <v>42</v>
      </c>
      <c r="K166" s="25" t="s">
        <v>43</v>
      </c>
      <c r="L166" s="26" t="s">
        <v>205</v>
      </c>
    </row>
    <row r="167" spans="2:12" ht="45" x14ac:dyDescent="0.25">
      <c r="B167" s="34" t="s">
        <v>206</v>
      </c>
      <c r="C167" s="25" t="s">
        <v>190</v>
      </c>
      <c r="D167" s="26" t="s">
        <v>37</v>
      </c>
      <c r="E167" s="26">
        <v>11</v>
      </c>
      <c r="F167" s="25" t="s">
        <v>72</v>
      </c>
      <c r="G167" s="25" t="s">
        <v>77</v>
      </c>
      <c r="H167" s="35">
        <v>40000000</v>
      </c>
      <c r="I167" s="35">
        <v>40000000</v>
      </c>
      <c r="J167" s="25" t="s">
        <v>42</v>
      </c>
      <c r="K167" s="25" t="s">
        <v>43</v>
      </c>
      <c r="L167" s="26" t="s">
        <v>205</v>
      </c>
    </row>
    <row r="168" spans="2:12" ht="75" x14ac:dyDescent="0.25">
      <c r="B168" s="34">
        <v>80111600</v>
      </c>
      <c r="C168" s="25" t="s">
        <v>191</v>
      </c>
      <c r="D168" s="26" t="s">
        <v>37</v>
      </c>
      <c r="E168" s="26">
        <v>11</v>
      </c>
      <c r="F168" s="25" t="s">
        <v>70</v>
      </c>
      <c r="G168" s="25" t="s">
        <v>77</v>
      </c>
      <c r="H168" s="47">
        <v>103950000</v>
      </c>
      <c r="I168" s="47">
        <v>103950000</v>
      </c>
      <c r="J168" s="25" t="s">
        <v>42</v>
      </c>
      <c r="K168" s="25" t="s">
        <v>43</v>
      </c>
      <c r="L168" s="26" t="s">
        <v>205</v>
      </c>
    </row>
    <row r="169" spans="2:12" ht="90" x14ac:dyDescent="0.25">
      <c r="B169" s="34">
        <v>80111600</v>
      </c>
      <c r="C169" s="25" t="s">
        <v>209</v>
      </c>
      <c r="D169" s="26" t="s">
        <v>37</v>
      </c>
      <c r="E169" s="26">
        <v>11</v>
      </c>
      <c r="F169" s="25" t="s">
        <v>70</v>
      </c>
      <c r="G169" s="25" t="s">
        <v>77</v>
      </c>
      <c r="H169" s="47">
        <v>69300000</v>
      </c>
      <c r="I169" s="47">
        <v>69300000</v>
      </c>
      <c r="J169" s="25" t="s">
        <v>42</v>
      </c>
      <c r="K169" s="25" t="s">
        <v>43</v>
      </c>
      <c r="L169" s="26" t="s">
        <v>205</v>
      </c>
    </row>
    <row r="170" spans="2:12" ht="90" x14ac:dyDescent="0.25">
      <c r="B170" s="34">
        <v>80111600</v>
      </c>
      <c r="C170" s="25" t="s">
        <v>192</v>
      </c>
      <c r="D170" s="26" t="s">
        <v>37</v>
      </c>
      <c r="E170" s="26">
        <v>11</v>
      </c>
      <c r="F170" s="25" t="s">
        <v>70</v>
      </c>
      <c r="G170" s="25" t="s">
        <v>77</v>
      </c>
      <c r="H170" s="47">
        <v>72765000</v>
      </c>
      <c r="I170" s="47">
        <v>72765000</v>
      </c>
      <c r="J170" s="25" t="s">
        <v>42</v>
      </c>
      <c r="K170" s="25" t="s">
        <v>43</v>
      </c>
      <c r="L170" s="26" t="s">
        <v>205</v>
      </c>
    </row>
    <row r="171" spans="2:12" ht="90" x14ac:dyDescent="0.25">
      <c r="B171" s="34">
        <v>80111600</v>
      </c>
      <c r="C171" s="25" t="s">
        <v>192</v>
      </c>
      <c r="D171" s="26" t="s">
        <v>37</v>
      </c>
      <c r="E171" s="26">
        <v>11</v>
      </c>
      <c r="F171" s="25" t="s">
        <v>70</v>
      </c>
      <c r="G171" s="25" t="s">
        <v>77</v>
      </c>
      <c r="H171" s="47">
        <v>72765000</v>
      </c>
      <c r="I171" s="47">
        <v>72765000</v>
      </c>
      <c r="J171" s="25" t="s">
        <v>42</v>
      </c>
      <c r="K171" s="25" t="s">
        <v>43</v>
      </c>
      <c r="L171" s="26" t="s">
        <v>205</v>
      </c>
    </row>
    <row r="172" spans="2:12" ht="90" x14ac:dyDescent="0.25">
      <c r="B172" s="34">
        <v>80111600</v>
      </c>
      <c r="C172" s="25" t="s">
        <v>192</v>
      </c>
      <c r="D172" s="26" t="s">
        <v>37</v>
      </c>
      <c r="E172" s="26">
        <v>11</v>
      </c>
      <c r="F172" s="25" t="s">
        <v>70</v>
      </c>
      <c r="G172" s="25" t="s">
        <v>77</v>
      </c>
      <c r="H172" s="47">
        <v>65835000</v>
      </c>
      <c r="I172" s="47">
        <v>65835000</v>
      </c>
      <c r="J172" s="25" t="s">
        <v>42</v>
      </c>
      <c r="K172" s="25" t="s">
        <v>43</v>
      </c>
      <c r="L172" s="26" t="s">
        <v>205</v>
      </c>
    </row>
    <row r="173" spans="2:12" ht="60" x14ac:dyDescent="0.25">
      <c r="B173" s="34">
        <v>80111600</v>
      </c>
      <c r="C173" s="25" t="s">
        <v>193</v>
      </c>
      <c r="D173" s="26" t="s">
        <v>37</v>
      </c>
      <c r="E173" s="26">
        <v>11</v>
      </c>
      <c r="F173" s="25" t="s">
        <v>70</v>
      </c>
      <c r="G173" s="25" t="s">
        <v>77</v>
      </c>
      <c r="H173" s="47">
        <v>69300000</v>
      </c>
      <c r="I173" s="47">
        <v>69300000</v>
      </c>
      <c r="J173" s="25" t="s">
        <v>42</v>
      </c>
      <c r="K173" s="25" t="s">
        <v>43</v>
      </c>
      <c r="L173" s="26" t="s">
        <v>205</v>
      </c>
    </row>
    <row r="174" spans="2:12" ht="60" x14ac:dyDescent="0.25">
      <c r="B174" s="34">
        <v>80111600</v>
      </c>
      <c r="C174" s="25" t="s">
        <v>193</v>
      </c>
      <c r="D174" s="26" t="s">
        <v>37</v>
      </c>
      <c r="E174" s="26">
        <v>11</v>
      </c>
      <c r="F174" s="25" t="s">
        <v>70</v>
      </c>
      <c r="G174" s="25" t="s">
        <v>77</v>
      </c>
      <c r="H174" s="47">
        <v>69300000</v>
      </c>
      <c r="I174" s="47">
        <v>69300000</v>
      </c>
      <c r="J174" s="25" t="s">
        <v>42</v>
      </c>
      <c r="K174" s="25" t="s">
        <v>43</v>
      </c>
      <c r="L174" s="26" t="s">
        <v>205</v>
      </c>
    </row>
    <row r="175" spans="2:12" ht="90" x14ac:dyDescent="0.25">
      <c r="B175" s="34">
        <v>80111600</v>
      </c>
      <c r="C175" s="25" t="s">
        <v>194</v>
      </c>
      <c r="D175" s="26" t="s">
        <v>37</v>
      </c>
      <c r="E175" s="26">
        <v>11</v>
      </c>
      <c r="F175" s="25" t="s">
        <v>70</v>
      </c>
      <c r="G175" s="25" t="s">
        <v>77</v>
      </c>
      <c r="H175" s="47">
        <v>69300000</v>
      </c>
      <c r="I175" s="47">
        <v>69300000</v>
      </c>
      <c r="J175" s="25" t="s">
        <v>42</v>
      </c>
      <c r="K175" s="25" t="s">
        <v>43</v>
      </c>
      <c r="L175" s="26" t="s">
        <v>205</v>
      </c>
    </row>
    <row r="176" spans="2:12" ht="60" x14ac:dyDescent="0.25">
      <c r="B176" s="34">
        <v>80111600</v>
      </c>
      <c r="C176" s="25" t="s">
        <v>195</v>
      </c>
      <c r="D176" s="26" t="s">
        <v>37</v>
      </c>
      <c r="E176" s="26">
        <v>11</v>
      </c>
      <c r="F176" s="25" t="s">
        <v>70</v>
      </c>
      <c r="G176" s="25" t="s">
        <v>77</v>
      </c>
      <c r="H176" s="47">
        <v>69300000</v>
      </c>
      <c r="I176" s="47">
        <v>69300000</v>
      </c>
      <c r="J176" s="25" t="s">
        <v>42</v>
      </c>
      <c r="K176" s="25" t="s">
        <v>43</v>
      </c>
      <c r="L176" s="26" t="s">
        <v>205</v>
      </c>
    </row>
    <row r="177" spans="2:12" ht="30" x14ac:dyDescent="0.25">
      <c r="B177" s="34">
        <v>43232300</v>
      </c>
      <c r="C177" s="25" t="s">
        <v>218</v>
      </c>
      <c r="D177" s="26" t="s">
        <v>38</v>
      </c>
      <c r="E177" s="26">
        <v>3</v>
      </c>
      <c r="F177" s="25" t="s">
        <v>56</v>
      </c>
      <c r="G177" s="25" t="s">
        <v>77</v>
      </c>
      <c r="H177" s="29">
        <v>70000000</v>
      </c>
      <c r="I177" s="29">
        <v>70000000</v>
      </c>
      <c r="J177" s="25" t="s">
        <v>42</v>
      </c>
      <c r="K177" s="25" t="s">
        <v>43</v>
      </c>
      <c r="L177" s="26" t="s">
        <v>222</v>
      </c>
    </row>
    <row r="178" spans="2:12" ht="30" x14ac:dyDescent="0.25">
      <c r="B178" s="34">
        <v>43232300</v>
      </c>
      <c r="C178" s="25" t="s">
        <v>219</v>
      </c>
      <c r="D178" s="26" t="s">
        <v>38</v>
      </c>
      <c r="E178" s="26">
        <v>2</v>
      </c>
      <c r="F178" s="25" t="s">
        <v>56</v>
      </c>
      <c r="G178" s="25" t="s">
        <v>77</v>
      </c>
      <c r="H178" s="35">
        <v>175000000</v>
      </c>
      <c r="I178" s="35">
        <v>175000000</v>
      </c>
      <c r="J178" s="25" t="s">
        <v>42</v>
      </c>
      <c r="K178" s="25" t="s">
        <v>43</v>
      </c>
      <c r="L178" s="26" t="s">
        <v>222</v>
      </c>
    </row>
    <row r="179" spans="2:12" ht="30" x14ac:dyDescent="0.25">
      <c r="B179" s="34">
        <v>43232300</v>
      </c>
      <c r="C179" s="25" t="s">
        <v>220</v>
      </c>
      <c r="D179" s="26" t="s">
        <v>38</v>
      </c>
      <c r="E179" s="26">
        <v>2</v>
      </c>
      <c r="F179" s="25" t="s">
        <v>56</v>
      </c>
      <c r="G179" s="25" t="s">
        <v>77</v>
      </c>
      <c r="H179" s="35">
        <v>150000000</v>
      </c>
      <c r="I179" s="35">
        <v>150000000</v>
      </c>
      <c r="J179" s="25" t="s">
        <v>42</v>
      </c>
      <c r="K179" s="25" t="s">
        <v>43</v>
      </c>
      <c r="L179" s="26" t="s">
        <v>222</v>
      </c>
    </row>
    <row r="180" spans="2:12" ht="30" x14ac:dyDescent="0.25">
      <c r="B180" s="34">
        <v>43232300</v>
      </c>
      <c r="C180" s="25" t="s">
        <v>221</v>
      </c>
      <c r="D180" s="26" t="s">
        <v>38</v>
      </c>
      <c r="E180" s="26">
        <v>1</v>
      </c>
      <c r="F180" s="25" t="s">
        <v>56</v>
      </c>
      <c r="G180" s="25" t="s">
        <v>77</v>
      </c>
      <c r="H180" s="35">
        <v>300000000</v>
      </c>
      <c r="I180" s="35">
        <v>300000000</v>
      </c>
      <c r="J180" s="25" t="s">
        <v>42</v>
      </c>
      <c r="K180" s="25" t="s">
        <v>43</v>
      </c>
      <c r="L180" s="26" t="s">
        <v>222</v>
      </c>
    </row>
    <row r="181" spans="2:12" ht="60" x14ac:dyDescent="0.25">
      <c r="B181" s="34">
        <v>80111600</v>
      </c>
      <c r="C181" s="25" t="s">
        <v>223</v>
      </c>
      <c r="D181" s="26" t="s">
        <v>37</v>
      </c>
      <c r="E181" s="26">
        <v>10</v>
      </c>
      <c r="F181" s="25" t="s">
        <v>70</v>
      </c>
      <c r="G181" s="25" t="s">
        <v>75</v>
      </c>
      <c r="H181" s="35">
        <v>62700000</v>
      </c>
      <c r="I181" s="35">
        <v>62700000</v>
      </c>
      <c r="J181" s="25" t="s">
        <v>42</v>
      </c>
      <c r="K181" s="25" t="s">
        <v>43</v>
      </c>
      <c r="L181" s="26" t="s">
        <v>224</v>
      </c>
    </row>
    <row r="182" spans="2:12" ht="60" x14ac:dyDescent="0.25">
      <c r="B182" s="34">
        <v>80111600</v>
      </c>
      <c r="C182" s="25" t="s">
        <v>223</v>
      </c>
      <c r="D182" s="26" t="s">
        <v>37</v>
      </c>
      <c r="E182" s="26">
        <v>10</v>
      </c>
      <c r="F182" s="25" t="s">
        <v>70</v>
      </c>
      <c r="G182" s="25" t="s">
        <v>75</v>
      </c>
      <c r="H182" s="35">
        <v>62700000</v>
      </c>
      <c r="I182" s="35">
        <v>62700000</v>
      </c>
      <c r="J182" s="25" t="s">
        <v>42</v>
      </c>
      <c r="K182" s="25" t="s">
        <v>43</v>
      </c>
      <c r="L182" s="26" t="s">
        <v>224</v>
      </c>
    </row>
    <row r="183" spans="2:12" ht="60" x14ac:dyDescent="0.25">
      <c r="B183" s="34">
        <v>80111600</v>
      </c>
      <c r="C183" s="25" t="s">
        <v>223</v>
      </c>
      <c r="D183" s="26" t="s">
        <v>37</v>
      </c>
      <c r="E183" s="26">
        <v>10</v>
      </c>
      <c r="F183" s="25" t="s">
        <v>70</v>
      </c>
      <c r="G183" s="25" t="s">
        <v>75</v>
      </c>
      <c r="H183" s="35">
        <v>62700000</v>
      </c>
      <c r="I183" s="35">
        <v>62700000</v>
      </c>
      <c r="J183" s="25" t="s">
        <v>42</v>
      </c>
      <c r="K183" s="25" t="s">
        <v>43</v>
      </c>
      <c r="L183" s="26" t="s">
        <v>224</v>
      </c>
    </row>
    <row r="184" spans="2:12" x14ac:dyDescent="0.25">
      <c r="B184" s="28"/>
      <c r="C184" s="25"/>
      <c r="D184" s="26"/>
      <c r="E184" s="26"/>
      <c r="F184" s="25"/>
      <c r="G184" s="25"/>
      <c r="H184" s="27"/>
      <c r="I184" s="27"/>
      <c r="J184" s="25"/>
      <c r="K184" s="25"/>
      <c r="L184" s="26"/>
    </row>
    <row r="185" spans="2:12" x14ac:dyDescent="0.25">
      <c r="B185" s="28"/>
      <c r="C185" s="25"/>
      <c r="D185" s="26"/>
      <c r="E185" s="26"/>
      <c r="F185" s="25"/>
      <c r="G185" s="25"/>
      <c r="H185" s="27"/>
      <c r="I185" s="27"/>
      <c r="J185" s="25"/>
      <c r="K185" s="25"/>
      <c r="L185" s="26"/>
    </row>
    <row r="186" spans="2:12" x14ac:dyDescent="0.25">
      <c r="B186" s="28"/>
      <c r="C186" s="25"/>
      <c r="D186" s="26"/>
      <c r="E186" s="26"/>
      <c r="F186" s="25"/>
      <c r="G186" s="25"/>
      <c r="H186" s="27"/>
      <c r="I186" s="27"/>
      <c r="J186" s="25"/>
      <c r="K186" s="25"/>
      <c r="L186" s="26"/>
    </row>
    <row r="187" spans="2:12" x14ac:dyDescent="0.25">
      <c r="B187" s="28"/>
      <c r="C187" s="25"/>
      <c r="D187" s="26"/>
      <c r="E187" s="26"/>
      <c r="F187" s="25"/>
      <c r="G187" s="25"/>
      <c r="H187" s="27"/>
      <c r="I187" s="27"/>
      <c r="J187" s="25"/>
      <c r="K187" s="25"/>
      <c r="L187" s="26"/>
    </row>
    <row r="188" spans="2:12" x14ac:dyDescent="0.25">
      <c r="B188" s="28"/>
      <c r="C188" s="25"/>
      <c r="D188" s="26"/>
      <c r="E188" s="26"/>
      <c r="F188" s="25"/>
      <c r="G188" s="25"/>
      <c r="H188" s="27"/>
      <c r="I188" s="27"/>
      <c r="J188" s="25"/>
      <c r="K188" s="25"/>
      <c r="L188" s="26"/>
    </row>
    <row r="189" spans="2:12" x14ac:dyDescent="0.25">
      <c r="B189" s="28"/>
      <c r="C189" s="25"/>
      <c r="D189" s="26"/>
      <c r="E189" s="26"/>
      <c r="F189" s="25"/>
      <c r="G189" s="25"/>
      <c r="H189" s="27"/>
      <c r="I189" s="27"/>
      <c r="J189" s="25"/>
      <c r="K189" s="25"/>
      <c r="L189" s="26"/>
    </row>
    <row r="190" spans="2:12" x14ac:dyDescent="0.25">
      <c r="B190" s="28"/>
      <c r="C190" s="25"/>
      <c r="D190" s="26"/>
      <c r="E190" s="26"/>
      <c r="F190" s="25"/>
      <c r="G190" s="25"/>
      <c r="H190" s="27"/>
      <c r="I190" s="27"/>
      <c r="J190" s="25"/>
      <c r="K190" s="25"/>
      <c r="L190" s="26"/>
    </row>
    <row r="191" spans="2:12" x14ac:dyDescent="0.25">
      <c r="B191" s="28"/>
      <c r="C191" s="25"/>
      <c r="D191" s="26"/>
      <c r="E191" s="26"/>
      <c r="F191" s="25"/>
      <c r="G191" s="25"/>
      <c r="H191" s="27"/>
      <c r="I191" s="27"/>
      <c r="J191" s="25"/>
      <c r="K191" s="25"/>
      <c r="L191" s="26"/>
    </row>
    <row r="192" spans="2:12" x14ac:dyDescent="0.25">
      <c r="B192" s="28"/>
      <c r="C192" s="25"/>
      <c r="D192" s="26"/>
      <c r="E192" s="26"/>
      <c r="F192" s="25"/>
      <c r="G192" s="25"/>
      <c r="H192" s="27"/>
      <c r="I192" s="27"/>
      <c r="J192" s="25"/>
      <c r="K192" s="25"/>
      <c r="L192" s="26"/>
    </row>
    <row r="193" spans="1:12" x14ac:dyDescent="0.25">
      <c r="B193" s="28"/>
      <c r="C193" s="25"/>
      <c r="D193" s="26"/>
      <c r="E193" s="26"/>
      <c r="F193" s="25"/>
      <c r="G193" s="25"/>
      <c r="H193" s="27"/>
      <c r="I193" s="27"/>
      <c r="J193" s="25"/>
      <c r="K193" s="25"/>
      <c r="L193" s="26"/>
    </row>
    <row r="195" spans="1:12" x14ac:dyDescent="0.25">
      <c r="B195" s="11" t="s">
        <v>19</v>
      </c>
      <c r="E195" s="10"/>
    </row>
    <row r="196" spans="1:12" ht="29.25" customHeight="1" x14ac:dyDescent="0.25">
      <c r="B196" s="5" t="s">
        <v>6</v>
      </c>
      <c r="C196" s="5" t="s">
        <v>61</v>
      </c>
      <c r="D196" s="5" t="s">
        <v>13</v>
      </c>
    </row>
    <row r="197" spans="1:12" ht="30" x14ac:dyDescent="0.25">
      <c r="A197" s="12" t="s">
        <v>63</v>
      </c>
      <c r="B197" s="25"/>
      <c r="C197" s="25"/>
      <c r="D197" s="25"/>
    </row>
    <row r="199" spans="1:12" x14ac:dyDescent="0.25">
      <c r="B199" s="8"/>
    </row>
    <row r="200" spans="1:12" x14ac:dyDescent="0.25">
      <c r="B200" s="8"/>
    </row>
  </sheetData>
  <sheetProtection algorithmName="SHA-512" hashValue="crs/O6jiaokeZHBVc17+ZI3osvjmd5ZWtUUCP1vawiWk/QyjxINrJLNzbxQ9D3kFZRpXasvZ00s/InuEqeoapg==" saltValue="DMOPbfyh47U/6nY+5zajww==" spinCount="100000" sheet="1" objects="1" scenarios="1" formatCells="0" formatColumns="0" formatRows="0"/>
  <mergeCells count="2">
    <mergeCell ref="F5:I9"/>
    <mergeCell ref="F11:I15"/>
  </mergeCells>
  <dataValidations count="5">
    <dataValidation type="list" allowBlank="1" showInputMessage="1" showErrorMessage="1" sqref="D22:D193" xr:uid="{00000000-0002-0000-0000-000000000000}">
      <formula1>meses</formula1>
    </dataValidation>
    <dataValidation type="list" allowBlank="1" showInputMessage="1" showErrorMessage="1" sqref="K22:K194" xr:uid="{00000000-0002-0000-0000-000001000000}">
      <formula1>vfestado</formula1>
    </dataValidation>
    <dataValidation type="list" allowBlank="1" showInputMessage="1" showErrorMessage="1" sqref="J22:J194" xr:uid="{00000000-0002-0000-0000-000002000000}">
      <formula1>vf</formula1>
    </dataValidation>
    <dataValidation type="list" allowBlank="1" showInputMessage="1" showErrorMessage="1" sqref="G22:G194" xr:uid="{00000000-0002-0000-0000-000003000000}">
      <formula1>fuenteRecursos</formula1>
    </dataValidation>
    <dataValidation type="list" allowBlank="1" showInputMessage="1" showErrorMessage="1" sqref="F22:F194" xr:uid="{00000000-0002-0000-0000-000004000000}">
      <formula1>modalidad</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026" r:id="rId3" name="Button 2">
              <controlPr defaultSize="0" print="0" autoFill="0" autoPict="0" macro="[0]!agregarfilas">
                <anchor moveWithCells="1" sizeWithCells="1">
                  <from>
                    <xdr:col>2</xdr:col>
                    <xdr:colOff>314325</xdr:colOff>
                    <xdr:row>16</xdr:row>
                    <xdr:rowOff>276225</xdr:rowOff>
                  </from>
                  <to>
                    <xdr:col>2</xdr:col>
                    <xdr:colOff>1666875</xdr:colOff>
                    <xdr:row>18</xdr:row>
                    <xdr:rowOff>28575</xdr:rowOff>
                  </to>
                </anchor>
              </controlPr>
            </control>
          </mc:Choice>
        </mc:AlternateContent>
        <mc:AlternateContent xmlns:mc="http://schemas.openxmlformats.org/markup-compatibility/2006">
          <mc:Choice Requires="x14">
            <control shapeId="1027" r:id="rId4" name="Button 3">
              <controlPr defaultSize="0" print="0" autoFill="0" autoPict="0" macro="[0]!elimfilas">
                <anchor moveWithCells="1" sizeWithCells="1">
                  <from>
                    <xdr:col>2</xdr:col>
                    <xdr:colOff>1866900</xdr:colOff>
                    <xdr:row>16</xdr:row>
                    <xdr:rowOff>295275</xdr:rowOff>
                  </from>
                  <to>
                    <xdr:col>2</xdr:col>
                    <xdr:colOff>3248025</xdr:colOff>
                    <xdr:row>18</xdr:row>
                    <xdr:rowOff>9525</xdr:rowOff>
                  </to>
                </anchor>
              </controlPr>
            </control>
          </mc:Choice>
        </mc:AlternateContent>
        <mc:AlternateContent xmlns:mc="http://schemas.openxmlformats.org/markup-compatibility/2006">
          <mc:Choice Requires="x14">
            <control shapeId="1030" r:id="rId5" name="Button 6">
              <controlPr defaultSize="0" print="0" autoFill="0" autoPict="0" macro="[0]!agregarfilasNecAdi">
                <anchor moveWithCells="1" sizeWithCells="1">
                  <from>
                    <xdr:col>4</xdr:col>
                    <xdr:colOff>180975</xdr:colOff>
                    <xdr:row>16</xdr:row>
                    <xdr:rowOff>266700</xdr:rowOff>
                  </from>
                  <to>
                    <xdr:col>4</xdr:col>
                    <xdr:colOff>1381125</xdr:colOff>
                    <xdr:row>18</xdr:row>
                    <xdr:rowOff>0</xdr:rowOff>
                  </to>
                </anchor>
              </controlPr>
            </control>
          </mc:Choice>
        </mc:AlternateContent>
        <mc:AlternateContent xmlns:mc="http://schemas.openxmlformats.org/markup-compatibility/2006">
          <mc:Choice Requires="x14">
            <control shapeId="1031" r:id="rId6" name="Button 7">
              <controlPr defaultSize="0" print="0" autoFill="0" autoPict="0" macro="[0]!elimfilasNecAdi">
                <anchor moveWithCells="1" sizeWithCells="1">
                  <from>
                    <xdr:col>4</xdr:col>
                    <xdr:colOff>1600200</xdr:colOff>
                    <xdr:row>16</xdr:row>
                    <xdr:rowOff>266700</xdr:rowOff>
                  </from>
                  <to>
                    <xdr:col>5</xdr:col>
                    <xdr:colOff>1266825</xdr:colOff>
                    <xdr:row>17</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00B050"/>
  </sheetPr>
  <dimension ref="B2:L36"/>
  <sheetViews>
    <sheetView showGridLines="0" zoomScale="55" zoomScaleNormal="55" zoomScalePageLayoutView="80" workbookViewId="0">
      <selection activeCell="A19" sqref="A19"/>
    </sheetView>
  </sheetViews>
  <sheetFormatPr baseColWidth="10" defaultColWidth="10.85546875" defaultRowHeight="15" x14ac:dyDescent="0.25"/>
  <cols>
    <col min="1" max="1" width="10.85546875" style="2"/>
    <col min="2" max="2" width="57" style="2" customWidth="1"/>
    <col min="3" max="3" width="104.7109375" style="2" customWidth="1"/>
    <col min="4" max="4" width="56.28515625" style="2" customWidth="1"/>
    <col min="5" max="5" width="28.7109375" style="2" customWidth="1"/>
    <col min="6" max="6" width="29.42578125" style="2" customWidth="1"/>
    <col min="7" max="7" width="40" style="2" customWidth="1"/>
    <col min="8" max="8" width="21.28515625" style="2" customWidth="1"/>
    <col min="9" max="9" width="16.42578125" style="2" customWidth="1"/>
    <col min="10" max="10" width="16.140625" style="2" bestFit="1" customWidth="1"/>
    <col min="11" max="11" width="16.7109375" style="2" customWidth="1"/>
    <col min="12" max="12" width="47.140625" style="2" customWidth="1"/>
    <col min="13" max="13" width="14" style="2" customWidth="1"/>
    <col min="14" max="14" width="42.42578125" style="2" customWidth="1"/>
    <col min="15" max="16384" width="10.85546875" style="2"/>
  </cols>
  <sheetData>
    <row r="2" spans="2:9" x14ac:dyDescent="0.25">
      <c r="B2" s="1" t="s">
        <v>18</v>
      </c>
    </row>
    <row r="3" spans="2:9" x14ac:dyDescent="0.25">
      <c r="B3" s="1"/>
    </row>
    <row r="4" spans="2:9" x14ac:dyDescent="0.25">
      <c r="B4" s="1" t="s">
        <v>0</v>
      </c>
    </row>
    <row r="5" spans="2:9" x14ac:dyDescent="0.25">
      <c r="B5" s="3" t="s">
        <v>1</v>
      </c>
      <c r="C5" s="13" t="s">
        <v>45</v>
      </c>
      <c r="F5" s="48" t="s">
        <v>24</v>
      </c>
      <c r="G5" s="49"/>
      <c r="H5" s="49"/>
      <c r="I5" s="50"/>
    </row>
    <row r="6" spans="2:9" x14ac:dyDescent="0.25">
      <c r="B6" s="3" t="s">
        <v>2</v>
      </c>
      <c r="C6" s="13" t="s">
        <v>46</v>
      </c>
      <c r="F6" s="51"/>
      <c r="G6" s="52"/>
      <c r="H6" s="52"/>
      <c r="I6" s="53"/>
    </row>
    <row r="7" spans="2:9" x14ac:dyDescent="0.25">
      <c r="B7" s="3" t="s">
        <v>3</v>
      </c>
      <c r="C7" s="14">
        <v>7956600</v>
      </c>
      <c r="F7" s="51"/>
      <c r="G7" s="52"/>
      <c r="H7" s="52"/>
      <c r="I7" s="53"/>
    </row>
    <row r="8" spans="2:9" x14ac:dyDescent="0.25">
      <c r="B8" s="3" t="s">
        <v>15</v>
      </c>
      <c r="C8" s="4" t="s">
        <v>47</v>
      </c>
      <c r="F8" s="51"/>
      <c r="G8" s="52"/>
      <c r="H8" s="52"/>
      <c r="I8" s="53"/>
    </row>
    <row r="9" spans="2:9" ht="180" customHeight="1" x14ac:dyDescent="0.25">
      <c r="B9" s="3" t="s">
        <v>17</v>
      </c>
      <c r="C9" s="15" t="s">
        <v>54</v>
      </c>
      <c r="F9" s="54"/>
      <c r="G9" s="55"/>
      <c r="H9" s="55"/>
      <c r="I9" s="56"/>
    </row>
    <row r="10" spans="2:9" ht="148.5" customHeight="1" x14ac:dyDescent="0.25">
      <c r="B10" s="3" t="s">
        <v>4</v>
      </c>
      <c r="C10" s="15" t="s">
        <v>55</v>
      </c>
    </row>
    <row r="11" spans="2:9" ht="30" x14ac:dyDescent="0.25">
      <c r="B11" s="3" t="s">
        <v>5</v>
      </c>
      <c r="C11" s="13" t="s">
        <v>44</v>
      </c>
      <c r="F11" s="48" t="s">
        <v>23</v>
      </c>
      <c r="G11" s="49"/>
      <c r="H11" s="49"/>
      <c r="I11" s="50"/>
    </row>
    <row r="12" spans="2:9" ht="26.25" x14ac:dyDescent="0.4">
      <c r="B12" s="3" t="s">
        <v>20</v>
      </c>
      <c r="C12" s="23">
        <v>36305002019</v>
      </c>
      <c r="F12" s="51"/>
      <c r="G12" s="52"/>
      <c r="H12" s="52"/>
      <c r="I12" s="53"/>
    </row>
    <row r="13" spans="2:9" ht="26.25" x14ac:dyDescent="0.4">
      <c r="B13" s="3" t="s">
        <v>21</v>
      </c>
      <c r="C13" s="23">
        <v>245784840</v>
      </c>
      <c r="F13" s="51"/>
      <c r="G13" s="52"/>
      <c r="H13" s="52"/>
      <c r="I13" s="53"/>
    </row>
    <row r="14" spans="2:9" ht="26.25" x14ac:dyDescent="0.4">
      <c r="B14" s="3" t="s">
        <v>22</v>
      </c>
      <c r="C14" s="23">
        <v>24578484</v>
      </c>
      <c r="F14" s="51"/>
      <c r="G14" s="52"/>
      <c r="H14" s="52"/>
      <c r="I14" s="53"/>
    </row>
    <row r="15" spans="2:9" ht="26.25" x14ac:dyDescent="0.4">
      <c r="B15" s="3" t="s">
        <v>16</v>
      </c>
      <c r="C15" s="24">
        <v>44182</v>
      </c>
      <c r="F15" s="54"/>
      <c r="G15" s="55"/>
      <c r="H15" s="55"/>
      <c r="I15" s="56"/>
    </row>
    <row r="17" spans="2:12" x14ac:dyDescent="0.25">
      <c r="B17" s="1" t="s">
        <v>14</v>
      </c>
    </row>
    <row r="18" spans="2:12" ht="75" customHeight="1" x14ac:dyDescent="0.25">
      <c r="B18" s="5" t="s">
        <v>100</v>
      </c>
      <c r="C18" s="5" t="s">
        <v>6</v>
      </c>
      <c r="D18" s="5" t="s">
        <v>57</v>
      </c>
      <c r="E18" s="5" t="s">
        <v>58</v>
      </c>
      <c r="F18" s="5" t="s">
        <v>7</v>
      </c>
      <c r="G18" s="5" t="s">
        <v>8</v>
      </c>
      <c r="H18" s="5" t="s">
        <v>9</v>
      </c>
      <c r="I18" s="5" t="s">
        <v>10</v>
      </c>
      <c r="J18" s="5" t="s">
        <v>11</v>
      </c>
      <c r="K18" s="5" t="s">
        <v>12</v>
      </c>
      <c r="L18" s="5" t="s">
        <v>13</v>
      </c>
    </row>
    <row r="19" spans="2:12" ht="60" x14ac:dyDescent="0.25">
      <c r="B19" s="15">
        <v>76111501</v>
      </c>
      <c r="C19" s="15" t="s">
        <v>27</v>
      </c>
      <c r="D19" s="16" t="s">
        <v>36</v>
      </c>
      <c r="E19" s="16">
        <v>12</v>
      </c>
      <c r="F19" s="15" t="s">
        <v>56</v>
      </c>
      <c r="G19" s="15" t="s">
        <v>41</v>
      </c>
      <c r="H19" s="17">
        <v>55843823</v>
      </c>
      <c r="I19" s="17">
        <v>55843823</v>
      </c>
      <c r="J19" s="15" t="s">
        <v>42</v>
      </c>
      <c r="K19" s="15" t="s">
        <v>43</v>
      </c>
      <c r="L19" s="15" t="s">
        <v>44</v>
      </c>
    </row>
    <row r="20" spans="2:12" ht="60" x14ac:dyDescent="0.25">
      <c r="B20" s="15">
        <v>76111501</v>
      </c>
      <c r="C20" s="15" t="s">
        <v>27</v>
      </c>
      <c r="D20" s="16" t="s">
        <v>36</v>
      </c>
      <c r="E20" s="16">
        <v>12</v>
      </c>
      <c r="F20" s="15" t="s">
        <v>56</v>
      </c>
      <c r="G20" s="15" t="s">
        <v>41</v>
      </c>
      <c r="H20" s="17">
        <v>55843823</v>
      </c>
      <c r="I20" s="17">
        <v>55843823</v>
      </c>
      <c r="J20" s="15" t="s">
        <v>42</v>
      </c>
      <c r="K20" s="15" t="s">
        <v>43</v>
      </c>
      <c r="L20" s="15" t="s">
        <v>44</v>
      </c>
    </row>
    <row r="21" spans="2:12" ht="60" x14ac:dyDescent="0.25">
      <c r="B21" s="15" t="s">
        <v>25</v>
      </c>
      <c r="C21" s="15" t="s">
        <v>28</v>
      </c>
      <c r="D21" s="16" t="s">
        <v>37</v>
      </c>
      <c r="E21" s="16">
        <v>11</v>
      </c>
      <c r="F21" s="15" t="s">
        <v>56</v>
      </c>
      <c r="G21" s="15" t="s">
        <v>41</v>
      </c>
      <c r="H21" s="17">
        <v>116573263</v>
      </c>
      <c r="I21" s="17">
        <v>116573263</v>
      </c>
      <c r="J21" s="15" t="s">
        <v>42</v>
      </c>
      <c r="K21" s="15" t="s">
        <v>43</v>
      </c>
      <c r="L21" s="15" t="s">
        <v>44</v>
      </c>
    </row>
    <row r="22" spans="2:12" ht="60" x14ac:dyDescent="0.25">
      <c r="B22" s="15">
        <v>90121502</v>
      </c>
      <c r="C22" s="15" t="s">
        <v>29</v>
      </c>
      <c r="D22" s="16" t="s">
        <v>36</v>
      </c>
      <c r="E22" s="16">
        <v>12</v>
      </c>
      <c r="F22" s="15" t="s">
        <v>56</v>
      </c>
      <c r="G22" s="15" t="s">
        <v>41</v>
      </c>
      <c r="H22" s="17">
        <v>30000000</v>
      </c>
      <c r="I22" s="17">
        <v>30000000</v>
      </c>
      <c r="J22" s="15" t="s">
        <v>42</v>
      </c>
      <c r="K22" s="15" t="s">
        <v>43</v>
      </c>
      <c r="L22" s="15" t="s">
        <v>44</v>
      </c>
    </row>
    <row r="23" spans="2:12" ht="60" x14ac:dyDescent="0.25">
      <c r="B23" s="15" t="s">
        <v>26</v>
      </c>
      <c r="C23" s="15" t="s">
        <v>30</v>
      </c>
      <c r="D23" s="16" t="s">
        <v>38</v>
      </c>
      <c r="E23" s="16">
        <v>9</v>
      </c>
      <c r="F23" s="15" t="s">
        <v>56</v>
      </c>
      <c r="G23" s="15" t="s">
        <v>41</v>
      </c>
      <c r="H23" s="17">
        <v>3722648</v>
      </c>
      <c r="I23" s="17">
        <v>3722648</v>
      </c>
      <c r="J23" s="15" t="s">
        <v>42</v>
      </c>
      <c r="K23" s="15" t="s">
        <v>43</v>
      </c>
      <c r="L23" s="15" t="s">
        <v>44</v>
      </c>
    </row>
    <row r="24" spans="2:12" ht="60" x14ac:dyDescent="0.25">
      <c r="B24" s="15">
        <v>81112101</v>
      </c>
      <c r="C24" s="15" t="s">
        <v>31</v>
      </c>
      <c r="D24" s="16" t="s">
        <v>36</v>
      </c>
      <c r="E24" s="16">
        <v>7</v>
      </c>
      <c r="F24" s="15" t="s">
        <v>56</v>
      </c>
      <c r="G24" s="15" t="s">
        <v>41</v>
      </c>
      <c r="H24" s="17">
        <v>8455600</v>
      </c>
      <c r="I24" s="17">
        <v>8455600</v>
      </c>
      <c r="J24" s="15" t="s">
        <v>42</v>
      </c>
      <c r="K24" s="15" t="s">
        <v>43</v>
      </c>
      <c r="L24" s="15" t="s">
        <v>44</v>
      </c>
    </row>
    <row r="25" spans="2:12" ht="60" x14ac:dyDescent="0.25">
      <c r="B25" s="15">
        <v>81112101</v>
      </c>
      <c r="C25" s="15" t="s">
        <v>32</v>
      </c>
      <c r="D25" s="16" t="s">
        <v>39</v>
      </c>
      <c r="E25" s="16">
        <v>5</v>
      </c>
      <c r="F25" s="15" t="s">
        <v>56</v>
      </c>
      <c r="G25" s="15" t="s">
        <v>41</v>
      </c>
      <c r="H25" s="17">
        <v>15687848</v>
      </c>
      <c r="I25" s="17">
        <v>15687848</v>
      </c>
      <c r="J25" s="15" t="s">
        <v>42</v>
      </c>
      <c r="K25" s="15" t="s">
        <v>43</v>
      </c>
      <c r="L25" s="15" t="s">
        <v>44</v>
      </c>
    </row>
    <row r="26" spans="2:12" ht="60" x14ac:dyDescent="0.25">
      <c r="B26" s="15">
        <v>81112501</v>
      </c>
      <c r="C26" s="15" t="s">
        <v>33</v>
      </c>
      <c r="D26" s="16" t="s">
        <v>40</v>
      </c>
      <c r="E26" s="16">
        <v>5</v>
      </c>
      <c r="F26" s="15" t="s">
        <v>56</v>
      </c>
      <c r="G26" s="15" t="s">
        <v>41</v>
      </c>
      <c r="H26" s="17">
        <v>0</v>
      </c>
      <c r="I26" s="17">
        <v>0</v>
      </c>
      <c r="J26" s="15" t="s">
        <v>42</v>
      </c>
      <c r="K26" s="15" t="s">
        <v>43</v>
      </c>
      <c r="L26" s="15" t="s">
        <v>44</v>
      </c>
    </row>
    <row r="27" spans="2:12" ht="60" x14ac:dyDescent="0.25">
      <c r="B27" s="15">
        <v>81112501</v>
      </c>
      <c r="C27" s="15" t="s">
        <v>34</v>
      </c>
      <c r="D27" s="16" t="s">
        <v>36</v>
      </c>
      <c r="E27" s="16">
        <v>6</v>
      </c>
      <c r="F27" s="15" t="s">
        <v>56</v>
      </c>
      <c r="G27" s="15" t="s">
        <v>41</v>
      </c>
      <c r="H27" s="17">
        <v>0</v>
      </c>
      <c r="I27" s="17">
        <v>0</v>
      </c>
      <c r="J27" s="15" t="s">
        <v>42</v>
      </c>
      <c r="K27" s="15" t="s">
        <v>43</v>
      </c>
      <c r="L27" s="15" t="s">
        <v>44</v>
      </c>
    </row>
    <row r="28" spans="2:12" ht="60" x14ac:dyDescent="0.25">
      <c r="B28" s="15">
        <v>43233200</v>
      </c>
      <c r="C28" s="15" t="s">
        <v>35</v>
      </c>
      <c r="D28" s="16" t="s">
        <v>37</v>
      </c>
      <c r="E28" s="16">
        <v>9</v>
      </c>
      <c r="F28" s="15" t="s">
        <v>56</v>
      </c>
      <c r="G28" s="15" t="s">
        <v>41</v>
      </c>
      <c r="H28" s="17">
        <v>25000000</v>
      </c>
      <c r="I28" s="17">
        <v>25000000</v>
      </c>
      <c r="J28" s="15" t="s">
        <v>42</v>
      </c>
      <c r="K28" s="15" t="s">
        <v>43</v>
      </c>
      <c r="L28" s="15" t="s">
        <v>44</v>
      </c>
    </row>
    <row r="30" spans="2:12" x14ac:dyDescent="0.25">
      <c r="B30" s="18" t="s">
        <v>19</v>
      </c>
      <c r="C30"/>
      <c r="D30"/>
    </row>
    <row r="31" spans="2:12" x14ac:dyDescent="0.25">
      <c r="B31" s="5" t="s">
        <v>6</v>
      </c>
      <c r="C31" s="5" t="s">
        <v>101</v>
      </c>
      <c r="D31" s="5" t="s">
        <v>13</v>
      </c>
    </row>
    <row r="32" spans="2:12" ht="45" x14ac:dyDescent="0.25">
      <c r="B32" s="15" t="s">
        <v>49</v>
      </c>
      <c r="C32" s="15">
        <v>81112003</v>
      </c>
      <c r="D32" s="15" t="s">
        <v>44</v>
      </c>
    </row>
    <row r="33" spans="2:4" ht="45" x14ac:dyDescent="0.25">
      <c r="B33" s="15" t="s">
        <v>50</v>
      </c>
      <c r="C33" s="15" t="s">
        <v>48</v>
      </c>
      <c r="D33" s="15" t="s">
        <v>44</v>
      </c>
    </row>
    <row r="34" spans="2:4" ht="75" x14ac:dyDescent="0.25">
      <c r="B34" s="15" t="s">
        <v>51</v>
      </c>
      <c r="C34" s="15">
        <v>81111811</v>
      </c>
      <c r="D34" s="15" t="s">
        <v>44</v>
      </c>
    </row>
    <row r="35" spans="2:4" ht="45" x14ac:dyDescent="0.25">
      <c r="B35" s="15" t="s">
        <v>52</v>
      </c>
      <c r="C35" s="15">
        <v>81112003</v>
      </c>
      <c r="D35" s="15" t="s">
        <v>44</v>
      </c>
    </row>
    <row r="36" spans="2:4" ht="90" x14ac:dyDescent="0.25">
      <c r="B36" s="15" t="s">
        <v>53</v>
      </c>
      <c r="C36" s="15">
        <v>81111811</v>
      </c>
      <c r="D36" s="15" t="s">
        <v>44</v>
      </c>
    </row>
  </sheetData>
  <mergeCells count="2">
    <mergeCell ref="F5:I9"/>
    <mergeCell ref="F11:I15"/>
  </mergeCells>
  <dataValidations count="5">
    <dataValidation type="list" allowBlank="1" showInputMessage="1" showErrorMessage="1" sqref="K19:K28" xr:uid="{00000000-0002-0000-0100-000000000000}">
      <formula1>vfestado</formula1>
    </dataValidation>
    <dataValidation type="list" allowBlank="1" showInputMessage="1" showErrorMessage="1" sqref="J19:J28" xr:uid="{00000000-0002-0000-0100-000001000000}">
      <formula1>vf</formula1>
    </dataValidation>
    <dataValidation type="list" allowBlank="1" showInputMessage="1" showErrorMessage="1" sqref="G19:G28" xr:uid="{00000000-0002-0000-0100-000002000000}">
      <formula1>fuenteRecursos</formula1>
    </dataValidation>
    <dataValidation type="list" allowBlank="1" showInputMessage="1" showErrorMessage="1" sqref="F19:F28" xr:uid="{00000000-0002-0000-0100-000003000000}">
      <formula1>modalidad</formula1>
    </dataValidation>
    <dataValidation type="list" allowBlank="1" showInputMessage="1" showErrorMessage="1" sqref="D19:D28" xr:uid="{00000000-0002-0000-0100-000004000000}">
      <formula1>meses</formula1>
    </dataValidation>
  </dataValidations>
  <hyperlinks>
    <hyperlink ref="C8" r:id="rId1" xr:uid="{00000000-0004-0000-0100-000000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00B050"/>
  </sheetPr>
  <dimension ref="A1:E35"/>
  <sheetViews>
    <sheetView workbookViewId="0"/>
  </sheetViews>
  <sheetFormatPr baseColWidth="10" defaultColWidth="9.140625" defaultRowHeight="15" x14ac:dyDescent="0.25"/>
  <cols>
    <col min="1" max="1" width="10.85546875" customWidth="1"/>
    <col min="2" max="2" width="65.42578125" customWidth="1"/>
    <col min="4" max="4" width="11.42578125" customWidth="1"/>
    <col min="5" max="5" width="92.85546875" bestFit="1" customWidth="1"/>
  </cols>
  <sheetData>
    <row r="1" spans="1:5" ht="12.75" customHeight="1" x14ac:dyDescent="0.25">
      <c r="A1" s="19" t="s">
        <v>64</v>
      </c>
      <c r="B1" s="19" t="s">
        <v>7</v>
      </c>
      <c r="D1" s="19" t="s">
        <v>64</v>
      </c>
      <c r="E1" s="19" t="s">
        <v>8</v>
      </c>
    </row>
    <row r="2" spans="1:5" ht="12.75" customHeight="1" x14ac:dyDescent="0.25">
      <c r="A2" s="21">
        <v>1</v>
      </c>
      <c r="B2" s="20" t="s">
        <v>65</v>
      </c>
      <c r="D2" s="21">
        <v>1</v>
      </c>
      <c r="E2" s="20" t="s">
        <v>69</v>
      </c>
    </row>
    <row r="3" spans="1:5" ht="12.75" customHeight="1" x14ac:dyDescent="0.25">
      <c r="A3" s="21">
        <v>4</v>
      </c>
      <c r="B3" s="20" t="s">
        <v>66</v>
      </c>
      <c r="D3" s="21">
        <v>4</v>
      </c>
      <c r="E3" s="20" t="s">
        <v>71</v>
      </c>
    </row>
    <row r="4" spans="1:5" ht="12.75" customHeight="1" x14ac:dyDescent="0.25">
      <c r="A4" s="21">
        <v>9</v>
      </c>
      <c r="B4" s="20" t="s">
        <v>67</v>
      </c>
      <c r="D4" s="21">
        <v>5</v>
      </c>
      <c r="E4" s="20" t="s">
        <v>73</v>
      </c>
    </row>
    <row r="5" spans="1:5" ht="12.75" customHeight="1" x14ac:dyDescent="0.25">
      <c r="A5" s="21">
        <v>10</v>
      </c>
      <c r="B5" s="20" t="s">
        <v>68</v>
      </c>
      <c r="D5" s="21">
        <v>6</v>
      </c>
      <c r="E5" s="20" t="s">
        <v>75</v>
      </c>
    </row>
    <row r="6" spans="1:5" ht="12.75" customHeight="1" x14ac:dyDescent="0.25">
      <c r="A6" s="21">
        <v>11</v>
      </c>
      <c r="B6" s="20" t="s">
        <v>56</v>
      </c>
      <c r="D6" s="21">
        <v>7</v>
      </c>
      <c r="E6" s="20" t="s">
        <v>77</v>
      </c>
    </row>
    <row r="7" spans="1:5" ht="12.75" customHeight="1" x14ac:dyDescent="0.25">
      <c r="A7" s="21">
        <v>12</v>
      </c>
      <c r="B7" s="20" t="s">
        <v>70</v>
      </c>
      <c r="D7" s="21">
        <v>8</v>
      </c>
      <c r="E7" s="20" t="s">
        <v>79</v>
      </c>
    </row>
    <row r="8" spans="1:5" ht="12.75" customHeight="1" x14ac:dyDescent="0.25">
      <c r="A8" s="21">
        <v>13</v>
      </c>
      <c r="B8" s="20" t="s">
        <v>72</v>
      </c>
      <c r="D8" s="21">
        <v>9</v>
      </c>
      <c r="E8" s="20" t="s">
        <v>81</v>
      </c>
    </row>
    <row r="9" spans="1:5" ht="12.75" customHeight="1" x14ac:dyDescent="0.25">
      <c r="A9" s="21">
        <v>15</v>
      </c>
      <c r="B9" s="20" t="s">
        <v>74</v>
      </c>
      <c r="D9" s="21">
        <v>10</v>
      </c>
      <c r="E9" s="20" t="s">
        <v>83</v>
      </c>
    </row>
    <row r="10" spans="1:5" ht="12.75" customHeight="1" x14ac:dyDescent="0.25">
      <c r="A10" s="21">
        <v>17</v>
      </c>
      <c r="B10" s="20" t="s">
        <v>76</v>
      </c>
      <c r="D10" s="21">
        <v>11</v>
      </c>
      <c r="E10" s="20" t="s">
        <v>85</v>
      </c>
    </row>
    <row r="11" spans="1:5" ht="12.75" customHeight="1" x14ac:dyDescent="0.25">
      <c r="A11" s="21">
        <v>18</v>
      </c>
      <c r="B11" s="20" t="s">
        <v>78</v>
      </c>
      <c r="D11" s="21">
        <v>12</v>
      </c>
      <c r="E11" s="20" t="s">
        <v>87</v>
      </c>
    </row>
    <row r="12" spans="1:5" ht="12.75" customHeight="1" x14ac:dyDescent="0.25">
      <c r="A12" s="21">
        <v>19</v>
      </c>
      <c r="B12" s="20" t="s">
        <v>80</v>
      </c>
    </row>
    <row r="13" spans="1:5" ht="12.75" customHeight="1" x14ac:dyDescent="0.25">
      <c r="A13" s="21">
        <v>20</v>
      </c>
      <c r="B13" s="20" t="s">
        <v>82</v>
      </c>
      <c r="D13" s="19" t="s">
        <v>64</v>
      </c>
      <c r="E13" s="19" t="s">
        <v>12</v>
      </c>
    </row>
    <row r="14" spans="1:5" ht="12.75" customHeight="1" x14ac:dyDescent="0.25">
      <c r="A14" s="21">
        <v>21</v>
      </c>
      <c r="B14" s="20" t="s">
        <v>84</v>
      </c>
      <c r="D14" s="21">
        <v>0</v>
      </c>
      <c r="E14" s="20" t="s">
        <v>43</v>
      </c>
    </row>
    <row r="15" spans="1:5" ht="12.75" customHeight="1" x14ac:dyDescent="0.25">
      <c r="A15" s="21">
        <v>22</v>
      </c>
      <c r="B15" s="20" t="s">
        <v>86</v>
      </c>
      <c r="D15" s="21">
        <v>1</v>
      </c>
      <c r="E15" s="20" t="s">
        <v>88</v>
      </c>
    </row>
    <row r="16" spans="1:5" ht="12.75" customHeight="1" x14ac:dyDescent="0.25">
      <c r="D16" s="21">
        <v>2</v>
      </c>
      <c r="E16" s="20" t="s">
        <v>89</v>
      </c>
    </row>
    <row r="17" spans="4:5" ht="12.75" customHeight="1" x14ac:dyDescent="0.25">
      <c r="D17" s="21">
        <v>3</v>
      </c>
      <c r="E17" s="20" t="s">
        <v>90</v>
      </c>
    </row>
    <row r="18" spans="4:5" ht="12.75" customHeight="1" x14ac:dyDescent="0.25"/>
    <row r="19" spans="4:5" ht="12.75" customHeight="1" x14ac:dyDescent="0.25">
      <c r="D19" s="19" t="s">
        <v>64</v>
      </c>
      <c r="E19" s="19" t="s">
        <v>91</v>
      </c>
    </row>
    <row r="20" spans="4:5" ht="12.75" customHeight="1" x14ac:dyDescent="0.25">
      <c r="D20" s="21">
        <v>1</v>
      </c>
      <c r="E20" s="20" t="s">
        <v>36</v>
      </c>
    </row>
    <row r="21" spans="4:5" ht="12.75" customHeight="1" x14ac:dyDescent="0.25">
      <c r="D21" s="21">
        <v>2</v>
      </c>
      <c r="E21" s="20" t="s">
        <v>37</v>
      </c>
    </row>
    <row r="22" spans="4:5" ht="12.75" customHeight="1" x14ac:dyDescent="0.25">
      <c r="D22" s="21">
        <v>3</v>
      </c>
      <c r="E22" s="20" t="s">
        <v>38</v>
      </c>
    </row>
    <row r="23" spans="4:5" ht="12.75" customHeight="1" x14ac:dyDescent="0.25">
      <c r="D23" s="21">
        <v>4</v>
      </c>
      <c r="E23" s="20" t="s">
        <v>40</v>
      </c>
    </row>
    <row r="24" spans="4:5" ht="12.75" customHeight="1" x14ac:dyDescent="0.25">
      <c r="D24" s="21">
        <v>5</v>
      </c>
      <c r="E24" s="20" t="s">
        <v>92</v>
      </c>
    </row>
    <row r="25" spans="4:5" ht="12.75" customHeight="1" x14ac:dyDescent="0.25">
      <c r="D25" s="21">
        <v>6</v>
      </c>
      <c r="E25" s="20" t="s">
        <v>39</v>
      </c>
    </row>
    <row r="26" spans="4:5" ht="12.75" customHeight="1" x14ac:dyDescent="0.25">
      <c r="D26" s="21">
        <v>7</v>
      </c>
      <c r="E26" s="20" t="s">
        <v>93</v>
      </c>
    </row>
    <row r="27" spans="4:5" ht="12.75" customHeight="1" x14ac:dyDescent="0.25">
      <c r="D27" s="21">
        <v>8</v>
      </c>
      <c r="E27" s="20" t="s">
        <v>94</v>
      </c>
    </row>
    <row r="28" spans="4:5" ht="12.75" customHeight="1" x14ac:dyDescent="0.25">
      <c r="D28" s="21">
        <v>9</v>
      </c>
      <c r="E28" s="20" t="s">
        <v>95</v>
      </c>
    </row>
    <row r="29" spans="4:5" ht="12.75" customHeight="1" x14ac:dyDescent="0.25">
      <c r="D29" s="21">
        <v>10</v>
      </c>
      <c r="E29" s="20" t="s">
        <v>96</v>
      </c>
    </row>
    <row r="30" spans="4:5" ht="12.75" customHeight="1" x14ac:dyDescent="0.25">
      <c r="D30" s="21">
        <v>11</v>
      </c>
      <c r="E30" s="20" t="s">
        <v>97</v>
      </c>
    </row>
    <row r="31" spans="4:5" ht="12.75" customHeight="1" x14ac:dyDescent="0.25">
      <c r="D31" s="21">
        <v>12</v>
      </c>
      <c r="E31" s="20" t="s">
        <v>98</v>
      </c>
    </row>
    <row r="32" spans="4:5" ht="12.75" customHeight="1" x14ac:dyDescent="0.25"/>
    <row r="33" spans="4:5" ht="51" x14ac:dyDescent="0.25">
      <c r="D33" s="22" t="s">
        <v>11</v>
      </c>
      <c r="E33" s="22" t="s">
        <v>11</v>
      </c>
    </row>
    <row r="34" spans="4:5" x14ac:dyDescent="0.25">
      <c r="D34" s="21">
        <v>0</v>
      </c>
      <c r="E34" s="20" t="s">
        <v>42</v>
      </c>
    </row>
    <row r="35" spans="4:5" x14ac:dyDescent="0.25">
      <c r="D35" s="21">
        <v>1</v>
      </c>
      <c r="E35" s="20" t="s">
        <v>99</v>
      </c>
    </row>
  </sheetData>
  <sheetProtection password="8D94" sheet="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PAA</vt:lpstr>
      <vt:lpstr>EJEMPLO</vt:lpstr>
      <vt:lpstr>archivo de datos</vt:lpstr>
      <vt:lpstr>fuenteRecursos</vt:lpstr>
      <vt:lpstr>meses</vt:lpstr>
      <vt:lpstr>modalidad</vt:lpstr>
      <vt:lpstr>vf</vt:lpstr>
      <vt:lpstr>vfestado</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Penagos</dc:creator>
  <cp:lastModifiedBy>Vilma Yolanda Narvaez Narvaez</cp:lastModifiedBy>
  <dcterms:created xsi:type="dcterms:W3CDTF">2012-12-10T15:58:41Z</dcterms:created>
  <dcterms:modified xsi:type="dcterms:W3CDTF">2025-01-24T14:12:12Z</dcterms:modified>
</cp:coreProperties>
</file>