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autoCompressPictures="0" defaultThemeVersion="124226"/>
  <mc:AlternateContent xmlns:mc="http://schemas.openxmlformats.org/markup-compatibility/2006">
    <mc:Choice Requires="x15">
      <x15ac:absPath xmlns:x15ac="http://schemas.microsoft.com/office/spreadsheetml/2010/11/ac" url="D:\TRABAJO\VNARVAEZ\CIGD\2025\COMITE 1 ENERO - GESTION DICIEMBRE\"/>
    </mc:Choice>
  </mc:AlternateContent>
  <xr:revisionPtr revIDLastSave="0" documentId="8_{7A67F345-AB8C-4E21-879B-F96EA2C6D2B8}" xr6:coauthVersionLast="47" xr6:coauthVersionMax="47" xr10:uidLastSave="{00000000-0000-0000-0000-000000000000}"/>
  <bookViews>
    <workbookView xWindow="-120" yWindow="-120" windowWidth="29040" windowHeight="15720" xr2:uid="{00000000-000D-0000-FFFF-FFFF00000000}"/>
  </bookViews>
  <sheets>
    <sheet name="PAA" sheetId="1" r:id="rId1"/>
    <sheet name="EJEMPLO" sheetId="2" r:id="rId2"/>
    <sheet name="archivo de datos" sheetId="3" r:id="rId3"/>
  </sheets>
  <definedNames>
    <definedName name="fuenteRecursos">'archivo de datos'!$E$2:$E$11</definedName>
    <definedName name="meses">'archivo de datos'!$E$20:$E$31</definedName>
    <definedName name="modalidad">'archivo de datos'!$B$2:$B$15</definedName>
    <definedName name="vf">'archivo de datos'!$E$34:$E$35</definedName>
    <definedName name="vfestado">'archivo de datos'!$E$14:$E$17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5" i="1" l="1"/>
  <c r="H135" i="1"/>
  <c r="I132" i="1"/>
  <c r="H132" i="1"/>
  <c r="I29" i="1"/>
  <c r="H29" i="1"/>
  <c r="I28" i="1"/>
  <c r="H28" i="1"/>
  <c r="I27" i="1"/>
  <c r="H27" i="1"/>
  <c r="I26" i="1"/>
  <c r="H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Michel</author>
  </authors>
  <commentList>
    <comment ref="B21" authorId="0" shapeId="0" xr:uid="{00000000-0006-0000-0000-000001000000}">
      <text>
        <r>
          <rPr>
            <b/>
            <sz val="12"/>
            <color rgb="FF000000"/>
            <rFont val="Tahoma"/>
            <family val="2"/>
          </rPr>
          <t xml:space="preserve">CCE:
</t>
        </r>
        <r>
          <rPr>
            <sz val="12"/>
            <color rgb="FF000000"/>
            <rFont val="Tahoma"/>
            <family val="2"/>
          </rPr>
          <t xml:space="preserve">Agregar los códigos UNSPSC completos con los 8 dígitos y cada código UNSPSC separado por un espacio.
</t>
        </r>
      </text>
    </comment>
    <comment ref="C196" authorId="0" shapeId="0" xr:uid="{00000000-0006-0000-0000-000002000000}">
      <text>
        <r>
          <rPr>
            <b/>
            <sz val="12"/>
            <color indexed="81"/>
            <rFont val="Tahoma"/>
            <family val="2"/>
          </rPr>
          <t>CCE:</t>
        </r>
        <r>
          <rPr>
            <sz val="12"/>
            <color indexed="81"/>
            <rFont val="Tahoma"/>
            <family val="2"/>
          </rPr>
          <t xml:space="preserve">
CCE: Agregar los códigos UNSPSC completos con los 8 dígitos y cada código UNSPSC separado por un espacio.</t>
        </r>
      </text>
    </comment>
  </commentList>
</comments>
</file>

<file path=xl/sharedStrings.xml><?xml version="1.0" encoding="utf-8"?>
<sst xmlns="http://schemas.openxmlformats.org/spreadsheetml/2006/main" count="1358" uniqueCount="225">
  <si>
    <t>A. INFORMACIÓN GENERAL DE LA ENTIDAD</t>
  </si>
  <si>
    <t>Nombre</t>
  </si>
  <si>
    <t>Dirección</t>
  </si>
  <si>
    <t>Teléfono</t>
  </si>
  <si>
    <t>Perspectiva estratégica</t>
  </si>
  <si>
    <t>Información de contacto</t>
  </si>
  <si>
    <t>Descripción</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</si>
  <si>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</si>
  <si>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</si>
  <si>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</si>
  <si>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</si>
  <si>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</si>
  <si>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</si>
  <si>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</si>
  <si>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</si>
  <si>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</si>
  <si>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de última actualización del PAA</t>
  </si>
  <si>
    <t>Misión y visión</t>
  </si>
  <si>
    <t>PLAN ANUAL DE ADQUISICIONES</t>
  </si>
  <si>
    <t>C. NECESIDADES ADICIONALES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</si>
  <si>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</si>
  <si>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</si>
  <si>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</si>
  <si>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</si>
  <si>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</si>
  <si>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84131607 84131500</t>
  </si>
  <si>
    <t>14111500 44121500</t>
  </si>
  <si>
    <t>Prestación del servicio integral de aseo y cafeteria en la sede de Cololmbia Compra Eficiente.</t>
  </si>
  <si>
    <t>Contratar el programa de seguros de Colombia Compra Eficiente,</t>
  </si>
  <si>
    <t>Contratar el suministro de tiquetes aéreos nacionales e internacionales para cubrir el traslado de funcionarios y contratistas</t>
  </si>
  <si>
    <t>Contratar el suministro de papeleria para la Agencia Nacional de Contratación Pública – Colombia Compra Eficiente,</t>
  </si>
  <si>
    <t>Contratar el servicios de acceso a internet  para Colombia Compra Eficiente.</t>
  </si>
  <si>
    <t xml:space="preserve">Suministrar el servicio de acceso primario a internet dedicado y GNAP para Colombia Compra Eficiente </t>
  </si>
  <si>
    <t>Suministrar suscripción a un año de licencia para realizar reuniones virtuales con diferentes entidades u organizaciones permitiendo la grabación y manejo de herramientas que facilitan la presentación del expositor.</t>
  </si>
  <si>
    <t>Suministrar a Colombia Compra Eficiente  la suscripción a un año de Microsoft Exchange E2 (100), Microsoft Office 365 E5 (225)  y Microsoft Power BI (20)</t>
  </si>
  <si>
    <t>Suministrar a Colombia Compra Eficiente una suscripción por un año a una solución de antimalware, anti-spam y firewall, así como el servicio de instalación y soporte sobre la misma.</t>
  </si>
  <si>
    <t>Enero</t>
  </si>
  <si>
    <t>Febrero</t>
  </si>
  <si>
    <t>Marzo</t>
  </si>
  <si>
    <t>Junio</t>
  </si>
  <si>
    <t>Abril</t>
  </si>
  <si>
    <t>Presupuesto de entidad nacional</t>
  </si>
  <si>
    <t>No</t>
  </si>
  <si>
    <t>NA</t>
  </si>
  <si>
    <t>Ubicación: Distrito Capital de Bogotá - Bogotá Nombre del responsable: Secretaría General Teléfono: 7956600 Correo: secretariageneralcce@colombiacompra.gov.co</t>
  </si>
  <si>
    <t>AGENCIA COLOMBIANA DE CONTRATACIÓN PÚBLICA - COLOMBIA COMPRA EFICIENTE</t>
  </si>
  <si>
    <t>Carrera 7 No 26-20 Piso 17</t>
  </si>
  <si>
    <t>www.colombiacompra.gov.co</t>
  </si>
  <si>
    <t>81112500 81112200</t>
  </si>
  <si>
    <t>Suministrar a Colombia Compra Eficiente la continuidad del servicio de nube pública para el Sistema Electrónico de Contratación Pública - SECOP II</t>
  </si>
  <si>
    <t>Certificados digitales para las plataformas de compra pública</t>
  </si>
  <si>
    <t>Se requiere re-estructurar el modelo de servicio al cliente, mediante la creación de un equipo de trabajo especializado en contratación pública y en el buen uso de las plataformas SECOP para orientar de manera profesional a nuestros usuarios.</t>
  </si>
  <si>
    <t>Suministrar los servicios de nube pública para la plataforma del SECOP I y la página web de Colombia Compra Eficiente</t>
  </si>
  <si>
    <t xml:space="preserve">Contratar la Mesa de Servicio de la Agencia Nacional de Contratación Pública - Colombia Compra Eficiente para gestionar de manera integral las solicitudes de los usuarios referentes a la misión de la entidad en el marco de eficiencia de servicio al ciudadano
</t>
  </si>
  <si>
    <t>Cumplir las metas y objetivos de las Entidades Estatales, el Plan Nacional de Desarrollo y los planes territoriales de desarrollo, generando valor por dinero en la compra pública y confianza en el Sistema, promoviendo la competencia, la transparencia y asegurando el acceso a la información; (b) formular políticas públicas encaminadas a cumplir los objetivos del Sistema de Compra Pública y ofrecer herramientas para su gestión y hacer análisis constante de la normativa vigente y su aplicación; (c) asistir técnicamente y trabajar en equipo con los partícipes de la compra pública; (d) apoyar el desarrollo del mercado de compra pública, y monitorearlo; y (e) analizar, evaluar y monitorear el comportamiento del Sistema de Compra Pública en busca de la innovación y mejora continua del mismo. *Visión: La visión de Colombia Compra Eficiente es ser la organización del Gobierno Nacional que lidera y coordina el Sistema de Compra Pública de Colombia, generando valor por dinero con transparencia en la compra pública en Colombia y confianza en los partícipes del sistema</t>
  </si>
  <si>
    <t>En el periodo 2017-2020 Colombia Compra Eficiente desarrolla tres pilares estratégicos, dos líneas transversales y seis iniciativas para consolidar la transformación del Sistema de Compra Pública colombiano. Los pilares son: (i) visibilizar el valor estratégico de la compra pública, (ii) construir, desarrollar y gestionar las capacidades de los actores del Sistema de Compra Pública, y (iii) gestionar el conocimiento. Las líneas transversales son (i) Servicio y (ii) Comunicación. Las iniciativas son: (i) Despliegue del SECOP II, (ii) Fortalecimiento de la capacidad de Colombia Compra Eficiente para ofrecer información precisa y oportuna a los actores del Sistema de Compra Pública, (iii) Promoción, administración, mantenimiento de las herramientas de e-procurement e interoperabilidad con las plataformas del Estado colombiano, (iv) Programa de Formación, (v) Objetivos secundarios de política, y (vi) Ajuste organizacional de Colombia Compra Eficiente</t>
  </si>
  <si>
    <t>SELECCION_ABREVIADA</t>
  </si>
  <si>
    <t>Fecha estimada de inicio de proceso de selección (mes)</t>
  </si>
  <si>
    <t>Duración estimada del contrato (número de mes(es))</t>
  </si>
  <si>
    <t>Cantidad de filas necesidades adicionales:</t>
  </si>
  <si>
    <t>Códigos UNSPSC</t>
  </si>
  <si>
    <t>Posibles códigos UNSPSC</t>
  </si>
  <si>
    <t>Cantidad de filas aquisiciones planeadas:</t>
  </si>
  <si>
    <t>UltimaFilaNA</t>
  </si>
  <si>
    <t>Código</t>
  </si>
  <si>
    <t>LICITACION</t>
  </si>
  <si>
    <t>REGIMEN_ESPECIAL</t>
  </si>
  <si>
    <t>SUBASTA</t>
  </si>
  <si>
    <t>CONCURSO_MERITOS</t>
  </si>
  <si>
    <t>Recursos propios</t>
  </si>
  <si>
    <t>CONTRATACION_DIRECTA</t>
  </si>
  <si>
    <t>Recursos de crédito</t>
  </si>
  <si>
    <t>CONTRATACION_MINIMA_CUANTIA</t>
  </si>
  <si>
    <t>Sistema General de Participaciones - SGP</t>
  </si>
  <si>
    <t>CONCURSO_MERITOS_ABIERTO</t>
  </si>
  <si>
    <t>Sistema General de Regalías - SGR</t>
  </si>
  <si>
    <t>PROCESOS_SALUD</t>
  </si>
  <si>
    <t>Presupuesto General de la Nación – PGN</t>
  </si>
  <si>
    <t>SELECCION_ABREVIADA_LIT_H_NUM_2_ART_2_LEY_1150_DE_2007</t>
  </si>
  <si>
    <t>Recursos Propios (Alcaldías, Gobernaciones y Resguardos Indígenas)</t>
  </si>
  <si>
    <t>ASOCIACION_PUBLICO_PRIVADA</t>
  </si>
  <si>
    <t>Recursos en especie</t>
  </si>
  <si>
    <t>ASOCIACION_PUBLICO_PRIVADA_INICIATIVA_PRIVADA</t>
  </si>
  <si>
    <t>Recursos privados/cooperación</t>
  </si>
  <si>
    <t>LICITACION OBRA PUBLICA</t>
  </si>
  <si>
    <t>Otros recursos</t>
  </si>
  <si>
    <t>CONTRATOS Y CONVENIOS CON MAS DE DOS PARTES</t>
  </si>
  <si>
    <t>Asignación Especial del Sistema General de Participación para Resguardos Indígenas - AESGPRI</t>
  </si>
  <si>
    <t>No solicitadas</t>
  </si>
  <si>
    <t>Solicitadas</t>
  </si>
  <si>
    <t>Aprobadas</t>
  </si>
  <si>
    <t>Mes</t>
  </si>
  <si>
    <t>Mayo</t>
  </si>
  <si>
    <t>Julio</t>
  </si>
  <si>
    <t>Agosto</t>
  </si>
  <si>
    <t>Septiembre</t>
  </si>
  <si>
    <t>Octubre</t>
  </si>
  <si>
    <t>Noviembre</t>
  </si>
  <si>
    <t>Diciembre</t>
  </si>
  <si>
    <t>Sí</t>
  </si>
  <si>
    <t>Códigos UNSPSC (Cada Código UNSPSC separado por un espacio)</t>
  </si>
  <si>
    <t>Posibles códigos UNSPSC (Cada Código UNSPSC separado por un espacio)</t>
  </si>
  <si>
    <t>CONTADURÍA GENERAL DE LA NACIÓN</t>
  </si>
  <si>
    <t>Calle 26 No. 69 - 76 Edificio Elemento</t>
  </si>
  <si>
    <t>601 4926400</t>
  </si>
  <si>
    <t>Denis Eliana Hernández Niño</t>
  </si>
  <si>
    <t>Prestar servicios profesionales especializados al GIT de Jurídica en la revisión y el trámite de los documentos que radiquen las diferentes áreas, así como las solicitudes de CHIP radicadas en la Contaduría General de la Nación.</t>
  </si>
  <si>
    <t xml:space="preserve">Prestar servicios profesionales especializados al GIT de Jurídica en la representación judicial y extrajudicial de la entidad, así como revisión y el trámite de los documentos que radiquen las diferentes áreas de la entidad y solicitudes externas que sean competencia de la Contaduría General de la Nación. </t>
  </si>
  <si>
    <t>Prestar servicios profesionales para realizar el seguimiento al cumplimiento de la planeación estratégica, el mantenimiento del sistema de gestión de la calidad, en planes y/o proyectos institucionales, gestión del riesgo operativo y de corrupción, MIPG y demás actividades emanadas desde el área de planeación que involucre al GIT de jurídica de la CGN.</t>
  </si>
  <si>
    <t>Prestar servicios profesionales especializados en el seguimiento y sustanciación de documentos en los procesos disciplinarios que adelante la entidad en la etapa de instrucción.</t>
  </si>
  <si>
    <t>Prestación de servicios profesionales como comunicadora social al GIT de Talento Humanode la UAE Contaduría General de la Nación</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</si>
  <si>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</si>
  <si>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para realizar diagnóstico e intervención en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t>
  </si>
  <si>
    <t xml:space="preserve">Prestación de servicios profesionales al GIT de Planeación para la ejecucion del proyecto de inversión "Fortalecimiento e integración de los Sistemas de gestión y  control de la CGN a través del Sistema Integrado de Gestión Institucional - SIGI Nacional".  Profesional especializado con experiencia relacionada de dos años y licencia vigentes para la prestación de servicios en Seguridad y Salud en el Trabajo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</si>
  <si>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</si>
  <si>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</si>
  <si>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</si>
  <si>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</si>
  <si>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</si>
  <si>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los servicios profesionales como Administrador de Empresas especializado apoyando en materia de atención al ciudadano y PQRS, de manera autónoma e independiente a la U.A.E. Contaduría General de la Nación, en la Secretaría General</t>
  </si>
  <si>
    <t>Prestación de servicios profesionales al GIT de Planeación para la ejecucion del proyecto de inversión "Fortalecimiento e integración de los Sistemas de gestión y  control de la CGN a través del Sistema Integrado de Gestión Institucional - SIGI Nacional".</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</si>
  <si>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</si>
  <si>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y GIT de Talento Humano y prestaciones sociales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</si>
  <si>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</si>
  <si>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Prestación de servicios profesionales en el Git Juridica, GIT logístico de Capacitación y prensa para el proyecto de inversión "Fortalecimiento e integración de los Sistemas de gestión y  control de la CGN a través del Sistema Integrado de Gestión Institucional - SIGI Nacional".</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</si>
  <si>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</si>
  <si>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</si>
  <si>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</si>
  <si>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</si>
  <si>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SECRETARIA GENERAL</t>
  </si>
  <si>
    <t>CORRDINADOR GIT DE PLANEACIÓN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</si>
  <si>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</si>
  <si>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</si>
  <si>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</si>
  <si>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como Profesional en Contaduría Pública, de manera autónoma e independiente a la U.A.E. Contaduría General de la Nación,en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</si>
  <si>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</si>
  <si>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</si>
  <si>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</si>
  <si>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</si>
  <si>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</si>
  <si>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</si>
  <si>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</si>
  <si>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</si>
  <si>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</si>
  <si>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SUBCONTADURIA DE CONSOLIDACIÓN DE LA INFORMACIÓN</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</si>
  <si>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</si>
  <si>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</si>
  <si>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</si>
  <si>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</si>
  <si>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
NACIONAL”</t>
  </si>
  <si>
    <t>Prestar sus servicios profesionales a la gestión como Ingeniero de Sistemas, Ingeniero Electrónico o Ingeniero de Telecomunicaciones, con especialización, de manera autónoma e independiente a la U.A.E. Contaduría General de la Nación, en el GIT DE APOYO INFORMATICO, para la ejecución del proyecto “FORTALECIMIENTO DE LA PLATAFORMA TECNOLÓGICA PARA LA PRESTACIÓN DE LOS SERVICIOS DE LA CGN
NACIONAL”</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</si>
  <si>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</si>
  <si>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</si>
  <si>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</si>
  <si>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</si>
  <si>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</si>
  <si>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</si>
  <si>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t>
  </si>
  <si>
    <t>Prestar  servicios de apoyo a la gestión como tecnólogo en electrónica y telecomunicaciones para apoyar los procesos de contratación. Registro de avance y seguimiento del proyecto de inversión en la Plataforma PIIP (Plataforma Integrada de Inversión Pública) del DNP, de manera autónoma e independiente a la U.A.E. Contaduría General de la Nación, en el GIT DE APOYO INFORMATICO, para la ejecución del proyecto "FORTALECIMIENTO DE LA PLATAFORMA TECNOLÓGICA PARA LA PRESTACIÓN DE LOS SERVICIOS DE LA CGN NACIONAL".</t>
  </si>
  <si>
    <t>Prestar  servicios profesionales como Administrador de Empresas para apoyar la ejecución y el control de los contratos jurídicos y de persona natural relacionados con el GIT de Apoyo Informático, mantener actualizado el repositorio de información de Gestión TICs en los documentos relacionados con contratación e informar el avance de la ejecución de los procesos de adquisición relacionados en el Plan Anual de Adquisiciones, de manera autónoma e independiente a la U.A.E. Contaduría General de la Nación, en el GIT DE APOYO INFORMATICO , para la ejecución del proyecto "FORTALECIMIENTO DE LA PLATAFORMA TECNOLÓGICA PARA LA PRESTACIÓN DE LOS SERVICIOS DE LA CGN NACIONAL"</t>
  </si>
  <si>
    <t>Prestar servicios profesionales como Ingeniero de Sistemas especialista en Gerencia de Tecnología, de manera autónoma e independiente a la U.A.E. Contaduría General de la Nación, en el GIT DE APOYO INFORMATICO , para la ejecución del proyecto "FORTALECIMIENTO DE LA PLATAFORMA TECNOLÓGICA PARA LA PRESTACIÓN DE LOS SERVICIOS DE LA CGN NACIONAL"</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</si>
  <si>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</si>
  <si>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t>
  </si>
  <si>
    <t>Prestar sus servicios profesionales como Contador Público, de manera autónoma e independiente a la U.A.E. Contaduría General de la Nación, en el GIT DE APOYO INFORMATICO, para la ejecución del proyecto FORTALECIMIENTO DE LA PLATAFORMA TECNOLÓGICA PARA LA PRESTACIÓN DE LOS SERVICIOS DE LA CGN NACIONAL</t>
  </si>
  <si>
    <t xml:space="preserve">Adquisición de elementos de protección personal/adecuación postural como parte del SGSST </t>
  </si>
  <si>
    <t>Contratar las actividades de seguridad y salud en el trabajo vigencia 2025 (incluye examenes médicos ocupacionales)</t>
  </si>
  <si>
    <t>Contratar las actividades de bienestar social e incentivos vigencia 2025 (incluye apoyos educativos hijos)</t>
  </si>
  <si>
    <t>Provisión de vacantes a través de concurso de meritos - CNSC</t>
  </si>
  <si>
    <t>Suministro de bonos de dotación canjeables exclusivamente para calzado y vestuario de labor para los servidores públicos de la U.A.E. Contaduría General de la Nación, correspondiente a la dotación de ley para la vigencia 2025.</t>
  </si>
  <si>
    <t>43201800;43201400;43202200</t>
  </si>
  <si>
    <t>Adquisición de la Suscripción de 250 licencias Microsoft office 365 por el término de un (1) año.</t>
  </si>
  <si>
    <t>Adquisición de requerimientos para la modernización de CHIP 2.0 (Pendientes por definir)</t>
  </si>
  <si>
    <t>Adquisición del licenciamiento del servicio de Correo Electrónico de Google</t>
  </si>
  <si>
    <t>Adquisición de nueve (9) licencias adobe creative cloud for teams alls apps all multiple platforms multi languages level 1 por 12 meses.</t>
  </si>
  <si>
    <t xml:space="preserve">Servicio de custodia de medios magnéticos (Almacenamiento, Transporte Ordinario y de Emergencia) </t>
  </si>
  <si>
    <t>Adquisición de repuestos, partes y dispositivos para la plataforma tecnológica de la U.A.E Contaduría General de la Nación.</t>
  </si>
  <si>
    <t>Renovación del pool de direcciones de IPV6 (2 años)</t>
  </si>
  <si>
    <t>Servicio de Mantenimiento del  Sistema de Aire acondicionado del centro de datos de la U.A.E. Contaduría General de la Nación</t>
  </si>
  <si>
    <t>Suscripción de un servicio en nube para envío de correos masivos</t>
  </si>
  <si>
    <t xml:space="preserve">Actualización del  Software de Seguridad y proteccion contra virus </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</si>
  <si>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</si>
  <si>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SUBCONTADURIA DE CENTRALIZACIÓN DE LA INFORMACIÓN</t>
  </si>
  <si>
    <t xml:space="preserve">TALENTO HUMANO </t>
  </si>
  <si>
    <t>Mantenimiento de vehículos</t>
  </si>
  <si>
    <t>Adquisicón del servicio de aseo y cafeteria para la atención en las instalaciones de la UAE Contaduria General de la Nación</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</si>
  <si>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</si>
  <si>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</si>
  <si>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</si>
  <si>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Servicios profesionales de un (1) abogado especialista, dando el soporte jurídico en la emisión de conceptos y solución de consultas contablesde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</si>
  <si>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</si>
  <si>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Suministro de tiquetes aéreos con destinos nacionales e internacionales para los funcionarios y colaboradores de la UAE CGN, en desarrollo del plan nacional de capacitación y viáticos</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</si>
  <si>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</si>
  <si>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</si>
  <si>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</si>
  <si>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comunicadora social,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</si>
  <si>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</si>
  <si>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90101600</t>
  </si>
  <si>
    <t>81111800;43222500</t>
  </si>
  <si>
    <t>93141500</t>
  </si>
  <si>
    <t>80111600</t>
  </si>
  <si>
    <t xml:space="preserve">Contratación área protegida (Emermedica/Emi) </t>
  </si>
  <si>
    <t>80141600;80141700;80151500;53101500;53101600;53111600</t>
  </si>
  <si>
    <t>78181507</t>
  </si>
  <si>
    <t>76111500</t>
  </si>
  <si>
    <t>Prestación de servicios de apoyo a la gestión para la adquisición, implementación y soporte del servicio de computación en la nube basado en el modelo de software como servicios "SAAS" para la elaboración de la nómina de la Contaduría General de la Nación</t>
  </si>
  <si>
    <t>SUBCONTADURIA GENERAL Y DE INVESTIGACIÓN</t>
  </si>
  <si>
    <t>90121502</t>
  </si>
  <si>
    <t>Adquisición de ocho (8) licencias de uso de Microsoft Power BI., por el término de un(1) año para la U.A.E.Contaduría General de la Nación.</t>
  </si>
  <si>
    <t xml:space="preserve">Prestar el servicio de catering de eventos y reuniones para el desarrollo de las actividades propias de la U.A.E. CGN
</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</si>
  <si>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</si>
  <si>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El Plan Estratégico Institucional (PEI) 2023-2026 de la Contaduría General de la Nación se configura como el itinerario para que la entidad fortalezca el cumplimiento de los fines propuestos en su misión y para que se alcancen la visión y los objetivos estratégicos delineados en su Plataforma Estratégica. En este plan se articulan y establecen las estrategias, los indicadores, las metas y otros resultados esperados, caracterizándose principalmente por establecer la dirección de las acciones a mediano plazo (2023-2026) para desarrollar el propósito esencial de la entidad y, articulado con el Plan Nacional de Desarrollo - PND (2022-2026) "Colombia Potencia de la Vida", contribuya a las transformaciones propuestas para el país por el Gobierno de Colombia.
En este contexto, el PEI se convierte en el instrumento que guía las acciones estratégicas de los próximos cuatro años de la CGN bajo el propósito superior "Cuentas Claras, Estado Transparente". A partir de la identificación del contexto externo e interno de la entidad mediante un ejercicio participativo, se llevaron a cabo mesas de trabajo para reconocer las grandes apuestas desde la perspectiva de cada grupo de valor, determinando así las estrategias, los indicadores, las metas y las acciones a lograr en este cuatrienio. Estas acciones orientan a la Contaduría General de la Nación hacia los tres pilares fundamentales de la presente administración: generación de valor público, gestión financiera pública transparente e innovadora, y enfoque hacia la sustentabilidad.</t>
  </si>
  <si>
    <t>Misión
Somos el órgano rector de la contabilidad pública en Colombia, con autoridad doctrinaria en la materia, que normaliza, centraliza y consolida la contabilidad del sector público, para elaborar el Balance General de la Nación y de la Hacienda Pública, así como otros informes contables, útiles para la toma de decisiones, la rendición de cuentas y el control de las entidades públicas, los ciudadanos y demás grupos de valor.
Visión
Seremos reconocidos como una entidad pilar del Sistema de Gestión Financiera Pública, que innova en la provisión de la información contable pública relevante y confiable para la transparencia, eficiencia y sustentabilidad social y ambiental del sector público colombiano, orientada a la creación de valor público para la sociedad.</t>
  </si>
  <si>
    <t>https://www.contaduria.gov.co/nuestra-entidad</t>
  </si>
  <si>
    <t>COORDINACIÓN DEL GIT DE JURIDICA</t>
  </si>
  <si>
    <t>COORDINACIÓN DELR GIT DE JURIDICA</t>
  </si>
  <si>
    <t>COORDINACIÓN DEL GIT DE TALENTO HUMANO</t>
  </si>
  <si>
    <t>COORDINACIÓN DEL GIT SERVICIOS GENERALES ADMINISTRATIVOS  Y FINANCIEROS</t>
  </si>
  <si>
    <t>Prestar sus servicios profesionales como administradora Financiera o abogada, de manera autónoma e independiente a la U.A.E. Contaduría General de la Nación, en apoyo al GIT de Servicios Generales, Administrativos y Financieros, en el marco de lo establecido en Estatuto General de la Contratación</t>
  </si>
  <si>
    <t xml:space="preserve">Actualizar las versiones del sistema operativo Windows Server para optimizar los servicios de Controlador de Dominio, DHCP, LDAP y DNS. </t>
  </si>
  <si>
    <t>Adquirir 1 servidores para la plataforma convergente  que garantice los servicios de escritorios virtuales RDP para los colaboradores de la CGN.</t>
  </si>
  <si>
    <t>Adquirir la renovación de los servicios de soporte y mantenimiento de la plataforma de Hiperconvergencia</t>
  </si>
  <si>
    <t>Renovacion del licenciamiento de virtualizacion de las diferentes aplicaciones y maquinas virtuales de los colaboradores</t>
  </si>
  <si>
    <t>GIT DE APOYO INFORMATICO</t>
  </si>
  <si>
    <t>Prestar sus servicios profesionales de manera autónoma e independiente a la UAE Contaduría General de la Nación, en el apoyo profesional al GIT de Control Interno, a las funciones relacionadas en la cláusula de obligaciones y demás actividades que le sean asignadas por el Coordinador del GIT de Control Interno</t>
  </si>
  <si>
    <t xml:space="preserve">GIT DE CONTROL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</si>
</sst>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 #,##0;[Red]\-&quot;$&quot;\ #,##0"/>
    <numFmt numFmtId="164" formatCode="_(&quot;$&quot;* #,##0.00_);_(&quot;$&quot;* \(#,##0.00\);_(&quot;$&quot;* &quot;-&quot;??_);_(@_)"/>
    <numFmt numFmtId="165" formatCode="_(* #,##0.00_);_(* \(#,##0.00\);_(* &quot;-&quot;??_);_(@_)"/>
    <numFmt numFmtId="166" formatCode="_(&quot;$&quot;\ * #,##0_);_(&quot;$&quot;\ * \(#,##0\);_(&quot;$&quot;\ * &quot;-&quot;_);_(@_)"/>
    <numFmt numFmtId="167" formatCode="_(&quot;$&quot;\ * #,##0.00_);_(&quot;$&quot;\ * \(#,##0.00\);_(&quot;$&quot;\ * &quot;-&quot;??_);_(@_)"/>
    <numFmt numFmtId="168" formatCode="_(&quot;$&quot;\ * #,##0_);_(&quot;$&quot;\ * \(#,##0\);_(&quot;$&quot;\ * &quot;-&quot;??_);_(@_)"/>
    <numFmt numFmtId="169" formatCode="#,###\ &quot;COP&quot;"/>
  </numFmts>
  <fonts count="19" x14ac:knownFonts="1">
    <font>
      <sz val="11"/>
      <color theme="1"/>
      <name val="Calibri"/>
      <family val="2"/>
      <scheme val="minor"/>
    </font>
    <font>
      <sz val="11"/>
      <name val="Arial"/>
      <family val="2"/>
    </font>
    <font>
      <sz val="10"/>
      <name val="Arial"/>
      <family val="2"/>
    </font>
    <font>
      <b/>
      <sz val="11"/>
      <name val="Arial"/>
      <family val="2"/>
    </font>
    <font>
      <b/>
      <sz val="12"/>
      <color indexed="81"/>
      <name val="Tahoma"/>
      <family val="2"/>
    </font>
    <font>
      <sz val="12"/>
      <color indexed="81"/>
      <name val="Tahoma"/>
      <family val="2"/>
    </font>
    <font>
      <sz val="11"/>
      <color theme="1"/>
      <name val="Calibri"/>
      <family val="2"/>
      <scheme val="minor"/>
    </font>
    <font>
      <sz val="11"/>
      <color theme="0"/>
      <name val="Calibri"/>
      <family val="2"/>
      <scheme val="minor"/>
    </font>
    <font>
      <sz val="10"/>
      <color theme="1"/>
      <name val="Verdana"/>
      <family val="2"/>
    </font>
    <font>
      <b/>
      <sz val="11"/>
      <color theme="0"/>
      <name val="Calibri"/>
      <family val="2"/>
      <scheme val="minor"/>
    </font>
    <font>
      <b/>
      <sz val="10"/>
      <color theme="1"/>
      <name val="Verdana"/>
      <family val="2"/>
    </font>
    <font>
      <u/>
      <sz val="11"/>
      <color theme="10"/>
      <name val="Calibri"/>
      <family val="2"/>
      <scheme val="minor"/>
    </font>
    <font>
      <b/>
      <sz val="11"/>
      <color theme="1"/>
      <name val="Calibri"/>
      <family val="2"/>
      <scheme val="minor"/>
    </font>
    <font>
      <sz val="20"/>
      <color theme="1"/>
      <name val="Calibri"/>
      <family val="2"/>
      <scheme val="minor"/>
    </font>
    <font>
      <b/>
      <sz val="12"/>
      <color rgb="FF000000"/>
      <name val="Tahoma"/>
      <family val="2"/>
    </font>
    <font>
      <sz val="12"/>
      <color rgb="FF000000"/>
      <name val="Tahoma"/>
      <family val="2"/>
    </font>
    <font>
      <sz val="12"/>
      <color theme="1"/>
      <name val="Verdana"/>
      <family val="2"/>
    </font>
    <font>
      <sz val="10"/>
      <color theme="1"/>
      <name val="Arial"/>
      <family val="2"/>
    </font>
    <font>
      <sz val="11"/>
      <color rgb="FF000000"/>
      <name val="Calibri"/>
      <family val="2"/>
    </font>
  </fonts>
  <fills count="7">
    <fill>
      <patternFill patternType="none"/>
    </fill>
    <fill>
      <patternFill patternType="gray125"/>
    </fill>
    <fill>
      <patternFill patternType="solid">
        <fgColor theme="4"/>
      </patternFill>
    </fill>
    <fill>
      <patternFill patternType="solid">
        <fgColor rgb="FFDBE5F1"/>
        <bgColor indexed="64"/>
      </patternFill>
    </fill>
    <fill>
      <patternFill patternType="solid">
        <fgColor rgb="FFEBF8FF"/>
        <bgColor indexed="64"/>
      </patternFill>
    </fill>
    <fill>
      <patternFill patternType="solid">
        <fgColor theme="1"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49" fontId="8" fillId="0" borderId="0" applyFill="0" applyBorder="0" applyProtection="0">
      <alignment horizontal="left" vertical="center"/>
    </xf>
    <xf numFmtId="0" fontId="7" fillId="2" borderId="0" applyNumberFormat="0" applyBorder="0" applyAlignment="0" applyProtection="0"/>
    <xf numFmtId="0" fontId="10" fillId="3" borderId="0" applyNumberFormat="0" applyBorder="0" applyProtection="0">
      <alignment horizontal="center" vertical="center"/>
    </xf>
    <xf numFmtId="0" fontId="11" fillId="0" borderId="0" applyNumberForma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0" fontId="2" fillId="0" borderId="0"/>
    <xf numFmtId="3" fontId="8" fillId="0" borderId="0" applyFill="0" applyBorder="0" applyProtection="0">
      <alignment horizontal="right" vertical="center"/>
    </xf>
    <xf numFmtId="169" fontId="17" fillId="0" borderId="0" applyFont="0" applyFill="0" applyBorder="0" applyAlignment="0" applyProtection="0"/>
  </cellStyleXfs>
  <cellXfs count="57">
    <xf numFmtId="0" fontId="0" fillId="0" borderId="0" xfId="0"/>
    <xf numFmtId="0" fontId="12" fillId="0" borderId="0" xfId="0" applyFont="1"/>
    <xf numFmtId="0" fontId="0" fillId="0" borderId="0" xfId="0" applyAlignment="1">
      <alignment wrapText="1"/>
    </xf>
    <xf numFmtId="0" fontId="0" fillId="0" borderId="1" xfId="0" applyBorder="1" applyAlignment="1">
      <alignment wrapText="1"/>
    </xf>
    <xf numFmtId="0" fontId="11" fillId="4" borderId="1" xfId="4" quotePrefix="1" applyFill="1" applyBorder="1" applyAlignment="1" applyProtection="1">
      <alignment wrapText="1"/>
    </xf>
    <xf numFmtId="0" fontId="9" fillId="5" borderId="1" xfId="2" applyFont="1" applyFill="1" applyBorder="1" applyAlignment="1" applyProtection="1">
      <alignment horizontal="center" vertical="center" wrapText="1"/>
    </xf>
    <xf numFmtId="1" fontId="6" fillId="4" borderId="1" xfId="5" applyNumberFormat="1" applyFont="1" applyFill="1" applyBorder="1" applyAlignment="1" applyProtection="1">
      <alignment horizontal="center" vertical="center" wrapText="1"/>
      <protection locked="0"/>
    </xf>
    <xf numFmtId="0" fontId="3" fillId="6" borderId="0" xfId="9" applyFont="1" applyFill="1"/>
    <xf numFmtId="0" fontId="1" fillId="0" borderId="0" xfId="9" applyFont="1"/>
    <xf numFmtId="0" fontId="0" fillId="0" borderId="0" xfId="0" applyAlignment="1">
      <alignment horizontal="center" vertical="top" wrapText="1"/>
    </xf>
    <xf numFmtId="0" fontId="3" fillId="6" borderId="0" xfId="9" applyFont="1" applyFill="1" applyAlignment="1">
      <alignment horizontal="center" vertical="center" wrapText="1"/>
    </xf>
    <xf numFmtId="0" fontId="12" fillId="0" borderId="0" xfId="0" applyFont="1" applyAlignment="1">
      <alignment vertical="top" wrapText="1"/>
    </xf>
    <xf numFmtId="0" fontId="7" fillId="0" borderId="0" xfId="0" applyFont="1" applyAlignment="1">
      <alignment wrapText="1"/>
    </xf>
    <xf numFmtId="0" fontId="0" fillId="4" borderId="1" xfId="0" applyFill="1" applyBorder="1" applyAlignment="1">
      <alignment wrapText="1"/>
    </xf>
    <xf numFmtId="0" fontId="0" fillId="4" borderId="1" xfId="0" quotePrefix="1" applyFill="1" applyBorder="1" applyAlignment="1">
      <alignment wrapText="1"/>
    </xf>
    <xf numFmtId="0" fontId="0" fillId="4" borderId="1" xfId="0" applyFill="1" applyBorder="1" applyAlignment="1">
      <alignment horizontal="left" vertical="top" wrapText="1"/>
    </xf>
    <xf numFmtId="0" fontId="0" fillId="4" borderId="1" xfId="0" applyFill="1" applyBorder="1" applyAlignment="1">
      <alignment horizontal="center" vertical="top" wrapText="1"/>
    </xf>
    <xf numFmtId="0" fontId="0" fillId="4" borderId="1" xfId="0" applyFill="1" applyBorder="1" applyAlignment="1">
      <alignment horizontal="right" vertical="top" wrapText="1"/>
    </xf>
    <xf numFmtId="0" fontId="12" fillId="0" borderId="0" xfId="0" applyFont="1" applyAlignment="1">
      <alignment wrapText="1"/>
    </xf>
    <xf numFmtId="0" fontId="10" fillId="3" borderId="1" xfId="3" applyBorder="1" applyProtection="1">
      <alignment horizontal="center" vertical="center"/>
    </xf>
    <xf numFmtId="49" fontId="8" fillId="0" borderId="1" xfId="1" applyBorder="1" applyProtection="1">
      <alignment horizontal="left" vertical="center"/>
    </xf>
    <xf numFmtId="3" fontId="8" fillId="0" borderId="1" xfId="10" applyBorder="1" applyProtection="1">
      <alignment horizontal="right" vertical="center"/>
    </xf>
    <xf numFmtId="0" fontId="10" fillId="3" borderId="1" xfId="3" applyBorder="1" applyAlignment="1" applyProtection="1">
      <alignment horizontal="center" vertical="center" wrapText="1"/>
    </xf>
    <xf numFmtId="0" fontId="13" fillId="4" borderId="1" xfId="0" applyFont="1" applyFill="1" applyBorder="1" applyAlignment="1">
      <alignment wrapText="1"/>
    </xf>
    <xf numFmtId="14" fontId="13" fillId="4" borderId="1" xfId="0" applyNumberFormat="1" applyFont="1" applyFill="1" applyBorder="1" applyAlignment="1">
      <alignment wrapText="1"/>
    </xf>
    <xf numFmtId="0" fontId="0" fillId="4" borderId="1" xfId="0" applyFill="1" applyBorder="1" applyAlignment="1" applyProtection="1">
      <alignment horizontal="left" vertical="top" wrapText="1"/>
      <protection locked="0"/>
    </xf>
    <xf numFmtId="0" fontId="0" fillId="4" borderId="1" xfId="0" applyFill="1" applyBorder="1" applyAlignment="1" applyProtection="1">
      <alignment horizontal="center" vertical="top" wrapText="1"/>
      <protection locked="0"/>
    </xf>
    <xf numFmtId="0" fontId="0" fillId="4" borderId="1" xfId="0" applyFill="1" applyBorder="1" applyAlignment="1" applyProtection="1">
      <alignment horizontal="right" vertical="top" wrapText="1"/>
      <protection locked="0"/>
    </xf>
    <xf numFmtId="0" fontId="16" fillId="4" borderId="1" xfId="0" applyFont="1" applyFill="1" applyBorder="1" applyAlignment="1" applyProtection="1">
      <alignment horizontal="center" vertical="center" wrapText="1"/>
      <protection locked="0"/>
    </xf>
    <xf numFmtId="166" fontId="0" fillId="4" borderId="1" xfId="7" applyFont="1" applyFill="1" applyBorder="1" applyAlignment="1" applyProtection="1">
      <alignment horizontal="right" vertical="top" wrapText="1"/>
      <protection locked="0"/>
    </xf>
    <xf numFmtId="166" fontId="0" fillId="4" borderId="1" xfId="7" applyFont="1" applyFill="1" applyBorder="1" applyAlignment="1" applyProtection="1">
      <alignment horizontal="left" vertical="top" wrapText="1"/>
      <protection locked="0"/>
    </xf>
    <xf numFmtId="6" fontId="0" fillId="4" borderId="1" xfId="0" applyNumberFormat="1" applyFill="1" applyBorder="1" applyAlignment="1" applyProtection="1">
      <alignment wrapText="1"/>
      <protection locked="0"/>
    </xf>
    <xf numFmtId="14" fontId="0" fillId="4" borderId="1" xfId="0" applyNumberFormat="1" applyFill="1" applyBorder="1" applyAlignment="1" applyProtection="1">
      <alignment wrapText="1"/>
      <protection locked="0"/>
    </xf>
    <xf numFmtId="0" fontId="0" fillId="0" borderId="0" xfId="0" applyAlignment="1">
      <alignment horizontal="center" wrapText="1"/>
    </xf>
    <xf numFmtId="0" fontId="0" fillId="4" borderId="1" xfId="0" applyFill="1" applyBorder="1" applyAlignment="1" applyProtection="1">
      <alignment horizontal="center" vertical="center" wrapText="1"/>
      <protection locked="0"/>
    </xf>
    <xf numFmtId="167" fontId="0" fillId="4" borderId="1" xfId="6" applyFont="1" applyFill="1" applyBorder="1" applyAlignment="1" applyProtection="1">
      <alignment horizontal="right" vertical="top" wrapText="1"/>
      <protection locked="0"/>
    </xf>
    <xf numFmtId="0" fontId="0" fillId="4" borderId="1" xfId="0" applyFill="1" applyBorder="1" applyAlignment="1" applyProtection="1">
      <alignment horizontal="left" vertical="center" wrapText="1"/>
      <protection locked="0"/>
    </xf>
    <xf numFmtId="168" fontId="0" fillId="4" borderId="1" xfId="6" applyNumberFormat="1" applyFont="1" applyFill="1" applyBorder="1" applyAlignment="1" applyProtection="1">
      <alignment horizontal="center" vertical="center" wrapText="1"/>
      <protection locked="0"/>
    </xf>
    <xf numFmtId="6" fontId="0" fillId="4" borderId="1" xfId="0" applyNumberFormat="1" applyFill="1" applyBorder="1" applyAlignment="1" applyProtection="1">
      <alignment horizontal="center" vertical="center" wrapText="1"/>
      <protection locked="0"/>
    </xf>
    <xf numFmtId="167" fontId="0" fillId="4" borderId="1" xfId="0" applyNumberFormat="1" applyFill="1" applyBorder="1" applyAlignment="1" applyProtection="1">
      <alignment horizontal="right" vertical="top" wrapText="1"/>
      <protection locked="0"/>
    </xf>
    <xf numFmtId="0" fontId="0" fillId="4" borderId="1" xfId="0" applyFill="1" applyBorder="1" applyAlignment="1" applyProtection="1">
      <alignment horizontal="justify" vertical="top" wrapText="1"/>
      <protection locked="0"/>
    </xf>
    <xf numFmtId="166" fontId="0" fillId="4" borderId="1" xfId="7" applyFont="1" applyFill="1" applyBorder="1" applyAlignment="1" applyProtection="1">
      <alignment horizontal="right" vertical="center" wrapText="1"/>
      <protection locked="0"/>
    </xf>
    <xf numFmtId="165" fontId="0" fillId="4" borderId="1" xfId="5" applyFont="1" applyFill="1" applyBorder="1" applyAlignment="1" applyProtection="1">
      <alignment horizontal="right" vertical="center" wrapText="1"/>
      <protection locked="0"/>
    </xf>
    <xf numFmtId="0" fontId="0" fillId="4" borderId="1" xfId="0" applyFill="1" applyBorder="1" applyAlignment="1" applyProtection="1">
      <alignment wrapText="1"/>
      <protection locked="0"/>
    </xf>
    <xf numFmtId="0" fontId="0" fillId="4" borderId="1" xfId="0" quotePrefix="1" applyFill="1" applyBorder="1" applyAlignment="1" applyProtection="1">
      <alignment wrapText="1"/>
      <protection locked="0"/>
    </xf>
    <xf numFmtId="0" fontId="11" fillId="4" borderId="1" xfId="4" quotePrefix="1" applyFill="1" applyBorder="1" applyAlignment="1" applyProtection="1">
      <alignment wrapText="1"/>
      <protection locked="0"/>
    </xf>
    <xf numFmtId="0" fontId="0" fillId="4" borderId="1" xfId="0" applyFill="1" applyBorder="1" applyAlignment="1" applyProtection="1">
      <alignment horizontal="right" wrapText="1"/>
      <protection locked="0"/>
    </xf>
    <xf numFmtId="167" fontId="0" fillId="4" borderId="1" xfId="6" applyFont="1" applyFill="1" applyBorder="1" applyAlignment="1" applyProtection="1">
      <alignment horizontal="left" vertical="top" wrapText="1"/>
      <protection locked="0"/>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0" xfId="0"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cellXfs>
  <cellStyles count="12">
    <cellStyle name="BodyStyle" xfId="1" xr:uid="{00000000-0005-0000-0000-000000000000}"/>
    <cellStyle name="Currency" xfId="11" xr:uid="{00000000-0005-0000-0000-000001000000}"/>
    <cellStyle name="Énfasis1" xfId="2" builtinId="29"/>
    <cellStyle name="HeaderStyle" xfId="3" xr:uid="{00000000-0005-0000-0000-000003000000}"/>
    <cellStyle name="Hipervínculo" xfId="4" builtinId="8"/>
    <cellStyle name="Millares" xfId="5" builtinId="3"/>
    <cellStyle name="Moneda" xfId="6" builtinId="4"/>
    <cellStyle name="Moneda [0]" xfId="7" builtinId="7"/>
    <cellStyle name="Moneda 2" xfId="8" xr:uid="{00000000-0005-0000-0000-000008000000}"/>
    <cellStyle name="Normal" xfId="0" builtinId="0"/>
    <cellStyle name="Normal 2" xfId="9" xr:uid="{00000000-0005-0000-0000-00000A000000}"/>
    <cellStyle name="Numeric"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314325</xdr:colOff>
          <xdr:row>16</xdr:row>
          <xdr:rowOff>276225</xdr:rowOff>
        </xdr:from>
        <xdr:to>
          <xdr:col>2</xdr:col>
          <xdr:colOff>1666875</xdr:colOff>
          <xdr:row>18</xdr:row>
          <xdr:rowOff>28575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ea typeface="Calibri"/>
                  <a:cs typeface="Calibri"/>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1866900</xdr:colOff>
          <xdr:row>16</xdr:row>
          <xdr:rowOff>295275</xdr:rowOff>
        </xdr:from>
        <xdr:to>
          <xdr:col>2</xdr:col>
          <xdr:colOff>3248025</xdr:colOff>
          <xdr:row>18</xdr:row>
          <xdr:rowOff>9525</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ea typeface="Calibri"/>
                  <a:cs typeface="Calibri"/>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16</xdr:row>
          <xdr:rowOff>266700</xdr:rowOff>
        </xdr:from>
        <xdr:to>
          <xdr:col>4</xdr:col>
          <xdr:colOff>1381125</xdr:colOff>
          <xdr:row>18</xdr:row>
          <xdr:rowOff>0</xdr:rowOff>
        </xdr:to>
        <xdr:sp macro="" textlink="">
          <xdr:nvSpPr>
            <xdr:cNvPr id="1030" name="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ea typeface="Calibri"/>
                  <a:cs typeface="Calibri"/>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1600200</xdr:colOff>
          <xdr:row>16</xdr:row>
          <xdr:rowOff>266700</xdr:rowOff>
        </xdr:from>
        <xdr:to>
          <xdr:col>5</xdr:col>
          <xdr:colOff>1266825</xdr:colOff>
          <xdr:row>17</xdr:row>
          <xdr:rowOff>333375</xdr:rowOff>
        </xdr:to>
        <xdr:sp macro="" textlink="">
          <xdr:nvSpPr>
            <xdr:cNvPr id="1031" name="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ea typeface="Calibri"/>
                  <a:cs typeface="Calibri"/>
                </a:rPr>
                <a:t>Eliminar filas</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 Type="http://schemas.openxmlformats.org/officeDocument/2006/relationships/hyperlink" Target="http://www.colombiacompra.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7" tint="-0.499984740745262"/>
  </sheetPr>
  <dimension ref="A2:L200"/>
  <sheetViews>
    <sheetView showGridLines="0" tabSelected="1" topLeftCell="D29" zoomScaleNormal="60" zoomScalePageLayoutView="80" workbookViewId="0">
      <selection activeCell="F5" sqref="F5:I9"/>
    </sheetView>
  </sheetViews>
  <sheetFormatPr baseColWidth="10" defaultColWidth="10.85546875" defaultRowHeight="15" x14ac:dyDescent="0.25"/>
  <cols>
    <col min="1" max="1" width="10.85546875" style="2"/>
    <col min="2" max="2" width="50.7109375" style="2" customWidth="1"/>
    <col min="3" max="3" width="82.140625" style="2" customWidth="1"/>
    <col min="4" max="4" width="40" style="2" customWidth="1"/>
    <col min="5" max="5" width="21.42578125" style="2" customWidth="1"/>
    <col min="6" max="6" width="52.42578125" style="2" customWidth="1"/>
    <col min="7" max="7" width="44.7109375" style="2" customWidth="1"/>
    <col min="8" max="8" width="21.28515625" style="2" customWidth="1"/>
    <col min="9" max="9" width="16.42578125" style="2" customWidth="1"/>
    <col min="10" max="10" width="16.140625" style="2" bestFit="1" customWidth="1"/>
    <col min="11" max="11" width="16.7109375" style="2" customWidth="1"/>
    <col min="12" max="12" width="47.140625" style="33" customWidth="1"/>
    <col min="13" max="13" width="14" style="2" customWidth="1"/>
    <col min="14" max="14" width="42.42578125" style="2" customWidth="1"/>
    <col min="15" max="16384" width="10.85546875" style="2"/>
  </cols>
  <sheetData>
    <row r="2" spans="2:9" x14ac:dyDescent="0.25">
      <c r="B2" s="1" t="s">
        <v>18</v>
      </c>
    </row>
    <row r="3" spans="2:9" x14ac:dyDescent="0.25">
      <c r="B3" s="1"/>
    </row>
    <row r="4" spans="2:9" x14ac:dyDescent="0.25">
      <c r="B4" s="1" t="s">
        <v>0</v>
      </c>
    </row>
    <row r="5" spans="2:9" ht="29.25" customHeight="1" x14ac:dyDescent="0.25">
      <c r="B5" s="3" t="s">
        <v>1</v>
      </c>
      <c r="C5" s="43" t="s">
        <v>102</v>
      </c>
      <c r="F5" s="48" t="s">
        <v>24</v>
      </c>
      <c r="G5" s="49"/>
      <c r="H5" s="49"/>
      <c r="I5" s="50"/>
    </row>
    <row r="6" spans="2:9" x14ac:dyDescent="0.25">
      <c r="B6" s="3" t="s">
        <v>2</v>
      </c>
      <c r="C6" s="43" t="s">
        <v>103</v>
      </c>
      <c r="F6" s="51"/>
      <c r="G6" s="52"/>
      <c r="H6" s="52"/>
      <c r="I6" s="53"/>
    </row>
    <row r="7" spans="2:9" x14ac:dyDescent="0.25">
      <c r="B7" s="3" t="s">
        <v>3</v>
      </c>
      <c r="C7" s="44" t="s">
        <v>104</v>
      </c>
      <c r="F7" s="51"/>
      <c r="G7" s="52"/>
      <c r="H7" s="52"/>
      <c r="I7" s="53"/>
    </row>
    <row r="8" spans="2:9" x14ac:dyDescent="0.25">
      <c r="B8" s="3" t="s">
        <v>15</v>
      </c>
      <c r="C8" s="45" t="s">
        <v>212</v>
      </c>
      <c r="F8" s="51"/>
      <c r="G8" s="52"/>
      <c r="H8" s="52"/>
      <c r="I8" s="53"/>
    </row>
    <row r="9" spans="2:9" ht="95.25" customHeight="1" x14ac:dyDescent="0.25">
      <c r="B9" s="3" t="s">
        <v>17</v>
      </c>
      <c r="C9" s="25" t="s">
        <v>211</v>
      </c>
      <c r="F9" s="54"/>
      <c r="G9" s="55"/>
      <c r="H9" s="55"/>
      <c r="I9" s="56"/>
    </row>
    <row r="10" spans="2:9" ht="36" customHeight="1" x14ac:dyDescent="0.25">
      <c r="B10" s="3" t="s">
        <v>4</v>
      </c>
      <c r="C10" s="25" t="s">
        <v>210</v>
      </c>
    </row>
    <row r="11" spans="2:9" x14ac:dyDescent="0.25">
      <c r="B11" s="3" t="s">
        <v>5</v>
      </c>
      <c r="C11" s="46" t="s">
        <v>105</v>
      </c>
      <c r="F11" s="48" t="s">
        <v>23</v>
      </c>
      <c r="G11" s="49"/>
      <c r="H11" s="49"/>
      <c r="I11" s="50"/>
    </row>
    <row r="12" spans="2:9" ht="36" customHeight="1" x14ac:dyDescent="0.25">
      <c r="B12" s="3" t="s">
        <v>20</v>
      </c>
      <c r="C12" s="43"/>
      <c r="F12" s="51"/>
      <c r="G12" s="52"/>
      <c r="H12" s="52"/>
      <c r="I12" s="53"/>
    </row>
    <row r="13" spans="2:9" x14ac:dyDescent="0.25">
      <c r="B13" s="3" t="s">
        <v>21</v>
      </c>
      <c r="C13" s="31">
        <v>398580000</v>
      </c>
      <c r="F13" s="51"/>
      <c r="G13" s="52"/>
      <c r="H13" s="52"/>
      <c r="I13" s="53"/>
    </row>
    <row r="14" spans="2:9" x14ac:dyDescent="0.25">
      <c r="B14" s="3" t="s">
        <v>22</v>
      </c>
      <c r="C14" s="31">
        <v>39858001</v>
      </c>
      <c r="F14" s="51"/>
      <c r="G14" s="52"/>
      <c r="H14" s="52"/>
      <c r="I14" s="53"/>
    </row>
    <row r="15" spans="2:9" x14ac:dyDescent="0.25">
      <c r="B15" s="3" t="s">
        <v>16</v>
      </c>
      <c r="C15" s="32">
        <v>45983</v>
      </c>
      <c r="F15" s="54"/>
      <c r="G15" s="55"/>
      <c r="H15" s="55"/>
      <c r="I15" s="56"/>
    </row>
    <row r="16" spans="2:9" x14ac:dyDescent="0.25">
      <c r="C16" s="7"/>
      <c r="F16" s="9"/>
      <c r="G16" s="9"/>
      <c r="H16" s="9"/>
      <c r="I16" s="9"/>
    </row>
    <row r="17" spans="2:12" ht="27.75" customHeight="1" x14ac:dyDescent="0.25">
      <c r="B17" s="7" t="s">
        <v>62</v>
      </c>
      <c r="D17" s="7" t="s">
        <v>59</v>
      </c>
    </row>
    <row r="18" spans="2:12" ht="27.75" customHeight="1" x14ac:dyDescent="0.25">
      <c r="B18" s="6">
        <v>1</v>
      </c>
      <c r="D18" s="6">
        <v>1</v>
      </c>
    </row>
    <row r="20" spans="2:12" x14ac:dyDescent="0.25">
      <c r="B20" s="1" t="s">
        <v>14</v>
      </c>
    </row>
    <row r="21" spans="2:12" ht="75" customHeight="1" x14ac:dyDescent="0.25">
      <c r="B21" s="5" t="s">
        <v>60</v>
      </c>
      <c r="C21" s="5" t="s">
        <v>6</v>
      </c>
      <c r="D21" s="5" t="s">
        <v>57</v>
      </c>
      <c r="E21" s="5" t="s">
        <v>58</v>
      </c>
      <c r="F21" s="5" t="s">
        <v>7</v>
      </c>
      <c r="G21" s="5" t="s">
        <v>8</v>
      </c>
      <c r="H21" s="5" t="s">
        <v>9</v>
      </c>
      <c r="I21" s="5" t="s">
        <v>10</v>
      </c>
      <c r="J21" s="5" t="s">
        <v>11</v>
      </c>
      <c r="K21" s="5" t="s">
        <v>12</v>
      </c>
      <c r="L21" s="5" t="s">
        <v>13</v>
      </c>
    </row>
    <row r="22" spans="2:12" ht="45" x14ac:dyDescent="0.25">
      <c r="B22" s="34">
        <v>80111600</v>
      </c>
      <c r="C22" s="36" t="s">
        <v>106</v>
      </c>
      <c r="D22" s="26" t="s">
        <v>37</v>
      </c>
      <c r="E22" s="26">
        <v>11</v>
      </c>
      <c r="F22" s="25" t="s">
        <v>70</v>
      </c>
      <c r="G22" s="25" t="s">
        <v>77</v>
      </c>
      <c r="H22" s="37">
        <v>78000000</v>
      </c>
      <c r="I22" s="38">
        <v>66150000</v>
      </c>
      <c r="J22" s="25" t="s">
        <v>42</v>
      </c>
      <c r="K22" s="25" t="s">
        <v>43</v>
      </c>
      <c r="L22" s="34" t="s">
        <v>213</v>
      </c>
    </row>
    <row r="23" spans="2:12" ht="60" x14ac:dyDescent="0.25">
      <c r="B23" s="34">
        <v>80111600</v>
      </c>
      <c r="C23" s="36" t="s">
        <v>107</v>
      </c>
      <c r="D23" s="26" t="s">
        <v>37</v>
      </c>
      <c r="E23" s="26">
        <v>11</v>
      </c>
      <c r="F23" s="25" t="s">
        <v>70</v>
      </c>
      <c r="G23" s="25" t="s">
        <v>77</v>
      </c>
      <c r="H23" s="37">
        <v>78000000</v>
      </c>
      <c r="I23" s="38">
        <v>66150000</v>
      </c>
      <c r="J23" s="25" t="s">
        <v>42</v>
      </c>
      <c r="K23" s="25" t="s">
        <v>43</v>
      </c>
      <c r="L23" s="34" t="s">
        <v>213</v>
      </c>
    </row>
    <row r="24" spans="2:12" ht="75" x14ac:dyDescent="0.25">
      <c r="B24" s="34">
        <v>80111600</v>
      </c>
      <c r="C24" s="36" t="s">
        <v>108</v>
      </c>
      <c r="D24" s="26" t="s">
        <v>37</v>
      </c>
      <c r="E24" s="26">
        <v>11</v>
      </c>
      <c r="F24" s="25" t="s">
        <v>70</v>
      </c>
      <c r="G24" s="25" t="s">
        <v>77</v>
      </c>
      <c r="H24" s="37">
        <v>62400000</v>
      </c>
      <c r="I24" s="38">
        <v>49333333</v>
      </c>
      <c r="J24" s="25" t="s">
        <v>42</v>
      </c>
      <c r="K24" s="25" t="s">
        <v>43</v>
      </c>
      <c r="L24" s="34" t="s">
        <v>214</v>
      </c>
    </row>
    <row r="25" spans="2:12" ht="45" x14ac:dyDescent="0.25">
      <c r="B25" s="34">
        <v>80111600</v>
      </c>
      <c r="C25" s="36" t="s">
        <v>109</v>
      </c>
      <c r="D25" s="26" t="s">
        <v>37</v>
      </c>
      <c r="E25" s="26">
        <v>11</v>
      </c>
      <c r="F25" s="25" t="s">
        <v>70</v>
      </c>
      <c r="G25" s="25" t="s">
        <v>77</v>
      </c>
      <c r="H25" s="37">
        <v>66000000</v>
      </c>
      <c r="I25" s="37">
        <v>66000000</v>
      </c>
      <c r="J25" s="25" t="s">
        <v>42</v>
      </c>
      <c r="K25" s="25" t="s">
        <v>43</v>
      </c>
      <c r="L25" s="34" t="s">
        <v>213</v>
      </c>
    </row>
    <row r="26" spans="2:12" ht="30" x14ac:dyDescent="0.25">
      <c r="B26" s="34">
        <v>80111600</v>
      </c>
      <c r="C26" s="25" t="s">
        <v>110</v>
      </c>
      <c r="D26" s="26" t="s">
        <v>37</v>
      </c>
      <c r="E26" s="26">
        <v>11</v>
      </c>
      <c r="F26" s="25" t="s">
        <v>70</v>
      </c>
      <c r="G26" s="25" t="s">
        <v>77</v>
      </c>
      <c r="H26" s="39">
        <f>4770000*11</f>
        <v>52470000</v>
      </c>
      <c r="I26" s="39">
        <f>4770000*11</f>
        <v>52470000</v>
      </c>
      <c r="J26" s="25" t="s">
        <v>42</v>
      </c>
      <c r="K26" s="25" t="s">
        <v>43</v>
      </c>
      <c r="L26" s="34" t="s">
        <v>215</v>
      </c>
    </row>
    <row r="27" spans="2:12" ht="30" x14ac:dyDescent="0.25">
      <c r="B27" s="34">
        <v>80111600</v>
      </c>
      <c r="C27" s="25" t="s">
        <v>111</v>
      </c>
      <c r="D27" s="26" t="s">
        <v>37</v>
      </c>
      <c r="E27" s="26">
        <v>11</v>
      </c>
      <c r="F27" s="25" t="s">
        <v>70</v>
      </c>
      <c r="G27" s="25" t="s">
        <v>77</v>
      </c>
      <c r="H27" s="39">
        <f>4770000*11</f>
        <v>52470000</v>
      </c>
      <c r="I27" s="39">
        <f>4770000*11</f>
        <v>52470000</v>
      </c>
      <c r="J27" s="25" t="s">
        <v>42</v>
      </c>
      <c r="K27" s="25" t="s">
        <v>43</v>
      </c>
      <c r="L27" s="34" t="s">
        <v>215</v>
      </c>
    </row>
    <row r="28" spans="2:12" ht="90" x14ac:dyDescent="0.25">
      <c r="B28" s="34">
        <v>80111600</v>
      </c>
      <c r="C28" s="25" t="s">
        <v>112</v>
      </c>
      <c r="D28" s="26" t="s">
        <v>38</v>
      </c>
      <c r="E28" s="26">
        <v>3</v>
      </c>
      <c r="F28" s="25" t="s">
        <v>70</v>
      </c>
      <c r="G28" s="25" t="s">
        <v>77</v>
      </c>
      <c r="H28" s="39">
        <f>5500000*3</f>
        <v>16500000</v>
      </c>
      <c r="I28" s="39">
        <f>5500000*3</f>
        <v>16500000</v>
      </c>
      <c r="J28" s="25" t="s">
        <v>42</v>
      </c>
      <c r="K28" s="25" t="s">
        <v>43</v>
      </c>
      <c r="L28" s="34" t="s">
        <v>215</v>
      </c>
    </row>
    <row r="29" spans="2:12" ht="75" x14ac:dyDescent="0.25">
      <c r="B29" s="34">
        <v>80111600</v>
      </c>
      <c r="C29" s="25" t="s">
        <v>113</v>
      </c>
      <c r="D29" s="26" t="s">
        <v>37</v>
      </c>
      <c r="E29" s="26">
        <v>11</v>
      </c>
      <c r="F29" s="25" t="s">
        <v>70</v>
      </c>
      <c r="G29" s="25" t="s">
        <v>77</v>
      </c>
      <c r="H29" s="39">
        <f>5500000*11</f>
        <v>60500000</v>
      </c>
      <c r="I29" s="39">
        <f>5500000*11</f>
        <v>60500000</v>
      </c>
      <c r="J29" s="25" t="s">
        <v>42</v>
      </c>
      <c r="K29" s="25" t="s">
        <v>43</v>
      </c>
      <c r="L29" s="34" t="s">
        <v>215</v>
      </c>
    </row>
    <row r="30" spans="2:12" ht="75" x14ac:dyDescent="0.25">
      <c r="B30" s="34">
        <v>80111600</v>
      </c>
      <c r="C30" s="25" t="s">
        <v>114</v>
      </c>
      <c r="D30" s="26" t="s">
        <v>37</v>
      </c>
      <c r="E30" s="26">
        <v>11</v>
      </c>
      <c r="F30" s="25" t="s">
        <v>70</v>
      </c>
      <c r="G30" s="25" t="s">
        <v>77</v>
      </c>
      <c r="H30" s="29">
        <v>50000000</v>
      </c>
      <c r="I30" s="29">
        <v>50000000</v>
      </c>
      <c r="J30" s="25" t="s">
        <v>42</v>
      </c>
      <c r="K30" s="25" t="s">
        <v>43</v>
      </c>
      <c r="L30" s="26" t="s">
        <v>216</v>
      </c>
    </row>
    <row r="31" spans="2:12" ht="75" x14ac:dyDescent="0.25">
      <c r="B31" s="34">
        <v>80111600</v>
      </c>
      <c r="C31" s="25" t="s">
        <v>115</v>
      </c>
      <c r="D31" s="26" t="s">
        <v>37</v>
      </c>
      <c r="E31" s="26">
        <v>11</v>
      </c>
      <c r="F31" s="25" t="s">
        <v>70</v>
      </c>
      <c r="G31" s="25" t="s">
        <v>77</v>
      </c>
      <c r="H31" s="29">
        <v>70000000</v>
      </c>
      <c r="I31" s="29">
        <v>70000000</v>
      </c>
      <c r="J31" s="25" t="s">
        <v>42</v>
      </c>
      <c r="K31" s="25" t="s">
        <v>43</v>
      </c>
      <c r="L31" s="26" t="s">
        <v>216</v>
      </c>
    </row>
    <row r="32" spans="2:12" ht="75" x14ac:dyDescent="0.25">
      <c r="B32" s="34">
        <v>80111600</v>
      </c>
      <c r="C32" s="25" t="s">
        <v>115</v>
      </c>
      <c r="D32" s="26" t="s">
        <v>37</v>
      </c>
      <c r="E32" s="26">
        <v>11</v>
      </c>
      <c r="F32" s="25" t="s">
        <v>70</v>
      </c>
      <c r="G32" s="25" t="s">
        <v>77</v>
      </c>
      <c r="H32" s="29">
        <v>70000000</v>
      </c>
      <c r="I32" s="29">
        <v>70000000</v>
      </c>
      <c r="J32" s="25" t="s">
        <v>42</v>
      </c>
      <c r="K32" s="25" t="s">
        <v>43</v>
      </c>
      <c r="L32" s="26" t="s">
        <v>216</v>
      </c>
    </row>
    <row r="33" spans="2:12" ht="75" x14ac:dyDescent="0.25">
      <c r="B33" s="34">
        <v>80111600</v>
      </c>
      <c r="C33" s="25" t="s">
        <v>116</v>
      </c>
      <c r="D33" s="26" t="s">
        <v>37</v>
      </c>
      <c r="E33" s="26">
        <v>11</v>
      </c>
      <c r="F33" s="25" t="s">
        <v>70</v>
      </c>
      <c r="G33" s="25" t="s">
        <v>77</v>
      </c>
      <c r="H33" s="29">
        <v>70000000</v>
      </c>
      <c r="I33" s="29">
        <v>70000000</v>
      </c>
      <c r="J33" s="25" t="s">
        <v>42</v>
      </c>
      <c r="K33" s="25" t="s">
        <v>43</v>
      </c>
      <c r="L33" s="26" t="s">
        <v>216</v>
      </c>
    </row>
    <row r="34" spans="2:12" ht="60" x14ac:dyDescent="0.25">
      <c r="B34" s="34">
        <v>80111600</v>
      </c>
      <c r="C34" s="25" t="s">
        <v>217</v>
      </c>
      <c r="D34" s="26" t="s">
        <v>37</v>
      </c>
      <c r="E34" s="26">
        <v>11</v>
      </c>
      <c r="F34" s="25" t="s">
        <v>70</v>
      </c>
      <c r="G34" s="25" t="s">
        <v>77</v>
      </c>
      <c r="H34" s="29">
        <v>55000000</v>
      </c>
      <c r="I34" s="29">
        <v>55000000</v>
      </c>
      <c r="J34" s="25" t="s">
        <v>42</v>
      </c>
      <c r="K34" s="25" t="s">
        <v>43</v>
      </c>
      <c r="L34" s="26" t="s">
        <v>216</v>
      </c>
    </row>
    <row r="35" spans="2:12" ht="75" x14ac:dyDescent="0.25">
      <c r="B35" s="34">
        <v>80111600</v>
      </c>
      <c r="C35" s="25" t="s">
        <v>117</v>
      </c>
      <c r="D35" s="26" t="s">
        <v>37</v>
      </c>
      <c r="E35" s="26">
        <v>11</v>
      </c>
      <c r="F35" s="25" t="s">
        <v>70</v>
      </c>
      <c r="G35" s="25" t="s">
        <v>77</v>
      </c>
      <c r="H35" s="29">
        <v>55000000</v>
      </c>
      <c r="I35" s="29">
        <v>55000000</v>
      </c>
      <c r="J35" s="25" t="s">
        <v>42</v>
      </c>
      <c r="K35" s="25" t="s">
        <v>43</v>
      </c>
      <c r="L35" s="26" t="s">
        <v>216</v>
      </c>
    </row>
    <row r="36" spans="2:12" ht="75" x14ac:dyDescent="0.25">
      <c r="B36" s="34">
        <v>80111600</v>
      </c>
      <c r="C36" s="25" t="s">
        <v>118</v>
      </c>
      <c r="D36" s="26" t="s">
        <v>37</v>
      </c>
      <c r="E36" s="26">
        <v>11</v>
      </c>
      <c r="F36" s="25" t="s">
        <v>70</v>
      </c>
      <c r="G36" s="25" t="s">
        <v>77</v>
      </c>
      <c r="H36" s="29">
        <v>60000000</v>
      </c>
      <c r="I36" s="29">
        <v>60000000</v>
      </c>
      <c r="J36" s="25" t="s">
        <v>42</v>
      </c>
      <c r="K36" s="25" t="s">
        <v>43</v>
      </c>
      <c r="L36" s="26" t="s">
        <v>216</v>
      </c>
    </row>
    <row r="37" spans="2:12" ht="45" x14ac:dyDescent="0.25">
      <c r="B37" s="34">
        <v>80111600</v>
      </c>
      <c r="C37" s="25" t="s">
        <v>119</v>
      </c>
      <c r="D37" s="26" t="s">
        <v>37</v>
      </c>
      <c r="E37" s="26">
        <v>11</v>
      </c>
      <c r="F37" s="25" t="s">
        <v>70</v>
      </c>
      <c r="G37" s="25" t="s">
        <v>77</v>
      </c>
      <c r="H37" s="29">
        <v>65000000</v>
      </c>
      <c r="I37" s="29">
        <v>65000000</v>
      </c>
      <c r="J37" s="25" t="s">
        <v>42</v>
      </c>
      <c r="K37" s="25" t="s">
        <v>43</v>
      </c>
      <c r="L37" s="26" t="s">
        <v>129</v>
      </c>
    </row>
    <row r="38" spans="2:12" ht="45" x14ac:dyDescent="0.25">
      <c r="B38" s="34">
        <v>80111600</v>
      </c>
      <c r="C38" s="25" t="s">
        <v>120</v>
      </c>
      <c r="D38" s="26" t="s">
        <v>37</v>
      </c>
      <c r="E38" s="26">
        <v>11</v>
      </c>
      <c r="F38" s="25" t="s">
        <v>70</v>
      </c>
      <c r="G38" s="25" t="s">
        <v>77</v>
      </c>
      <c r="H38" s="30">
        <v>53375000</v>
      </c>
      <c r="I38" s="30">
        <v>53375000</v>
      </c>
      <c r="J38" s="25" t="s">
        <v>42</v>
      </c>
      <c r="K38" s="25" t="s">
        <v>43</v>
      </c>
      <c r="L38" s="26" t="s">
        <v>130</v>
      </c>
    </row>
    <row r="39" spans="2:12" ht="45" x14ac:dyDescent="0.25">
      <c r="B39" s="34">
        <v>80111600</v>
      </c>
      <c r="C39" s="25" t="s">
        <v>120</v>
      </c>
      <c r="D39" s="26" t="s">
        <v>37</v>
      </c>
      <c r="E39" s="26">
        <v>11</v>
      </c>
      <c r="F39" s="25" t="s">
        <v>70</v>
      </c>
      <c r="G39" s="25" t="s">
        <v>77</v>
      </c>
      <c r="H39" s="30">
        <v>55825000</v>
      </c>
      <c r="I39" s="30">
        <v>55825000</v>
      </c>
      <c r="J39" s="25" t="s">
        <v>42</v>
      </c>
      <c r="K39" s="25" t="s">
        <v>43</v>
      </c>
      <c r="L39" s="26" t="s">
        <v>130</v>
      </c>
    </row>
    <row r="40" spans="2:12" ht="45" x14ac:dyDescent="0.25">
      <c r="B40" s="34">
        <v>80111600</v>
      </c>
      <c r="C40" s="25" t="s">
        <v>120</v>
      </c>
      <c r="D40" s="26" t="s">
        <v>37</v>
      </c>
      <c r="E40" s="26">
        <v>11</v>
      </c>
      <c r="F40" s="25" t="s">
        <v>70</v>
      </c>
      <c r="G40" s="25" t="s">
        <v>77</v>
      </c>
      <c r="H40" s="30">
        <v>62142500</v>
      </c>
      <c r="I40" s="30">
        <v>62142500</v>
      </c>
      <c r="J40" s="25" t="s">
        <v>42</v>
      </c>
      <c r="K40" s="25" t="s">
        <v>43</v>
      </c>
      <c r="L40" s="26" t="s">
        <v>130</v>
      </c>
    </row>
    <row r="41" spans="2:12" ht="45" x14ac:dyDescent="0.25">
      <c r="B41" s="34">
        <v>80111600</v>
      </c>
      <c r="C41" s="25" t="s">
        <v>121</v>
      </c>
      <c r="D41" s="26" t="s">
        <v>37</v>
      </c>
      <c r="E41" s="26">
        <v>11</v>
      </c>
      <c r="F41" s="25" t="s">
        <v>70</v>
      </c>
      <c r="G41" s="25" t="s">
        <v>77</v>
      </c>
      <c r="H41" s="30">
        <v>46893000</v>
      </c>
      <c r="I41" s="30">
        <v>46893000</v>
      </c>
      <c r="J41" s="25" t="s">
        <v>42</v>
      </c>
      <c r="K41" s="25" t="s">
        <v>43</v>
      </c>
      <c r="L41" s="26" t="s">
        <v>130</v>
      </c>
    </row>
    <row r="42" spans="2:12" ht="45" x14ac:dyDescent="0.25">
      <c r="B42" s="34">
        <v>80111600</v>
      </c>
      <c r="C42" s="25" t="s">
        <v>120</v>
      </c>
      <c r="D42" s="26" t="s">
        <v>37</v>
      </c>
      <c r="E42" s="26">
        <v>11</v>
      </c>
      <c r="F42" s="25" t="s">
        <v>70</v>
      </c>
      <c r="G42" s="25" t="s">
        <v>77</v>
      </c>
      <c r="H42" s="30">
        <v>58625000</v>
      </c>
      <c r="I42" s="30">
        <v>58625000</v>
      </c>
      <c r="J42" s="25" t="s">
        <v>42</v>
      </c>
      <c r="K42" s="25" t="s">
        <v>43</v>
      </c>
      <c r="L42" s="26" t="s">
        <v>130</v>
      </c>
    </row>
    <row r="43" spans="2:12" ht="45" x14ac:dyDescent="0.25">
      <c r="B43" s="34">
        <v>80111600</v>
      </c>
      <c r="C43" s="25" t="s">
        <v>120</v>
      </c>
      <c r="D43" s="26" t="s">
        <v>37</v>
      </c>
      <c r="E43" s="26">
        <v>11</v>
      </c>
      <c r="F43" s="25" t="s">
        <v>70</v>
      </c>
      <c r="G43" s="25" t="s">
        <v>77</v>
      </c>
      <c r="H43" s="30">
        <v>70350000</v>
      </c>
      <c r="I43" s="30">
        <v>70350000</v>
      </c>
      <c r="J43" s="25" t="s">
        <v>42</v>
      </c>
      <c r="K43" s="25" t="s">
        <v>43</v>
      </c>
      <c r="L43" s="26" t="s">
        <v>130</v>
      </c>
    </row>
    <row r="44" spans="2:12" ht="75" x14ac:dyDescent="0.25">
      <c r="B44" s="34">
        <v>80111600</v>
      </c>
      <c r="C44" s="25" t="s">
        <v>122</v>
      </c>
      <c r="D44" s="26" t="s">
        <v>37</v>
      </c>
      <c r="E44" s="26">
        <v>11</v>
      </c>
      <c r="F44" s="25" t="s">
        <v>70</v>
      </c>
      <c r="G44" s="25" t="s">
        <v>77</v>
      </c>
      <c r="H44" s="30">
        <v>53375000</v>
      </c>
      <c r="I44" s="30">
        <v>53375000</v>
      </c>
      <c r="J44" s="25" t="s">
        <v>42</v>
      </c>
      <c r="K44" s="25" t="s">
        <v>43</v>
      </c>
      <c r="L44" s="26" t="s">
        <v>130</v>
      </c>
    </row>
    <row r="45" spans="2:12" ht="60" x14ac:dyDescent="0.25">
      <c r="B45" s="34">
        <v>80111600</v>
      </c>
      <c r="C45" s="25" t="s">
        <v>123</v>
      </c>
      <c r="D45" s="26" t="s">
        <v>37</v>
      </c>
      <c r="E45" s="26">
        <v>11</v>
      </c>
      <c r="F45" s="25" t="s">
        <v>70</v>
      </c>
      <c r="G45" s="25" t="s">
        <v>77</v>
      </c>
      <c r="H45" s="30">
        <v>70350000</v>
      </c>
      <c r="I45" s="30">
        <v>70350000</v>
      </c>
      <c r="J45" s="25" t="s">
        <v>42</v>
      </c>
      <c r="K45" s="25" t="s">
        <v>43</v>
      </c>
      <c r="L45" s="26" t="s">
        <v>130</v>
      </c>
    </row>
    <row r="46" spans="2:12" ht="60" x14ac:dyDescent="0.25">
      <c r="B46" s="34">
        <v>80111600</v>
      </c>
      <c r="C46" s="25" t="s">
        <v>124</v>
      </c>
      <c r="D46" s="26" t="s">
        <v>37</v>
      </c>
      <c r="E46" s="26">
        <v>11</v>
      </c>
      <c r="F46" s="25" t="s">
        <v>70</v>
      </c>
      <c r="G46" s="25" t="s">
        <v>77</v>
      </c>
      <c r="H46" s="30">
        <v>53375000</v>
      </c>
      <c r="I46" s="30">
        <v>53375000</v>
      </c>
      <c r="J46" s="25" t="s">
        <v>42</v>
      </c>
      <c r="K46" s="25" t="s">
        <v>43</v>
      </c>
      <c r="L46" s="26" t="s">
        <v>130</v>
      </c>
    </row>
    <row r="47" spans="2:12" ht="60" x14ac:dyDescent="0.25">
      <c r="B47" s="34">
        <v>80111600</v>
      </c>
      <c r="C47" s="25" t="s">
        <v>125</v>
      </c>
      <c r="D47" s="26" t="s">
        <v>37</v>
      </c>
      <c r="E47" s="26">
        <v>11</v>
      </c>
      <c r="F47" s="25" t="s">
        <v>70</v>
      </c>
      <c r="G47" s="25" t="s">
        <v>77</v>
      </c>
      <c r="H47" s="30">
        <v>53375000</v>
      </c>
      <c r="I47" s="30">
        <v>53375000</v>
      </c>
      <c r="J47" s="25" t="s">
        <v>42</v>
      </c>
      <c r="K47" s="25" t="s">
        <v>43</v>
      </c>
      <c r="L47" s="26" t="s">
        <v>130</v>
      </c>
    </row>
    <row r="48" spans="2:12" ht="45" x14ac:dyDescent="0.25">
      <c r="B48" s="34">
        <v>80111600</v>
      </c>
      <c r="C48" s="25" t="s">
        <v>126</v>
      </c>
      <c r="D48" s="26" t="s">
        <v>37</v>
      </c>
      <c r="E48" s="26">
        <v>11</v>
      </c>
      <c r="F48" s="25" t="s">
        <v>70</v>
      </c>
      <c r="G48" s="25" t="s">
        <v>77</v>
      </c>
      <c r="H48" s="30">
        <v>48037500</v>
      </c>
      <c r="I48" s="30">
        <v>48037500</v>
      </c>
      <c r="J48" s="25" t="s">
        <v>42</v>
      </c>
      <c r="K48" s="25" t="s">
        <v>43</v>
      </c>
      <c r="L48" s="26" t="s">
        <v>130</v>
      </c>
    </row>
    <row r="49" spans="2:12" ht="60" x14ac:dyDescent="0.25">
      <c r="B49" s="34">
        <v>80111600</v>
      </c>
      <c r="C49" s="25" t="s">
        <v>127</v>
      </c>
      <c r="D49" s="26" t="s">
        <v>37</v>
      </c>
      <c r="E49" s="26">
        <v>11</v>
      </c>
      <c r="F49" s="25" t="s">
        <v>70</v>
      </c>
      <c r="G49" s="25" t="s">
        <v>77</v>
      </c>
      <c r="H49" s="30">
        <v>60970000</v>
      </c>
      <c r="I49" s="30">
        <v>60970000</v>
      </c>
      <c r="J49" s="25" t="s">
        <v>42</v>
      </c>
      <c r="K49" s="25" t="s">
        <v>43</v>
      </c>
      <c r="L49" s="26" t="s">
        <v>130</v>
      </c>
    </row>
    <row r="50" spans="2:12" ht="30" x14ac:dyDescent="0.25">
      <c r="B50" s="34">
        <v>80111600</v>
      </c>
      <c r="C50" s="25" t="s">
        <v>128</v>
      </c>
      <c r="D50" s="26" t="s">
        <v>37</v>
      </c>
      <c r="E50" s="26">
        <v>11</v>
      </c>
      <c r="F50" s="25" t="s">
        <v>70</v>
      </c>
      <c r="G50" s="25" t="s">
        <v>77</v>
      </c>
      <c r="H50" s="30">
        <v>33307000</v>
      </c>
      <c r="I50" s="30">
        <v>33307000</v>
      </c>
      <c r="J50" s="25" t="s">
        <v>42</v>
      </c>
      <c r="K50" s="25" t="s">
        <v>43</v>
      </c>
      <c r="L50" s="26" t="s">
        <v>130</v>
      </c>
    </row>
    <row r="51" spans="2:12" ht="90" x14ac:dyDescent="0.25">
      <c r="B51" s="34">
        <v>80111600</v>
      </c>
      <c r="C51" s="40" t="s">
        <v>131</v>
      </c>
      <c r="D51" s="26" t="s">
        <v>37</v>
      </c>
      <c r="E51" s="26">
        <v>11</v>
      </c>
      <c r="F51" s="25" t="s">
        <v>70</v>
      </c>
      <c r="G51" s="25" t="s">
        <v>77</v>
      </c>
      <c r="H51" s="41">
        <v>55394500</v>
      </c>
      <c r="I51" s="41">
        <v>55394500</v>
      </c>
      <c r="J51" s="25" t="s">
        <v>42</v>
      </c>
      <c r="K51" s="25" t="s">
        <v>43</v>
      </c>
      <c r="L51" s="26" t="s">
        <v>144</v>
      </c>
    </row>
    <row r="52" spans="2:12" ht="90" x14ac:dyDescent="0.25">
      <c r="B52" s="34">
        <v>80111600</v>
      </c>
      <c r="C52" s="40" t="s">
        <v>132</v>
      </c>
      <c r="D52" s="26" t="s">
        <v>37</v>
      </c>
      <c r="E52" s="26">
        <v>11</v>
      </c>
      <c r="F52" s="25" t="s">
        <v>70</v>
      </c>
      <c r="G52" s="25" t="s">
        <v>77</v>
      </c>
      <c r="H52" s="41">
        <v>71221500</v>
      </c>
      <c r="I52" s="41">
        <v>71221500</v>
      </c>
      <c r="J52" s="25" t="s">
        <v>42</v>
      </c>
      <c r="K52" s="25" t="s">
        <v>43</v>
      </c>
      <c r="L52" s="26" t="s">
        <v>144</v>
      </c>
    </row>
    <row r="53" spans="2:12" ht="90" x14ac:dyDescent="0.25">
      <c r="B53" s="34">
        <v>80111600</v>
      </c>
      <c r="C53" s="40" t="s">
        <v>133</v>
      </c>
      <c r="D53" s="26" t="s">
        <v>37</v>
      </c>
      <c r="E53" s="26">
        <v>11</v>
      </c>
      <c r="F53" s="25" t="s">
        <v>70</v>
      </c>
      <c r="G53" s="25" t="s">
        <v>77</v>
      </c>
      <c r="H53" s="41">
        <v>67830000</v>
      </c>
      <c r="I53" s="41">
        <v>67830000</v>
      </c>
      <c r="J53" s="25" t="s">
        <v>42</v>
      </c>
      <c r="K53" s="25" t="s">
        <v>43</v>
      </c>
      <c r="L53" s="26" t="s">
        <v>144</v>
      </c>
    </row>
    <row r="54" spans="2:12" ht="90" x14ac:dyDescent="0.25">
      <c r="B54" s="34">
        <v>80111600</v>
      </c>
      <c r="C54" s="40" t="s">
        <v>134</v>
      </c>
      <c r="D54" s="26" t="s">
        <v>37</v>
      </c>
      <c r="E54" s="26">
        <v>11</v>
      </c>
      <c r="F54" s="25" t="s">
        <v>70</v>
      </c>
      <c r="G54" s="25" t="s">
        <v>77</v>
      </c>
      <c r="H54" s="41">
        <v>50872500</v>
      </c>
      <c r="I54" s="41">
        <v>50872500</v>
      </c>
      <c r="J54" s="25" t="s">
        <v>42</v>
      </c>
      <c r="K54" s="25" t="s">
        <v>43</v>
      </c>
      <c r="L54" s="26" t="s">
        <v>144</v>
      </c>
    </row>
    <row r="55" spans="2:12" ht="90" x14ac:dyDescent="0.25">
      <c r="B55" s="34">
        <v>80111600</v>
      </c>
      <c r="C55" s="40" t="s">
        <v>135</v>
      </c>
      <c r="D55" s="26" t="s">
        <v>37</v>
      </c>
      <c r="E55" s="26">
        <v>11</v>
      </c>
      <c r="F55" s="25" t="s">
        <v>70</v>
      </c>
      <c r="G55" s="25" t="s">
        <v>77</v>
      </c>
      <c r="H55" s="41">
        <v>55394500</v>
      </c>
      <c r="I55" s="41">
        <v>55394500</v>
      </c>
      <c r="J55" s="25" t="s">
        <v>42</v>
      </c>
      <c r="K55" s="25" t="s">
        <v>43</v>
      </c>
      <c r="L55" s="26" t="s">
        <v>144</v>
      </c>
    </row>
    <row r="56" spans="2:12" ht="90" x14ac:dyDescent="0.25">
      <c r="B56" s="34">
        <v>80111600</v>
      </c>
      <c r="C56" s="40" t="s">
        <v>136</v>
      </c>
      <c r="D56" s="26" t="s">
        <v>37</v>
      </c>
      <c r="E56" s="26">
        <v>11</v>
      </c>
      <c r="F56" s="25" t="s">
        <v>70</v>
      </c>
      <c r="G56" s="25" t="s">
        <v>77</v>
      </c>
      <c r="H56" s="41">
        <v>55394500</v>
      </c>
      <c r="I56" s="41">
        <v>55394500</v>
      </c>
      <c r="J56" s="25" t="s">
        <v>42</v>
      </c>
      <c r="K56" s="25" t="s">
        <v>43</v>
      </c>
      <c r="L56" s="26" t="s">
        <v>144</v>
      </c>
    </row>
    <row r="57" spans="2:12" ht="60" x14ac:dyDescent="0.25">
      <c r="B57" s="34">
        <v>80111600</v>
      </c>
      <c r="C57" s="40" t="s">
        <v>137</v>
      </c>
      <c r="D57" s="26" t="s">
        <v>37</v>
      </c>
      <c r="E57" s="26">
        <v>11</v>
      </c>
      <c r="F57" s="25" t="s">
        <v>70</v>
      </c>
      <c r="G57" s="25" t="s">
        <v>77</v>
      </c>
      <c r="H57" s="41">
        <v>47481000</v>
      </c>
      <c r="I57" s="41">
        <v>47481000</v>
      </c>
      <c r="J57" s="25" t="s">
        <v>42</v>
      </c>
      <c r="K57" s="25" t="s">
        <v>43</v>
      </c>
      <c r="L57" s="26" t="s">
        <v>144</v>
      </c>
    </row>
    <row r="58" spans="2:12" ht="105" x14ac:dyDescent="0.25">
      <c r="B58" s="34">
        <v>80111600</v>
      </c>
      <c r="C58" s="40" t="s">
        <v>138</v>
      </c>
      <c r="D58" s="26" t="s">
        <v>37</v>
      </c>
      <c r="E58" s="26">
        <v>11</v>
      </c>
      <c r="F58" s="25" t="s">
        <v>70</v>
      </c>
      <c r="G58" s="25" t="s">
        <v>77</v>
      </c>
      <c r="H58" s="41">
        <v>79135000</v>
      </c>
      <c r="I58" s="41">
        <v>79135000</v>
      </c>
      <c r="J58" s="25" t="s">
        <v>42</v>
      </c>
      <c r="K58" s="25" t="s">
        <v>43</v>
      </c>
      <c r="L58" s="26" t="s">
        <v>144</v>
      </c>
    </row>
    <row r="59" spans="2:12" ht="105" x14ac:dyDescent="0.25">
      <c r="B59" s="34">
        <v>80111600</v>
      </c>
      <c r="C59" s="40" t="s">
        <v>139</v>
      </c>
      <c r="D59" s="26" t="s">
        <v>37</v>
      </c>
      <c r="E59" s="26">
        <v>11</v>
      </c>
      <c r="F59" s="25" t="s">
        <v>70</v>
      </c>
      <c r="G59" s="25" t="s">
        <v>77</v>
      </c>
      <c r="H59" s="41">
        <v>82074300</v>
      </c>
      <c r="I59" s="41">
        <v>82074300</v>
      </c>
      <c r="J59" s="25" t="s">
        <v>42</v>
      </c>
      <c r="K59" s="25" t="s">
        <v>43</v>
      </c>
      <c r="L59" s="26" t="s">
        <v>144</v>
      </c>
    </row>
    <row r="60" spans="2:12" ht="90" x14ac:dyDescent="0.25">
      <c r="B60" s="34">
        <v>80111600</v>
      </c>
      <c r="C60" s="40" t="s">
        <v>140</v>
      </c>
      <c r="D60" s="26" t="s">
        <v>37</v>
      </c>
      <c r="E60" s="26">
        <v>11</v>
      </c>
      <c r="F60" s="25" t="s">
        <v>70</v>
      </c>
      <c r="G60" s="25" t="s">
        <v>77</v>
      </c>
      <c r="H60" s="41">
        <v>59916500</v>
      </c>
      <c r="I60" s="41">
        <v>59916500</v>
      </c>
      <c r="J60" s="25" t="s">
        <v>42</v>
      </c>
      <c r="K60" s="25" t="s">
        <v>43</v>
      </c>
      <c r="L60" s="26" t="s">
        <v>144</v>
      </c>
    </row>
    <row r="61" spans="2:12" ht="105" x14ac:dyDescent="0.25">
      <c r="B61" s="34">
        <v>80111600</v>
      </c>
      <c r="C61" s="40" t="s">
        <v>141</v>
      </c>
      <c r="D61" s="26" t="s">
        <v>37</v>
      </c>
      <c r="E61" s="26">
        <v>11</v>
      </c>
      <c r="F61" s="25" t="s">
        <v>70</v>
      </c>
      <c r="G61" s="25" t="s">
        <v>77</v>
      </c>
      <c r="H61" s="41">
        <v>135660000</v>
      </c>
      <c r="I61" s="41">
        <v>135660000</v>
      </c>
      <c r="J61" s="25" t="s">
        <v>42</v>
      </c>
      <c r="K61" s="25" t="s">
        <v>43</v>
      </c>
      <c r="L61" s="26" t="s">
        <v>144</v>
      </c>
    </row>
    <row r="62" spans="2:12" ht="90" x14ac:dyDescent="0.25">
      <c r="B62" s="34">
        <v>80111600</v>
      </c>
      <c r="C62" s="40" t="s">
        <v>142</v>
      </c>
      <c r="D62" s="26" t="s">
        <v>37</v>
      </c>
      <c r="E62" s="26">
        <v>11</v>
      </c>
      <c r="F62" s="25" t="s">
        <v>70</v>
      </c>
      <c r="G62" s="25" t="s">
        <v>77</v>
      </c>
      <c r="H62" s="41">
        <v>90440000</v>
      </c>
      <c r="I62" s="41">
        <v>90440000</v>
      </c>
      <c r="J62" s="25" t="s">
        <v>42</v>
      </c>
      <c r="K62" s="25" t="s">
        <v>43</v>
      </c>
      <c r="L62" s="26" t="s">
        <v>144</v>
      </c>
    </row>
    <row r="63" spans="2:12" ht="105" x14ac:dyDescent="0.25">
      <c r="B63" s="34">
        <v>80111600</v>
      </c>
      <c r="C63" s="40" t="s">
        <v>143</v>
      </c>
      <c r="D63" s="26" t="s">
        <v>37</v>
      </c>
      <c r="E63" s="26">
        <v>11</v>
      </c>
      <c r="F63" s="25" t="s">
        <v>70</v>
      </c>
      <c r="G63" s="25" t="s">
        <v>77</v>
      </c>
      <c r="H63" s="41">
        <v>70050700</v>
      </c>
      <c r="I63" s="41">
        <v>70050700</v>
      </c>
      <c r="J63" s="25" t="s">
        <v>42</v>
      </c>
      <c r="K63" s="25" t="s">
        <v>43</v>
      </c>
      <c r="L63" s="26" t="s">
        <v>144</v>
      </c>
    </row>
    <row r="64" spans="2:12" ht="90" x14ac:dyDescent="0.25">
      <c r="B64" s="34">
        <v>80111600</v>
      </c>
      <c r="C64" s="40" t="s">
        <v>142</v>
      </c>
      <c r="D64" s="26" t="s">
        <v>37</v>
      </c>
      <c r="E64" s="26">
        <v>11</v>
      </c>
      <c r="F64" s="25" t="s">
        <v>70</v>
      </c>
      <c r="G64" s="25" t="s">
        <v>77</v>
      </c>
      <c r="H64" s="41">
        <v>79135000</v>
      </c>
      <c r="I64" s="41">
        <v>79135000</v>
      </c>
      <c r="J64" s="25" t="s">
        <v>42</v>
      </c>
      <c r="K64" s="25" t="s">
        <v>43</v>
      </c>
      <c r="L64" s="26" t="s">
        <v>144</v>
      </c>
    </row>
    <row r="65" spans="2:12" ht="105" x14ac:dyDescent="0.25">
      <c r="B65" s="34">
        <v>80111600</v>
      </c>
      <c r="C65" s="25" t="s">
        <v>145</v>
      </c>
      <c r="D65" s="26" t="s">
        <v>37</v>
      </c>
      <c r="E65" s="26">
        <v>11</v>
      </c>
      <c r="F65" s="25" t="s">
        <v>70</v>
      </c>
      <c r="G65" s="25" t="s">
        <v>77</v>
      </c>
      <c r="H65" s="29">
        <v>41650000</v>
      </c>
      <c r="I65" s="29">
        <v>44650000</v>
      </c>
      <c r="J65" s="25" t="s">
        <v>42</v>
      </c>
      <c r="K65" s="25" t="s">
        <v>43</v>
      </c>
      <c r="L65" s="26" t="s">
        <v>181</v>
      </c>
    </row>
    <row r="66" spans="2:12" ht="105" x14ac:dyDescent="0.25">
      <c r="B66" s="34">
        <v>80111600</v>
      </c>
      <c r="C66" s="25" t="s">
        <v>145</v>
      </c>
      <c r="D66" s="26" t="s">
        <v>37</v>
      </c>
      <c r="E66" s="26">
        <v>11</v>
      </c>
      <c r="F66" s="25" t="s">
        <v>70</v>
      </c>
      <c r="G66" s="25" t="s">
        <v>77</v>
      </c>
      <c r="H66" s="29">
        <v>41400000</v>
      </c>
      <c r="I66" s="29">
        <v>41800000</v>
      </c>
      <c r="J66" s="25" t="s">
        <v>42</v>
      </c>
      <c r="K66" s="25" t="s">
        <v>43</v>
      </c>
      <c r="L66" s="26" t="s">
        <v>181</v>
      </c>
    </row>
    <row r="67" spans="2:12" ht="105" x14ac:dyDescent="0.25">
      <c r="B67" s="34">
        <v>80111600</v>
      </c>
      <c r="C67" s="25" t="s">
        <v>145</v>
      </c>
      <c r="D67" s="26" t="s">
        <v>37</v>
      </c>
      <c r="E67" s="26">
        <v>11</v>
      </c>
      <c r="F67" s="25" t="s">
        <v>70</v>
      </c>
      <c r="G67" s="25" t="s">
        <v>77</v>
      </c>
      <c r="H67" s="29">
        <v>52000000</v>
      </c>
      <c r="I67" s="29">
        <v>50000000</v>
      </c>
      <c r="J67" s="25" t="s">
        <v>42</v>
      </c>
      <c r="K67" s="25" t="s">
        <v>43</v>
      </c>
      <c r="L67" s="26" t="s">
        <v>181</v>
      </c>
    </row>
    <row r="68" spans="2:12" ht="105" x14ac:dyDescent="0.25">
      <c r="B68" s="34">
        <v>80111600</v>
      </c>
      <c r="C68" s="25" t="s">
        <v>145</v>
      </c>
      <c r="D68" s="26" t="s">
        <v>37</v>
      </c>
      <c r="E68" s="26">
        <v>11</v>
      </c>
      <c r="F68" s="25" t="s">
        <v>70</v>
      </c>
      <c r="G68" s="25" t="s">
        <v>77</v>
      </c>
      <c r="H68" s="29">
        <v>52000000</v>
      </c>
      <c r="I68" s="29">
        <v>50000000</v>
      </c>
      <c r="J68" s="25" t="s">
        <v>42</v>
      </c>
      <c r="K68" s="25" t="s">
        <v>43</v>
      </c>
      <c r="L68" s="26" t="s">
        <v>181</v>
      </c>
    </row>
    <row r="69" spans="2:12" ht="105" x14ac:dyDescent="0.25">
      <c r="B69" s="34">
        <v>80111600</v>
      </c>
      <c r="C69" s="25" t="s">
        <v>145</v>
      </c>
      <c r="D69" s="26" t="s">
        <v>37</v>
      </c>
      <c r="E69" s="26">
        <v>11</v>
      </c>
      <c r="F69" s="25" t="s">
        <v>70</v>
      </c>
      <c r="G69" s="25" t="s">
        <v>77</v>
      </c>
      <c r="H69" s="29">
        <v>52000000</v>
      </c>
      <c r="I69" s="29">
        <v>50000000</v>
      </c>
      <c r="J69" s="25" t="s">
        <v>42</v>
      </c>
      <c r="K69" s="25" t="s">
        <v>43</v>
      </c>
      <c r="L69" s="26" t="s">
        <v>181</v>
      </c>
    </row>
    <row r="70" spans="2:12" ht="105" x14ac:dyDescent="0.25">
      <c r="B70" s="34">
        <v>80111600</v>
      </c>
      <c r="C70" s="25" t="s">
        <v>145</v>
      </c>
      <c r="D70" s="26" t="s">
        <v>37</v>
      </c>
      <c r="E70" s="26">
        <v>11</v>
      </c>
      <c r="F70" s="25" t="s">
        <v>70</v>
      </c>
      <c r="G70" s="25" t="s">
        <v>77</v>
      </c>
      <c r="H70" s="29">
        <v>48600000</v>
      </c>
      <c r="I70" s="29">
        <v>46800000</v>
      </c>
      <c r="J70" s="25" t="s">
        <v>42</v>
      </c>
      <c r="K70" s="25" t="s">
        <v>43</v>
      </c>
      <c r="L70" s="26" t="s">
        <v>181</v>
      </c>
    </row>
    <row r="71" spans="2:12" ht="105" x14ac:dyDescent="0.25">
      <c r="B71" s="34">
        <v>80111600</v>
      </c>
      <c r="C71" s="25" t="s">
        <v>145</v>
      </c>
      <c r="D71" s="26" t="s">
        <v>37</v>
      </c>
      <c r="E71" s="26">
        <v>11</v>
      </c>
      <c r="F71" s="25" t="s">
        <v>70</v>
      </c>
      <c r="G71" s="25" t="s">
        <v>77</v>
      </c>
      <c r="H71" s="29">
        <v>40800000</v>
      </c>
      <c r="I71" s="29">
        <v>43700000</v>
      </c>
      <c r="J71" s="25" t="s">
        <v>42</v>
      </c>
      <c r="K71" s="25" t="s">
        <v>43</v>
      </c>
      <c r="L71" s="26" t="s">
        <v>181</v>
      </c>
    </row>
    <row r="72" spans="2:12" ht="105" x14ac:dyDescent="0.25">
      <c r="B72" s="34">
        <v>80111600</v>
      </c>
      <c r="C72" s="25" t="s">
        <v>145</v>
      </c>
      <c r="D72" s="26" t="s">
        <v>37</v>
      </c>
      <c r="E72" s="26">
        <v>11</v>
      </c>
      <c r="F72" s="25" t="s">
        <v>70</v>
      </c>
      <c r="G72" s="25" t="s">
        <v>77</v>
      </c>
      <c r="H72" s="29">
        <v>48600000</v>
      </c>
      <c r="I72" s="29">
        <v>49400000</v>
      </c>
      <c r="J72" s="25" t="s">
        <v>42</v>
      </c>
      <c r="K72" s="25" t="s">
        <v>43</v>
      </c>
      <c r="L72" s="26" t="s">
        <v>181</v>
      </c>
    </row>
    <row r="73" spans="2:12" ht="105" x14ac:dyDescent="0.25">
      <c r="B73" s="34">
        <v>80111600</v>
      </c>
      <c r="C73" s="25" t="s">
        <v>145</v>
      </c>
      <c r="D73" s="26" t="s">
        <v>37</v>
      </c>
      <c r="E73" s="26">
        <v>11</v>
      </c>
      <c r="F73" s="25" t="s">
        <v>70</v>
      </c>
      <c r="G73" s="25" t="s">
        <v>77</v>
      </c>
      <c r="H73" s="29">
        <v>43200000</v>
      </c>
      <c r="I73" s="29">
        <v>41400000</v>
      </c>
      <c r="J73" s="25" t="s">
        <v>42</v>
      </c>
      <c r="K73" s="25" t="s">
        <v>43</v>
      </c>
      <c r="L73" s="26" t="s">
        <v>181</v>
      </c>
    </row>
    <row r="74" spans="2:12" ht="105" x14ac:dyDescent="0.25">
      <c r="B74" s="34">
        <v>80111600</v>
      </c>
      <c r="C74" s="25" t="s">
        <v>145</v>
      </c>
      <c r="D74" s="26" t="s">
        <v>37</v>
      </c>
      <c r="E74" s="26">
        <v>11</v>
      </c>
      <c r="F74" s="25" t="s">
        <v>70</v>
      </c>
      <c r="G74" s="25" t="s">
        <v>77</v>
      </c>
      <c r="H74" s="29">
        <v>43350000</v>
      </c>
      <c r="I74" s="29">
        <v>32830000</v>
      </c>
      <c r="J74" s="25" t="s">
        <v>42</v>
      </c>
      <c r="K74" s="25" t="s">
        <v>43</v>
      </c>
      <c r="L74" s="26" t="s">
        <v>181</v>
      </c>
    </row>
    <row r="75" spans="2:12" ht="105" x14ac:dyDescent="0.25">
      <c r="B75" s="34">
        <v>80111600</v>
      </c>
      <c r="C75" s="25" t="s">
        <v>145</v>
      </c>
      <c r="D75" s="26" t="s">
        <v>37</v>
      </c>
      <c r="E75" s="26">
        <v>11</v>
      </c>
      <c r="F75" s="25" t="s">
        <v>70</v>
      </c>
      <c r="G75" s="25" t="s">
        <v>77</v>
      </c>
      <c r="H75" s="29">
        <v>45000000</v>
      </c>
      <c r="I75" s="29">
        <v>36000000</v>
      </c>
      <c r="J75" s="25" t="s">
        <v>42</v>
      </c>
      <c r="K75" s="25" t="s">
        <v>43</v>
      </c>
      <c r="L75" s="26" t="s">
        <v>181</v>
      </c>
    </row>
    <row r="76" spans="2:12" ht="105" x14ac:dyDescent="0.25">
      <c r="B76" s="34">
        <v>80111600</v>
      </c>
      <c r="C76" s="25" t="s">
        <v>145</v>
      </c>
      <c r="D76" s="26" t="s">
        <v>37</v>
      </c>
      <c r="E76" s="26">
        <v>11</v>
      </c>
      <c r="F76" s="25" t="s">
        <v>70</v>
      </c>
      <c r="G76" s="25" t="s">
        <v>77</v>
      </c>
      <c r="H76" s="29">
        <v>45000000</v>
      </c>
      <c r="I76" s="29">
        <v>24000000</v>
      </c>
      <c r="J76" s="25" t="s">
        <v>42</v>
      </c>
      <c r="K76" s="25" t="s">
        <v>43</v>
      </c>
      <c r="L76" s="26" t="s">
        <v>181</v>
      </c>
    </row>
    <row r="77" spans="2:12" ht="105" x14ac:dyDescent="0.25">
      <c r="B77" s="34">
        <v>80111600</v>
      </c>
      <c r="C77" s="25" t="s">
        <v>145</v>
      </c>
      <c r="D77" s="26" t="s">
        <v>37</v>
      </c>
      <c r="E77" s="26">
        <v>11</v>
      </c>
      <c r="F77" s="25" t="s">
        <v>70</v>
      </c>
      <c r="G77" s="25" t="s">
        <v>77</v>
      </c>
      <c r="H77" s="29">
        <v>60000000</v>
      </c>
      <c r="I77" s="29">
        <v>59000000</v>
      </c>
      <c r="J77" s="25" t="s">
        <v>42</v>
      </c>
      <c r="K77" s="25" t="s">
        <v>43</v>
      </c>
      <c r="L77" s="26" t="s">
        <v>181</v>
      </c>
    </row>
    <row r="78" spans="2:12" ht="105" x14ac:dyDescent="0.25">
      <c r="B78" s="34">
        <v>80111600</v>
      </c>
      <c r="C78" s="25" t="s">
        <v>145</v>
      </c>
      <c r="D78" s="26" t="s">
        <v>37</v>
      </c>
      <c r="E78" s="26">
        <v>11</v>
      </c>
      <c r="F78" s="25" t="s">
        <v>70</v>
      </c>
      <c r="G78" s="25" t="s">
        <v>77</v>
      </c>
      <c r="H78" s="29">
        <v>52000000</v>
      </c>
      <c r="I78" s="29">
        <v>52000000</v>
      </c>
      <c r="J78" s="25" t="s">
        <v>42</v>
      </c>
      <c r="K78" s="25" t="s">
        <v>43</v>
      </c>
      <c r="L78" s="26" t="s">
        <v>181</v>
      </c>
    </row>
    <row r="79" spans="2:12" ht="105" x14ac:dyDescent="0.25">
      <c r="B79" s="34">
        <v>80111600</v>
      </c>
      <c r="C79" s="25" t="s">
        <v>145</v>
      </c>
      <c r="D79" s="26" t="s">
        <v>37</v>
      </c>
      <c r="E79" s="26">
        <v>11</v>
      </c>
      <c r="F79" s="25" t="s">
        <v>70</v>
      </c>
      <c r="G79" s="25" t="s">
        <v>77</v>
      </c>
      <c r="H79" s="29">
        <v>45000000</v>
      </c>
      <c r="I79" s="29">
        <v>48000000</v>
      </c>
      <c r="J79" s="25" t="s">
        <v>42</v>
      </c>
      <c r="K79" s="25" t="s">
        <v>43</v>
      </c>
      <c r="L79" s="26" t="s">
        <v>181</v>
      </c>
    </row>
    <row r="80" spans="2:12" ht="105" x14ac:dyDescent="0.25">
      <c r="B80" s="34">
        <v>80111600</v>
      </c>
      <c r="C80" s="25" t="s">
        <v>145</v>
      </c>
      <c r="D80" s="26" t="s">
        <v>37</v>
      </c>
      <c r="E80" s="26">
        <v>11</v>
      </c>
      <c r="F80" s="25" t="s">
        <v>70</v>
      </c>
      <c r="G80" s="25" t="s">
        <v>77</v>
      </c>
      <c r="H80" s="29">
        <v>54000000</v>
      </c>
      <c r="I80" s="29">
        <v>52000000</v>
      </c>
      <c r="J80" s="25" t="s">
        <v>42</v>
      </c>
      <c r="K80" s="25" t="s">
        <v>43</v>
      </c>
      <c r="L80" s="26" t="s">
        <v>181</v>
      </c>
    </row>
    <row r="81" spans="2:12" ht="105" x14ac:dyDescent="0.25">
      <c r="B81" s="34">
        <v>80111600</v>
      </c>
      <c r="C81" s="25" t="s">
        <v>145</v>
      </c>
      <c r="D81" s="26" t="s">
        <v>37</v>
      </c>
      <c r="E81" s="26">
        <v>11</v>
      </c>
      <c r="F81" s="25" t="s">
        <v>70</v>
      </c>
      <c r="G81" s="25" t="s">
        <v>77</v>
      </c>
      <c r="H81" s="29">
        <v>48600000</v>
      </c>
      <c r="I81" s="29">
        <v>49400000</v>
      </c>
      <c r="J81" s="25" t="s">
        <v>42</v>
      </c>
      <c r="K81" s="25" t="s">
        <v>43</v>
      </c>
      <c r="L81" s="26" t="s">
        <v>181</v>
      </c>
    </row>
    <row r="82" spans="2:12" ht="105" x14ac:dyDescent="0.25">
      <c r="B82" s="34">
        <v>80111600</v>
      </c>
      <c r="C82" s="25" t="s">
        <v>145</v>
      </c>
      <c r="D82" s="26" t="s">
        <v>37</v>
      </c>
      <c r="E82" s="26">
        <v>11</v>
      </c>
      <c r="F82" s="25" t="s">
        <v>70</v>
      </c>
      <c r="G82" s="25" t="s">
        <v>77</v>
      </c>
      <c r="H82" s="29">
        <v>42500000</v>
      </c>
      <c r="I82" s="29">
        <v>45600000</v>
      </c>
      <c r="J82" s="25" t="s">
        <v>42</v>
      </c>
      <c r="K82" s="25" t="s">
        <v>43</v>
      </c>
      <c r="L82" s="26" t="s">
        <v>181</v>
      </c>
    </row>
    <row r="83" spans="2:12" ht="105" x14ac:dyDescent="0.25">
      <c r="B83" s="34">
        <v>80111600</v>
      </c>
      <c r="C83" s="25" t="s">
        <v>145</v>
      </c>
      <c r="D83" s="26" t="s">
        <v>37</v>
      </c>
      <c r="E83" s="26">
        <v>11</v>
      </c>
      <c r="F83" s="25" t="s">
        <v>70</v>
      </c>
      <c r="G83" s="25" t="s">
        <v>77</v>
      </c>
      <c r="H83" s="29">
        <v>45000000</v>
      </c>
      <c r="I83" s="29">
        <v>45600000</v>
      </c>
      <c r="J83" s="25" t="s">
        <v>42</v>
      </c>
      <c r="K83" s="25" t="s">
        <v>43</v>
      </c>
      <c r="L83" s="26" t="s">
        <v>181</v>
      </c>
    </row>
    <row r="84" spans="2:12" ht="105" x14ac:dyDescent="0.25">
      <c r="B84" s="34">
        <v>80111600</v>
      </c>
      <c r="C84" s="25" t="s">
        <v>145</v>
      </c>
      <c r="D84" s="26" t="s">
        <v>37</v>
      </c>
      <c r="E84" s="26">
        <v>11</v>
      </c>
      <c r="F84" s="25" t="s">
        <v>70</v>
      </c>
      <c r="G84" s="25" t="s">
        <v>77</v>
      </c>
      <c r="H84" s="29">
        <v>52000000</v>
      </c>
      <c r="I84" s="29">
        <v>50000000</v>
      </c>
      <c r="J84" s="25" t="s">
        <v>42</v>
      </c>
      <c r="K84" s="25" t="s">
        <v>43</v>
      </c>
      <c r="L84" s="26" t="s">
        <v>181</v>
      </c>
    </row>
    <row r="85" spans="2:12" ht="105" x14ac:dyDescent="0.25">
      <c r="B85" s="34">
        <v>80111600</v>
      </c>
      <c r="C85" s="25" t="s">
        <v>145</v>
      </c>
      <c r="D85" s="26" t="s">
        <v>37</v>
      </c>
      <c r="E85" s="26">
        <v>11</v>
      </c>
      <c r="F85" s="25" t="s">
        <v>70</v>
      </c>
      <c r="G85" s="25" t="s">
        <v>77</v>
      </c>
      <c r="H85" s="29">
        <v>46800000</v>
      </c>
      <c r="I85" s="29">
        <v>50000000</v>
      </c>
      <c r="J85" s="25" t="s">
        <v>42</v>
      </c>
      <c r="K85" s="25" t="s">
        <v>43</v>
      </c>
      <c r="L85" s="26" t="s">
        <v>181</v>
      </c>
    </row>
    <row r="86" spans="2:12" ht="105" x14ac:dyDescent="0.25">
      <c r="B86" s="34">
        <v>80111600</v>
      </c>
      <c r="C86" s="25" t="s">
        <v>145</v>
      </c>
      <c r="D86" s="26" t="s">
        <v>37</v>
      </c>
      <c r="E86" s="26">
        <v>11</v>
      </c>
      <c r="F86" s="25" t="s">
        <v>70</v>
      </c>
      <c r="G86" s="25" t="s">
        <v>77</v>
      </c>
      <c r="H86" s="29">
        <v>42500000</v>
      </c>
      <c r="I86" s="29">
        <v>43200000</v>
      </c>
      <c r="J86" s="25" t="s">
        <v>42</v>
      </c>
      <c r="K86" s="25" t="s">
        <v>43</v>
      </c>
      <c r="L86" s="26" t="s">
        <v>181</v>
      </c>
    </row>
    <row r="87" spans="2:12" ht="105" x14ac:dyDescent="0.25">
      <c r="B87" s="34">
        <v>80111600</v>
      </c>
      <c r="C87" s="25" t="s">
        <v>145</v>
      </c>
      <c r="D87" s="26" t="s">
        <v>37</v>
      </c>
      <c r="E87" s="26">
        <v>11</v>
      </c>
      <c r="F87" s="25" t="s">
        <v>70</v>
      </c>
      <c r="G87" s="25" t="s">
        <v>77</v>
      </c>
      <c r="H87" s="29">
        <v>48600000</v>
      </c>
      <c r="I87" s="29">
        <v>52000000</v>
      </c>
      <c r="J87" s="25" t="s">
        <v>42</v>
      </c>
      <c r="K87" s="25" t="s">
        <v>43</v>
      </c>
      <c r="L87" s="26" t="s">
        <v>181</v>
      </c>
    </row>
    <row r="88" spans="2:12" ht="105" x14ac:dyDescent="0.25">
      <c r="B88" s="34">
        <v>80111600</v>
      </c>
      <c r="C88" s="25" t="s">
        <v>145</v>
      </c>
      <c r="D88" s="26" t="s">
        <v>37</v>
      </c>
      <c r="E88" s="26">
        <v>11</v>
      </c>
      <c r="F88" s="25" t="s">
        <v>70</v>
      </c>
      <c r="G88" s="25" t="s">
        <v>77</v>
      </c>
      <c r="H88" s="29">
        <v>40955000</v>
      </c>
      <c r="I88" s="29">
        <v>41400000</v>
      </c>
      <c r="J88" s="25" t="s">
        <v>42</v>
      </c>
      <c r="K88" s="25" t="s">
        <v>43</v>
      </c>
      <c r="L88" s="26" t="s">
        <v>181</v>
      </c>
    </row>
    <row r="89" spans="2:12" ht="105" x14ac:dyDescent="0.25">
      <c r="B89" s="34">
        <v>80111600</v>
      </c>
      <c r="C89" s="25" t="s">
        <v>145</v>
      </c>
      <c r="D89" s="26" t="s">
        <v>37</v>
      </c>
      <c r="E89" s="26">
        <v>11</v>
      </c>
      <c r="F89" s="25" t="s">
        <v>70</v>
      </c>
      <c r="G89" s="25" t="s">
        <v>77</v>
      </c>
      <c r="H89" s="29">
        <v>43200000</v>
      </c>
      <c r="I89" s="29">
        <v>23500000</v>
      </c>
      <c r="J89" s="25" t="s">
        <v>42</v>
      </c>
      <c r="K89" s="25" t="s">
        <v>43</v>
      </c>
      <c r="L89" s="26" t="s">
        <v>181</v>
      </c>
    </row>
    <row r="90" spans="2:12" ht="105" x14ac:dyDescent="0.25">
      <c r="B90" s="34">
        <v>80111600</v>
      </c>
      <c r="C90" s="25" t="s">
        <v>145</v>
      </c>
      <c r="D90" s="26" t="s">
        <v>37</v>
      </c>
      <c r="E90" s="26">
        <v>11</v>
      </c>
      <c r="F90" s="25" t="s">
        <v>70</v>
      </c>
      <c r="G90" s="25" t="s">
        <v>77</v>
      </c>
      <c r="H90" s="29">
        <v>48600000</v>
      </c>
      <c r="I90" s="29">
        <v>31200000</v>
      </c>
      <c r="J90" s="25" t="s">
        <v>42</v>
      </c>
      <c r="K90" s="25" t="s">
        <v>43</v>
      </c>
      <c r="L90" s="26" t="s">
        <v>181</v>
      </c>
    </row>
    <row r="91" spans="2:12" ht="105" x14ac:dyDescent="0.25">
      <c r="B91" s="34">
        <v>80111600</v>
      </c>
      <c r="C91" s="25" t="s">
        <v>145</v>
      </c>
      <c r="D91" s="26" t="s">
        <v>37</v>
      </c>
      <c r="E91" s="26">
        <v>11</v>
      </c>
      <c r="F91" s="25" t="s">
        <v>70</v>
      </c>
      <c r="G91" s="25" t="s">
        <v>77</v>
      </c>
      <c r="H91" s="29">
        <v>42500000</v>
      </c>
      <c r="I91" s="29">
        <v>24000000</v>
      </c>
      <c r="J91" s="25" t="s">
        <v>42</v>
      </c>
      <c r="K91" s="25" t="s">
        <v>43</v>
      </c>
      <c r="L91" s="26" t="s">
        <v>181</v>
      </c>
    </row>
    <row r="92" spans="2:12" ht="105" x14ac:dyDescent="0.25">
      <c r="B92" s="34">
        <v>80111600</v>
      </c>
      <c r="C92" s="25" t="s">
        <v>145</v>
      </c>
      <c r="D92" s="26" t="s">
        <v>37</v>
      </c>
      <c r="E92" s="26">
        <v>11</v>
      </c>
      <c r="F92" s="25" t="s">
        <v>70</v>
      </c>
      <c r="G92" s="25" t="s">
        <v>77</v>
      </c>
      <c r="H92" s="29">
        <v>45900000</v>
      </c>
      <c r="I92" s="29">
        <v>15080000</v>
      </c>
      <c r="J92" s="25" t="s">
        <v>42</v>
      </c>
      <c r="K92" s="25" t="s">
        <v>43</v>
      </c>
      <c r="L92" s="26" t="s">
        <v>181</v>
      </c>
    </row>
    <row r="93" spans="2:12" ht="105" x14ac:dyDescent="0.25">
      <c r="B93" s="34">
        <v>80111600</v>
      </c>
      <c r="C93" s="25" t="s">
        <v>145</v>
      </c>
      <c r="D93" s="26" t="s">
        <v>37</v>
      </c>
      <c r="E93" s="26">
        <v>11</v>
      </c>
      <c r="F93" s="25" t="s">
        <v>70</v>
      </c>
      <c r="G93" s="25" t="s">
        <v>77</v>
      </c>
      <c r="H93" s="29">
        <v>45000000</v>
      </c>
      <c r="I93" s="29">
        <v>13920000</v>
      </c>
      <c r="J93" s="25" t="s">
        <v>42</v>
      </c>
      <c r="K93" s="25" t="s">
        <v>43</v>
      </c>
      <c r="L93" s="26" t="s">
        <v>181</v>
      </c>
    </row>
    <row r="94" spans="2:12" ht="105" x14ac:dyDescent="0.25">
      <c r="B94" s="34">
        <v>80111600</v>
      </c>
      <c r="C94" s="25" t="s">
        <v>145</v>
      </c>
      <c r="D94" s="26" t="s">
        <v>37</v>
      </c>
      <c r="E94" s="26">
        <v>11</v>
      </c>
      <c r="F94" s="25" t="s">
        <v>70</v>
      </c>
      <c r="G94" s="25" t="s">
        <v>77</v>
      </c>
      <c r="H94" s="29">
        <v>48600000</v>
      </c>
      <c r="I94" s="29">
        <v>12480000</v>
      </c>
      <c r="J94" s="25" t="s">
        <v>42</v>
      </c>
      <c r="K94" s="25" t="s">
        <v>43</v>
      </c>
      <c r="L94" s="26" t="s">
        <v>181</v>
      </c>
    </row>
    <row r="95" spans="2:12" ht="105" x14ac:dyDescent="0.25">
      <c r="B95" s="34">
        <v>80111600</v>
      </c>
      <c r="C95" s="25" t="s">
        <v>146</v>
      </c>
      <c r="D95" s="26" t="s">
        <v>37</v>
      </c>
      <c r="E95" s="26">
        <v>11</v>
      </c>
      <c r="F95" s="25" t="s">
        <v>70</v>
      </c>
      <c r="G95" s="25" t="s">
        <v>77</v>
      </c>
      <c r="H95" s="29">
        <v>60000000</v>
      </c>
      <c r="I95" s="29">
        <v>60000000</v>
      </c>
      <c r="J95" s="25" t="s">
        <v>42</v>
      </c>
      <c r="K95" s="25" t="s">
        <v>43</v>
      </c>
      <c r="L95" s="26" t="s">
        <v>181</v>
      </c>
    </row>
    <row r="96" spans="2:12" ht="105" x14ac:dyDescent="0.25">
      <c r="B96" s="34">
        <v>80111600</v>
      </c>
      <c r="C96" s="25" t="s">
        <v>146</v>
      </c>
      <c r="D96" s="26" t="s">
        <v>37</v>
      </c>
      <c r="E96" s="26">
        <v>11</v>
      </c>
      <c r="F96" s="25" t="s">
        <v>70</v>
      </c>
      <c r="G96" s="25" t="s">
        <v>77</v>
      </c>
      <c r="H96" s="29">
        <v>50000000</v>
      </c>
      <c r="I96" s="29">
        <v>50000000</v>
      </c>
      <c r="J96" s="25" t="s">
        <v>42</v>
      </c>
      <c r="K96" s="25" t="s">
        <v>43</v>
      </c>
      <c r="L96" s="26" t="s">
        <v>181</v>
      </c>
    </row>
    <row r="97" spans="2:12" ht="105" x14ac:dyDescent="0.25">
      <c r="B97" s="34">
        <v>80111600</v>
      </c>
      <c r="C97" s="25" t="s">
        <v>146</v>
      </c>
      <c r="D97" s="26" t="s">
        <v>37</v>
      </c>
      <c r="E97" s="26">
        <v>11</v>
      </c>
      <c r="F97" s="25" t="s">
        <v>70</v>
      </c>
      <c r="G97" s="25" t="s">
        <v>77</v>
      </c>
      <c r="H97" s="29">
        <v>46800000</v>
      </c>
      <c r="I97" s="29">
        <v>35000000</v>
      </c>
      <c r="J97" s="25" t="s">
        <v>42</v>
      </c>
      <c r="K97" s="25" t="s">
        <v>43</v>
      </c>
      <c r="L97" s="26" t="s">
        <v>181</v>
      </c>
    </row>
    <row r="98" spans="2:12" ht="105" x14ac:dyDescent="0.25">
      <c r="B98" s="34">
        <v>80111600</v>
      </c>
      <c r="C98" s="25" t="s">
        <v>146</v>
      </c>
      <c r="D98" s="26" t="s">
        <v>37</v>
      </c>
      <c r="E98" s="26">
        <v>11</v>
      </c>
      <c r="F98" s="25" t="s">
        <v>70</v>
      </c>
      <c r="G98" s="25" t="s">
        <v>77</v>
      </c>
      <c r="H98" s="29">
        <v>44200000</v>
      </c>
      <c r="I98" s="29">
        <v>22000000</v>
      </c>
      <c r="J98" s="25" t="s">
        <v>42</v>
      </c>
      <c r="K98" s="25" t="s">
        <v>43</v>
      </c>
      <c r="L98" s="26" t="s">
        <v>181</v>
      </c>
    </row>
    <row r="99" spans="2:12" ht="120" x14ac:dyDescent="0.25">
      <c r="B99" s="34">
        <v>80111600</v>
      </c>
      <c r="C99" s="25" t="s">
        <v>147</v>
      </c>
      <c r="D99" s="26" t="s">
        <v>37</v>
      </c>
      <c r="E99" s="26">
        <v>11</v>
      </c>
      <c r="F99" s="25" t="s">
        <v>70</v>
      </c>
      <c r="G99" s="25" t="s">
        <v>77</v>
      </c>
      <c r="H99" s="29">
        <v>69300000</v>
      </c>
      <c r="I99" s="29">
        <v>67782000</v>
      </c>
      <c r="J99" s="25" t="s">
        <v>42</v>
      </c>
      <c r="K99" s="25" t="s">
        <v>43</v>
      </c>
      <c r="L99" s="26" t="s">
        <v>181</v>
      </c>
    </row>
    <row r="100" spans="2:12" ht="120" x14ac:dyDescent="0.25">
      <c r="B100" s="34">
        <v>80111600</v>
      </c>
      <c r="C100" s="25" t="s">
        <v>147</v>
      </c>
      <c r="D100" s="26" t="s">
        <v>37</v>
      </c>
      <c r="E100" s="26">
        <v>11</v>
      </c>
      <c r="F100" s="25" t="s">
        <v>70</v>
      </c>
      <c r="G100" s="25" t="s">
        <v>77</v>
      </c>
      <c r="H100" s="29">
        <v>57750000</v>
      </c>
      <c r="I100" s="29">
        <v>55825000</v>
      </c>
      <c r="J100" s="25" t="s">
        <v>42</v>
      </c>
      <c r="K100" s="25" t="s">
        <v>43</v>
      </c>
      <c r="L100" s="26" t="s">
        <v>181</v>
      </c>
    </row>
    <row r="101" spans="2:12" ht="120" x14ac:dyDescent="0.25">
      <c r="B101" s="34">
        <v>80111600</v>
      </c>
      <c r="C101" s="25" t="s">
        <v>147</v>
      </c>
      <c r="D101" s="26" t="s">
        <v>37</v>
      </c>
      <c r="E101" s="26">
        <v>11</v>
      </c>
      <c r="F101" s="25" t="s">
        <v>70</v>
      </c>
      <c r="G101" s="25" t="s">
        <v>77</v>
      </c>
      <c r="H101" s="29">
        <v>52500000</v>
      </c>
      <c r="I101" s="29">
        <v>50242500</v>
      </c>
      <c r="J101" s="25" t="s">
        <v>42</v>
      </c>
      <c r="K101" s="25" t="s">
        <v>43</v>
      </c>
      <c r="L101" s="26" t="s">
        <v>181</v>
      </c>
    </row>
    <row r="102" spans="2:12" ht="120" x14ac:dyDescent="0.25">
      <c r="B102" s="34">
        <v>80111600</v>
      </c>
      <c r="C102" s="25" t="s">
        <v>147</v>
      </c>
      <c r="D102" s="26" t="s">
        <v>37</v>
      </c>
      <c r="E102" s="26">
        <v>11</v>
      </c>
      <c r="F102" s="25" t="s">
        <v>70</v>
      </c>
      <c r="G102" s="25" t="s">
        <v>77</v>
      </c>
      <c r="H102" s="29">
        <v>52500000</v>
      </c>
      <c r="I102" s="29">
        <v>50242500</v>
      </c>
      <c r="J102" s="25" t="s">
        <v>42</v>
      </c>
      <c r="K102" s="25" t="s">
        <v>43</v>
      </c>
      <c r="L102" s="26" t="s">
        <v>181</v>
      </c>
    </row>
    <row r="103" spans="2:12" ht="120" x14ac:dyDescent="0.25">
      <c r="B103" s="34">
        <v>80111600</v>
      </c>
      <c r="C103" s="25" t="s">
        <v>147</v>
      </c>
      <c r="D103" s="26" t="s">
        <v>37</v>
      </c>
      <c r="E103" s="26">
        <v>11</v>
      </c>
      <c r="F103" s="25" t="s">
        <v>70</v>
      </c>
      <c r="G103" s="25" t="s">
        <v>77</v>
      </c>
      <c r="H103" s="29">
        <v>56595000</v>
      </c>
      <c r="I103" s="29">
        <v>55355300</v>
      </c>
      <c r="J103" s="25" t="s">
        <v>42</v>
      </c>
      <c r="K103" s="25" t="s">
        <v>43</v>
      </c>
      <c r="L103" s="26" t="s">
        <v>181</v>
      </c>
    </row>
    <row r="104" spans="2:12" ht="120" x14ac:dyDescent="0.25">
      <c r="B104" s="34">
        <v>80111600</v>
      </c>
      <c r="C104" s="25" t="s">
        <v>147</v>
      </c>
      <c r="D104" s="26" t="s">
        <v>37</v>
      </c>
      <c r="E104" s="26">
        <v>11</v>
      </c>
      <c r="F104" s="25" t="s">
        <v>70</v>
      </c>
      <c r="G104" s="25" t="s">
        <v>77</v>
      </c>
      <c r="H104" s="29">
        <v>52500000</v>
      </c>
      <c r="I104" s="29">
        <v>3250000</v>
      </c>
      <c r="J104" s="25" t="s">
        <v>42</v>
      </c>
      <c r="K104" s="25" t="s">
        <v>43</v>
      </c>
      <c r="L104" s="26" t="s">
        <v>181</v>
      </c>
    </row>
    <row r="105" spans="2:12" ht="120" x14ac:dyDescent="0.25">
      <c r="B105" s="34">
        <v>80111600</v>
      </c>
      <c r="C105" s="25" t="s">
        <v>147</v>
      </c>
      <c r="D105" s="26" t="s">
        <v>37</v>
      </c>
      <c r="E105" s="26">
        <v>11</v>
      </c>
      <c r="F105" s="25" t="s">
        <v>70</v>
      </c>
      <c r="G105" s="25" t="s">
        <v>77</v>
      </c>
      <c r="H105" s="29">
        <v>52500000</v>
      </c>
      <c r="I105" s="29">
        <v>3250000</v>
      </c>
      <c r="J105" s="25" t="s">
        <v>42</v>
      </c>
      <c r="K105" s="25" t="s">
        <v>43</v>
      </c>
      <c r="L105" s="26" t="s">
        <v>181</v>
      </c>
    </row>
    <row r="106" spans="2:12" ht="75" x14ac:dyDescent="0.25">
      <c r="B106" s="34">
        <v>80111600</v>
      </c>
      <c r="C106" s="40" t="s">
        <v>148</v>
      </c>
      <c r="D106" s="26" t="s">
        <v>37</v>
      </c>
      <c r="E106" s="26">
        <v>11</v>
      </c>
      <c r="F106" s="25" t="s">
        <v>70</v>
      </c>
      <c r="G106" s="25" t="s">
        <v>77</v>
      </c>
      <c r="H106" s="41">
        <v>68970000</v>
      </c>
      <c r="I106" s="41">
        <v>68970000</v>
      </c>
      <c r="J106" s="25" t="s">
        <v>42</v>
      </c>
      <c r="K106" s="25" t="s">
        <v>43</v>
      </c>
      <c r="L106" s="26" t="s">
        <v>181</v>
      </c>
    </row>
    <row r="107" spans="2:12" ht="75" x14ac:dyDescent="0.25">
      <c r="B107" s="34">
        <v>80111600</v>
      </c>
      <c r="C107" s="40" t="s">
        <v>149</v>
      </c>
      <c r="D107" s="26" t="s">
        <v>37</v>
      </c>
      <c r="E107" s="26">
        <v>11</v>
      </c>
      <c r="F107" s="25" t="s">
        <v>70</v>
      </c>
      <c r="G107" s="25" t="s">
        <v>77</v>
      </c>
      <c r="H107" s="41">
        <v>59290000</v>
      </c>
      <c r="I107" s="41">
        <v>59290000</v>
      </c>
      <c r="J107" s="25" t="s">
        <v>42</v>
      </c>
      <c r="K107" s="25" t="s">
        <v>43</v>
      </c>
      <c r="L107" s="26" t="s">
        <v>181</v>
      </c>
    </row>
    <row r="108" spans="2:12" ht="75" x14ac:dyDescent="0.25">
      <c r="B108" s="34">
        <v>80111600</v>
      </c>
      <c r="C108" s="40" t="s">
        <v>148</v>
      </c>
      <c r="D108" s="26" t="s">
        <v>37</v>
      </c>
      <c r="E108" s="26">
        <v>11</v>
      </c>
      <c r="F108" s="25" t="s">
        <v>70</v>
      </c>
      <c r="G108" s="25" t="s">
        <v>77</v>
      </c>
      <c r="H108" s="41">
        <v>90750000</v>
      </c>
      <c r="I108" s="41">
        <v>90750000</v>
      </c>
      <c r="J108" s="25" t="s">
        <v>42</v>
      </c>
      <c r="K108" s="25" t="s">
        <v>43</v>
      </c>
      <c r="L108" s="26" t="s">
        <v>181</v>
      </c>
    </row>
    <row r="109" spans="2:12" ht="90" x14ac:dyDescent="0.25">
      <c r="B109" s="34">
        <v>80111600</v>
      </c>
      <c r="C109" s="40" t="s">
        <v>150</v>
      </c>
      <c r="D109" s="26" t="s">
        <v>37</v>
      </c>
      <c r="E109" s="26">
        <v>11</v>
      </c>
      <c r="F109" s="25" t="s">
        <v>70</v>
      </c>
      <c r="G109" s="25" t="s">
        <v>77</v>
      </c>
      <c r="H109" s="41">
        <v>93170000</v>
      </c>
      <c r="I109" s="41">
        <v>93170000</v>
      </c>
      <c r="J109" s="25" t="s">
        <v>42</v>
      </c>
      <c r="K109" s="25" t="s">
        <v>43</v>
      </c>
      <c r="L109" s="26" t="s">
        <v>181</v>
      </c>
    </row>
    <row r="110" spans="2:12" ht="75" x14ac:dyDescent="0.25">
      <c r="B110" s="34">
        <v>80111600</v>
      </c>
      <c r="C110" s="40" t="s">
        <v>151</v>
      </c>
      <c r="D110" s="26" t="s">
        <v>37</v>
      </c>
      <c r="E110" s="26">
        <v>11</v>
      </c>
      <c r="F110" s="25" t="s">
        <v>70</v>
      </c>
      <c r="G110" s="25" t="s">
        <v>77</v>
      </c>
      <c r="H110" s="41">
        <v>65340000</v>
      </c>
      <c r="I110" s="41">
        <v>65340000</v>
      </c>
      <c r="J110" s="25" t="s">
        <v>42</v>
      </c>
      <c r="K110" s="25" t="s">
        <v>43</v>
      </c>
      <c r="L110" s="26" t="s">
        <v>181</v>
      </c>
    </row>
    <row r="111" spans="2:12" ht="120" x14ac:dyDescent="0.25">
      <c r="B111" s="34">
        <v>80111600</v>
      </c>
      <c r="C111" s="40" t="s">
        <v>152</v>
      </c>
      <c r="D111" s="26" t="s">
        <v>37</v>
      </c>
      <c r="E111" s="26">
        <v>11</v>
      </c>
      <c r="F111" s="25" t="s">
        <v>70</v>
      </c>
      <c r="G111" s="25" t="s">
        <v>77</v>
      </c>
      <c r="H111" s="41">
        <v>52030000</v>
      </c>
      <c r="I111" s="41">
        <v>52030000</v>
      </c>
      <c r="J111" s="25" t="s">
        <v>42</v>
      </c>
      <c r="K111" s="25" t="s">
        <v>43</v>
      </c>
      <c r="L111" s="26" t="s">
        <v>181</v>
      </c>
    </row>
    <row r="112" spans="2:12" ht="120" x14ac:dyDescent="0.25">
      <c r="B112" s="34">
        <v>80111600</v>
      </c>
      <c r="C112" s="40" t="s">
        <v>153</v>
      </c>
      <c r="D112" s="26" t="s">
        <v>37</v>
      </c>
      <c r="E112" s="26">
        <v>11</v>
      </c>
      <c r="F112" s="25" t="s">
        <v>70</v>
      </c>
      <c r="G112" s="25" t="s">
        <v>77</v>
      </c>
      <c r="H112" s="41">
        <v>56870000</v>
      </c>
      <c r="I112" s="41">
        <v>56870000</v>
      </c>
      <c r="J112" s="25" t="s">
        <v>42</v>
      </c>
      <c r="K112" s="25" t="s">
        <v>43</v>
      </c>
      <c r="L112" s="26" t="s">
        <v>181</v>
      </c>
    </row>
    <row r="113" spans="2:12" ht="105" x14ac:dyDescent="0.25">
      <c r="B113" s="34">
        <v>80111600</v>
      </c>
      <c r="C113" s="40" t="s">
        <v>154</v>
      </c>
      <c r="D113" s="26" t="s">
        <v>37</v>
      </c>
      <c r="E113" s="26">
        <v>11</v>
      </c>
      <c r="F113" s="25" t="s">
        <v>70</v>
      </c>
      <c r="G113" s="25" t="s">
        <v>77</v>
      </c>
      <c r="H113" s="41">
        <v>50820000</v>
      </c>
      <c r="I113" s="41">
        <v>50820000</v>
      </c>
      <c r="J113" s="25" t="s">
        <v>42</v>
      </c>
      <c r="K113" s="25" t="s">
        <v>43</v>
      </c>
      <c r="L113" s="26" t="s">
        <v>181</v>
      </c>
    </row>
    <row r="114" spans="2:12" ht="75" x14ac:dyDescent="0.25">
      <c r="B114" s="34">
        <v>80111600</v>
      </c>
      <c r="C114" s="40" t="s">
        <v>155</v>
      </c>
      <c r="D114" s="26" t="s">
        <v>37</v>
      </c>
      <c r="E114" s="26">
        <v>11</v>
      </c>
      <c r="F114" s="25" t="s">
        <v>70</v>
      </c>
      <c r="G114" s="25" t="s">
        <v>77</v>
      </c>
      <c r="H114" s="41">
        <v>50820000</v>
      </c>
      <c r="I114" s="41">
        <v>50820000</v>
      </c>
      <c r="J114" s="25" t="s">
        <v>42</v>
      </c>
      <c r="K114" s="25" t="s">
        <v>43</v>
      </c>
      <c r="L114" s="26" t="s">
        <v>181</v>
      </c>
    </row>
    <row r="115" spans="2:12" ht="75" x14ac:dyDescent="0.25">
      <c r="B115" s="34">
        <v>80111600</v>
      </c>
      <c r="C115" s="40" t="s">
        <v>156</v>
      </c>
      <c r="D115" s="26" t="s">
        <v>37</v>
      </c>
      <c r="E115" s="26">
        <v>11</v>
      </c>
      <c r="F115" s="25" t="s">
        <v>70</v>
      </c>
      <c r="G115" s="25" t="s">
        <v>77</v>
      </c>
      <c r="H115" s="41">
        <v>84700000</v>
      </c>
      <c r="I115" s="41">
        <v>84700000</v>
      </c>
      <c r="J115" s="25" t="s">
        <v>42</v>
      </c>
      <c r="K115" s="25" t="s">
        <v>43</v>
      </c>
      <c r="L115" s="26" t="s">
        <v>181</v>
      </c>
    </row>
    <row r="116" spans="2:12" ht="75" x14ac:dyDescent="0.25">
      <c r="B116" s="34">
        <v>80111600</v>
      </c>
      <c r="C116" s="40" t="s">
        <v>157</v>
      </c>
      <c r="D116" s="26" t="s">
        <v>37</v>
      </c>
      <c r="E116" s="26">
        <v>11</v>
      </c>
      <c r="F116" s="25" t="s">
        <v>70</v>
      </c>
      <c r="G116" s="25" t="s">
        <v>77</v>
      </c>
      <c r="H116" s="41">
        <v>59290000</v>
      </c>
      <c r="I116" s="41">
        <v>59290000</v>
      </c>
      <c r="J116" s="25" t="s">
        <v>42</v>
      </c>
      <c r="K116" s="25" t="s">
        <v>43</v>
      </c>
      <c r="L116" s="26" t="s">
        <v>181</v>
      </c>
    </row>
    <row r="117" spans="2:12" ht="105" x14ac:dyDescent="0.25">
      <c r="B117" s="34">
        <v>80111600</v>
      </c>
      <c r="C117" s="40" t="s">
        <v>158</v>
      </c>
      <c r="D117" s="26" t="s">
        <v>37</v>
      </c>
      <c r="E117" s="26">
        <v>11</v>
      </c>
      <c r="F117" s="25" t="s">
        <v>70</v>
      </c>
      <c r="G117" s="25" t="s">
        <v>77</v>
      </c>
      <c r="H117" s="41">
        <v>39930000</v>
      </c>
      <c r="I117" s="41">
        <v>39930000</v>
      </c>
      <c r="J117" s="25" t="s">
        <v>42</v>
      </c>
      <c r="K117" s="25" t="s">
        <v>43</v>
      </c>
      <c r="L117" s="26" t="s">
        <v>181</v>
      </c>
    </row>
    <row r="118" spans="2:12" ht="135" x14ac:dyDescent="0.25">
      <c r="B118" s="34">
        <v>80111600</v>
      </c>
      <c r="C118" s="40" t="s">
        <v>159</v>
      </c>
      <c r="D118" s="26" t="s">
        <v>37</v>
      </c>
      <c r="E118" s="26">
        <v>11</v>
      </c>
      <c r="F118" s="25" t="s">
        <v>70</v>
      </c>
      <c r="G118" s="25" t="s">
        <v>75</v>
      </c>
      <c r="H118" s="41">
        <v>52030000</v>
      </c>
      <c r="I118" s="41">
        <v>52030000</v>
      </c>
      <c r="J118" s="25" t="s">
        <v>42</v>
      </c>
      <c r="K118" s="25" t="s">
        <v>43</v>
      </c>
      <c r="L118" s="26" t="s">
        <v>181</v>
      </c>
    </row>
    <row r="119" spans="2:12" ht="75" x14ac:dyDescent="0.25">
      <c r="B119" s="34">
        <v>80111600</v>
      </c>
      <c r="C119" s="40" t="s">
        <v>160</v>
      </c>
      <c r="D119" s="26" t="s">
        <v>37</v>
      </c>
      <c r="E119" s="26">
        <v>11</v>
      </c>
      <c r="F119" s="25" t="s">
        <v>70</v>
      </c>
      <c r="G119" s="25" t="s">
        <v>77</v>
      </c>
      <c r="H119" s="41">
        <v>72600000</v>
      </c>
      <c r="I119" s="41">
        <v>72600000</v>
      </c>
      <c r="J119" s="25" t="s">
        <v>42</v>
      </c>
      <c r="K119" s="25" t="s">
        <v>43</v>
      </c>
      <c r="L119" s="26" t="s">
        <v>181</v>
      </c>
    </row>
    <row r="120" spans="2:12" ht="75" x14ac:dyDescent="0.25">
      <c r="B120" s="34">
        <v>80111600</v>
      </c>
      <c r="C120" s="40" t="s">
        <v>161</v>
      </c>
      <c r="D120" s="26" t="s">
        <v>37</v>
      </c>
      <c r="E120" s="26">
        <v>11</v>
      </c>
      <c r="F120" s="25" t="s">
        <v>70</v>
      </c>
      <c r="G120" s="25" t="s">
        <v>77</v>
      </c>
      <c r="H120" s="41">
        <v>96800000</v>
      </c>
      <c r="I120" s="41">
        <v>96800000</v>
      </c>
      <c r="J120" s="25" t="s">
        <v>42</v>
      </c>
      <c r="K120" s="25" t="s">
        <v>43</v>
      </c>
      <c r="L120" s="26" t="s">
        <v>181</v>
      </c>
    </row>
    <row r="121" spans="2:12" ht="75" x14ac:dyDescent="0.25">
      <c r="B121" s="34">
        <v>80111600</v>
      </c>
      <c r="C121" s="40" t="s">
        <v>162</v>
      </c>
      <c r="D121" s="26" t="s">
        <v>37</v>
      </c>
      <c r="E121" s="26">
        <v>11</v>
      </c>
      <c r="F121" s="25" t="s">
        <v>70</v>
      </c>
      <c r="G121" s="25" t="s">
        <v>77</v>
      </c>
      <c r="H121" s="41">
        <v>66550000</v>
      </c>
      <c r="I121" s="41">
        <v>66550000</v>
      </c>
      <c r="J121" s="25" t="s">
        <v>42</v>
      </c>
      <c r="K121" s="25" t="s">
        <v>43</v>
      </c>
      <c r="L121" s="26" t="s">
        <v>181</v>
      </c>
    </row>
    <row r="122" spans="2:12" ht="75" x14ac:dyDescent="0.25">
      <c r="B122" s="34">
        <v>80111600</v>
      </c>
      <c r="C122" s="40" t="s">
        <v>162</v>
      </c>
      <c r="D122" s="26" t="s">
        <v>37</v>
      </c>
      <c r="E122" s="26">
        <v>11</v>
      </c>
      <c r="F122" s="25" t="s">
        <v>70</v>
      </c>
      <c r="G122" s="25" t="s">
        <v>77</v>
      </c>
      <c r="H122" s="41">
        <v>138600000</v>
      </c>
      <c r="I122" s="41">
        <v>138600000</v>
      </c>
      <c r="J122" s="25" t="s">
        <v>42</v>
      </c>
      <c r="K122" s="25" t="s">
        <v>43</v>
      </c>
      <c r="L122" s="26" t="s">
        <v>181</v>
      </c>
    </row>
    <row r="123" spans="2:12" ht="75" x14ac:dyDescent="0.25">
      <c r="B123" s="34">
        <v>80111600</v>
      </c>
      <c r="C123" s="40" t="s">
        <v>162</v>
      </c>
      <c r="D123" s="26" t="s">
        <v>37</v>
      </c>
      <c r="E123" s="26">
        <v>11</v>
      </c>
      <c r="F123" s="25" t="s">
        <v>70</v>
      </c>
      <c r="G123" s="25" t="s">
        <v>77</v>
      </c>
      <c r="H123" s="41">
        <v>86625000</v>
      </c>
      <c r="I123" s="41">
        <v>86625000</v>
      </c>
      <c r="J123" s="25" t="s">
        <v>42</v>
      </c>
      <c r="K123" s="25" t="s">
        <v>43</v>
      </c>
      <c r="L123" s="26" t="s">
        <v>181</v>
      </c>
    </row>
    <row r="124" spans="2:12" ht="75" x14ac:dyDescent="0.25">
      <c r="B124" s="34">
        <v>80111600</v>
      </c>
      <c r="C124" s="40" t="s">
        <v>162</v>
      </c>
      <c r="D124" s="26" t="s">
        <v>37</v>
      </c>
      <c r="E124" s="26">
        <v>11</v>
      </c>
      <c r="F124" s="25" t="s">
        <v>70</v>
      </c>
      <c r="G124" s="25" t="s">
        <v>77</v>
      </c>
      <c r="H124" s="41">
        <v>86625000</v>
      </c>
      <c r="I124" s="41">
        <v>86625000</v>
      </c>
      <c r="J124" s="25" t="s">
        <v>42</v>
      </c>
      <c r="K124" s="25" t="s">
        <v>43</v>
      </c>
      <c r="L124" s="26" t="s">
        <v>181</v>
      </c>
    </row>
    <row r="125" spans="2:12" ht="75" x14ac:dyDescent="0.25">
      <c r="B125" s="34">
        <v>80111600</v>
      </c>
      <c r="C125" s="40" t="s">
        <v>162</v>
      </c>
      <c r="D125" s="26" t="s">
        <v>37</v>
      </c>
      <c r="E125" s="26">
        <v>11</v>
      </c>
      <c r="F125" s="25" t="s">
        <v>70</v>
      </c>
      <c r="G125" s="25" t="s">
        <v>77</v>
      </c>
      <c r="H125" s="41">
        <v>86625000</v>
      </c>
      <c r="I125" s="41">
        <v>86625000</v>
      </c>
      <c r="J125" s="25" t="s">
        <v>42</v>
      </c>
      <c r="K125" s="25" t="s">
        <v>43</v>
      </c>
      <c r="L125" s="26" t="s">
        <v>181</v>
      </c>
    </row>
    <row r="126" spans="2:12" ht="75" x14ac:dyDescent="0.25">
      <c r="B126" s="34">
        <v>80111600</v>
      </c>
      <c r="C126" s="40" t="s">
        <v>162</v>
      </c>
      <c r="D126" s="26" t="s">
        <v>37</v>
      </c>
      <c r="E126" s="26">
        <v>11</v>
      </c>
      <c r="F126" s="25" t="s">
        <v>70</v>
      </c>
      <c r="G126" s="25" t="s">
        <v>77</v>
      </c>
      <c r="H126" s="41">
        <v>86625000</v>
      </c>
      <c r="I126" s="41">
        <v>86625000</v>
      </c>
      <c r="J126" s="25" t="s">
        <v>42</v>
      </c>
      <c r="K126" s="25" t="s">
        <v>43</v>
      </c>
      <c r="L126" s="26" t="s">
        <v>181</v>
      </c>
    </row>
    <row r="127" spans="2:12" ht="60" x14ac:dyDescent="0.25">
      <c r="B127" s="34">
        <v>80111600</v>
      </c>
      <c r="C127" s="40" t="s">
        <v>163</v>
      </c>
      <c r="D127" s="26" t="s">
        <v>37</v>
      </c>
      <c r="E127" s="26">
        <v>11</v>
      </c>
      <c r="F127" s="25" t="s">
        <v>70</v>
      </c>
      <c r="G127" s="25" t="s">
        <v>77</v>
      </c>
      <c r="H127" s="41">
        <v>57750000</v>
      </c>
      <c r="I127" s="41">
        <v>57750000</v>
      </c>
      <c r="J127" s="25" t="s">
        <v>42</v>
      </c>
      <c r="K127" s="25" t="s">
        <v>43</v>
      </c>
      <c r="L127" s="26" t="s">
        <v>181</v>
      </c>
    </row>
    <row r="128" spans="2:12" ht="60" x14ac:dyDescent="0.25">
      <c r="B128" s="34">
        <v>80111600</v>
      </c>
      <c r="C128" s="40" t="s">
        <v>163</v>
      </c>
      <c r="D128" s="26" t="s">
        <v>37</v>
      </c>
      <c r="E128" s="26">
        <v>11</v>
      </c>
      <c r="F128" s="25" t="s">
        <v>70</v>
      </c>
      <c r="G128" s="25" t="s">
        <v>77</v>
      </c>
      <c r="H128" s="41">
        <v>57750000</v>
      </c>
      <c r="I128" s="41">
        <v>57750000</v>
      </c>
      <c r="J128" s="25" t="s">
        <v>42</v>
      </c>
      <c r="K128" s="25" t="s">
        <v>43</v>
      </c>
      <c r="L128" s="26" t="s">
        <v>181</v>
      </c>
    </row>
    <row r="129" spans="2:12" ht="75" x14ac:dyDescent="0.25">
      <c r="B129" s="34">
        <v>80111600</v>
      </c>
      <c r="C129" s="25" t="s">
        <v>162</v>
      </c>
      <c r="D129" s="26" t="s">
        <v>37</v>
      </c>
      <c r="E129" s="26">
        <v>11</v>
      </c>
      <c r="F129" s="25" t="s">
        <v>70</v>
      </c>
      <c r="G129" s="25" t="s">
        <v>77</v>
      </c>
      <c r="H129" s="41">
        <v>88000000</v>
      </c>
      <c r="I129" s="41">
        <v>88000000</v>
      </c>
      <c r="J129" s="25" t="s">
        <v>42</v>
      </c>
      <c r="K129" s="25" t="s">
        <v>43</v>
      </c>
      <c r="L129" s="26" t="s">
        <v>181</v>
      </c>
    </row>
    <row r="130" spans="2:12" ht="30" x14ac:dyDescent="0.25">
      <c r="B130" s="34" t="s">
        <v>199</v>
      </c>
      <c r="C130" s="25" t="s">
        <v>164</v>
      </c>
      <c r="D130" s="26" t="s">
        <v>38</v>
      </c>
      <c r="E130" s="26">
        <v>2</v>
      </c>
      <c r="F130" s="25" t="s">
        <v>72</v>
      </c>
      <c r="G130" s="25" t="s">
        <v>77</v>
      </c>
      <c r="H130" s="35">
        <v>30000000</v>
      </c>
      <c r="I130" s="35">
        <v>30000000</v>
      </c>
      <c r="J130" s="25" t="s">
        <v>42</v>
      </c>
      <c r="K130" s="25" t="s">
        <v>43</v>
      </c>
      <c r="L130" s="26" t="s">
        <v>182</v>
      </c>
    </row>
    <row r="131" spans="2:12" ht="30" x14ac:dyDescent="0.25">
      <c r="B131" s="34" t="s">
        <v>198</v>
      </c>
      <c r="C131" s="25" t="s">
        <v>165</v>
      </c>
      <c r="D131" s="26" t="s">
        <v>38</v>
      </c>
      <c r="E131" s="26">
        <v>6</v>
      </c>
      <c r="F131" s="25" t="s">
        <v>70</v>
      </c>
      <c r="G131" s="25" t="s">
        <v>77</v>
      </c>
      <c r="H131" s="35">
        <v>45000000</v>
      </c>
      <c r="I131" s="35">
        <v>45000000</v>
      </c>
      <c r="J131" s="25" t="s">
        <v>42</v>
      </c>
      <c r="K131" s="25" t="s">
        <v>43</v>
      </c>
      <c r="L131" s="26" t="s">
        <v>182</v>
      </c>
    </row>
    <row r="132" spans="2:12" ht="30" x14ac:dyDescent="0.25">
      <c r="B132" s="34" t="s">
        <v>198</v>
      </c>
      <c r="C132" s="25" t="s">
        <v>166</v>
      </c>
      <c r="D132" s="26" t="s">
        <v>37</v>
      </c>
      <c r="E132" s="26">
        <v>11</v>
      </c>
      <c r="F132" s="25" t="s">
        <v>70</v>
      </c>
      <c r="G132" s="25" t="s">
        <v>77</v>
      </c>
      <c r="H132" s="30">
        <f>225000000+75000000</f>
        <v>300000000</v>
      </c>
      <c r="I132" s="30">
        <f>225000000+75000000</f>
        <v>300000000</v>
      </c>
      <c r="J132" s="25" t="s">
        <v>42</v>
      </c>
      <c r="K132" s="25" t="s">
        <v>43</v>
      </c>
      <c r="L132" s="26" t="s">
        <v>182</v>
      </c>
    </row>
    <row r="133" spans="2:12" x14ac:dyDescent="0.25">
      <c r="B133" s="34">
        <v>76111500</v>
      </c>
      <c r="C133" s="25" t="s">
        <v>167</v>
      </c>
      <c r="D133" s="26" t="s">
        <v>38</v>
      </c>
      <c r="E133" s="26">
        <v>2</v>
      </c>
      <c r="F133" s="25" t="s">
        <v>74</v>
      </c>
      <c r="G133" s="25" t="s">
        <v>77</v>
      </c>
      <c r="H133" s="35">
        <v>200000000</v>
      </c>
      <c r="I133" s="35">
        <v>200000000</v>
      </c>
      <c r="J133" s="25" t="s">
        <v>42</v>
      </c>
      <c r="K133" s="25" t="s">
        <v>43</v>
      </c>
      <c r="L133" s="26" t="s">
        <v>182</v>
      </c>
    </row>
    <row r="134" spans="2:12" ht="45" x14ac:dyDescent="0.25">
      <c r="B134" s="34" t="s">
        <v>201</v>
      </c>
      <c r="C134" s="25" t="s">
        <v>168</v>
      </c>
      <c r="D134" s="26" t="s">
        <v>38</v>
      </c>
      <c r="E134" s="26">
        <v>9</v>
      </c>
      <c r="F134" s="25" t="s">
        <v>67</v>
      </c>
      <c r="G134" s="25" t="s">
        <v>77</v>
      </c>
      <c r="H134" s="39">
        <v>50000000</v>
      </c>
      <c r="I134" s="39">
        <v>50000000</v>
      </c>
      <c r="J134" s="25" t="s">
        <v>42</v>
      </c>
      <c r="K134" s="25" t="s">
        <v>43</v>
      </c>
      <c r="L134" s="26" t="s">
        <v>182</v>
      </c>
    </row>
    <row r="135" spans="2:12" x14ac:dyDescent="0.25">
      <c r="B135" s="34" t="s">
        <v>199</v>
      </c>
      <c r="C135" s="36" t="s">
        <v>200</v>
      </c>
      <c r="D135" s="26" t="s">
        <v>37</v>
      </c>
      <c r="E135" s="26">
        <v>8</v>
      </c>
      <c r="F135" s="25" t="s">
        <v>72</v>
      </c>
      <c r="G135" s="25" t="s">
        <v>77</v>
      </c>
      <c r="H135" s="39">
        <f>(1000000*1.06)*11</f>
        <v>11660000</v>
      </c>
      <c r="I135" s="39">
        <f>(1000000*1.06)*11</f>
        <v>11660000</v>
      </c>
      <c r="J135" s="25" t="s">
        <v>42</v>
      </c>
      <c r="K135" s="25" t="s">
        <v>43</v>
      </c>
      <c r="L135" s="26" t="s">
        <v>182</v>
      </c>
    </row>
    <row r="136" spans="2:12" ht="30" x14ac:dyDescent="0.25">
      <c r="B136" s="34">
        <v>43231500</v>
      </c>
      <c r="C136" s="40" t="s">
        <v>170</v>
      </c>
      <c r="D136" s="26" t="s">
        <v>95</v>
      </c>
      <c r="E136" s="34">
        <v>3</v>
      </c>
      <c r="F136" s="25" t="s">
        <v>67</v>
      </c>
      <c r="G136" s="25" t="s">
        <v>77</v>
      </c>
      <c r="H136" s="42">
        <v>185000000</v>
      </c>
      <c r="I136" s="42">
        <v>185000000</v>
      </c>
      <c r="J136" s="25" t="s">
        <v>42</v>
      </c>
      <c r="K136" s="25" t="s">
        <v>43</v>
      </c>
      <c r="L136" s="26" t="s">
        <v>222</v>
      </c>
    </row>
    <row r="137" spans="2:12" ht="30" x14ac:dyDescent="0.25">
      <c r="B137" s="26">
        <v>43232300</v>
      </c>
      <c r="C137" s="25" t="s">
        <v>171</v>
      </c>
      <c r="D137" s="26" t="s">
        <v>38</v>
      </c>
      <c r="E137" s="26">
        <v>3</v>
      </c>
      <c r="F137" s="25" t="s">
        <v>67</v>
      </c>
      <c r="G137" s="25" t="s">
        <v>77</v>
      </c>
      <c r="H137" s="30">
        <v>266440000</v>
      </c>
      <c r="I137" s="30">
        <v>266440000</v>
      </c>
      <c r="J137" s="25" t="s">
        <v>42</v>
      </c>
      <c r="K137" s="25" t="s">
        <v>43</v>
      </c>
      <c r="L137" s="26" t="s">
        <v>222</v>
      </c>
    </row>
    <row r="138" spans="2:12" ht="45" x14ac:dyDescent="0.25">
      <c r="B138" s="34">
        <v>43231500</v>
      </c>
      <c r="C138" s="40" t="s">
        <v>204</v>
      </c>
      <c r="D138" s="26" t="s">
        <v>36</v>
      </c>
      <c r="E138" s="34">
        <v>12</v>
      </c>
      <c r="F138" s="25" t="s">
        <v>70</v>
      </c>
      <c r="G138" s="25" t="s">
        <v>77</v>
      </c>
      <c r="H138" s="41">
        <v>70000000</v>
      </c>
      <c r="I138" s="41">
        <v>70000000</v>
      </c>
      <c r="J138" s="25" t="s">
        <v>42</v>
      </c>
      <c r="K138" s="25" t="s">
        <v>43</v>
      </c>
      <c r="L138" s="26" t="s">
        <v>222</v>
      </c>
    </row>
    <row r="139" spans="2:12" x14ac:dyDescent="0.25">
      <c r="B139" s="34">
        <v>43233500</v>
      </c>
      <c r="C139" s="40" t="s">
        <v>172</v>
      </c>
      <c r="D139" s="26" t="s">
        <v>37</v>
      </c>
      <c r="E139" s="34">
        <v>4</v>
      </c>
      <c r="F139" s="25" t="s">
        <v>67</v>
      </c>
      <c r="G139" s="25" t="s">
        <v>77</v>
      </c>
      <c r="H139" s="41">
        <v>120000000</v>
      </c>
      <c r="I139" s="41">
        <v>120000000</v>
      </c>
      <c r="J139" s="25" t="s">
        <v>42</v>
      </c>
      <c r="K139" s="25" t="s">
        <v>43</v>
      </c>
      <c r="L139" s="26" t="s">
        <v>222</v>
      </c>
    </row>
    <row r="140" spans="2:12" ht="30" x14ac:dyDescent="0.25">
      <c r="B140" s="34">
        <v>43232100</v>
      </c>
      <c r="C140" s="40" t="s">
        <v>173</v>
      </c>
      <c r="D140" s="26" t="s">
        <v>39</v>
      </c>
      <c r="E140" s="34">
        <v>1</v>
      </c>
      <c r="F140" s="25" t="s">
        <v>67</v>
      </c>
      <c r="G140" s="25" t="s">
        <v>77</v>
      </c>
      <c r="H140" s="41">
        <v>55000000</v>
      </c>
      <c r="I140" s="41">
        <v>55000000</v>
      </c>
      <c r="J140" s="25" t="s">
        <v>42</v>
      </c>
      <c r="K140" s="25" t="s">
        <v>43</v>
      </c>
      <c r="L140" s="26" t="s">
        <v>222</v>
      </c>
    </row>
    <row r="141" spans="2:12" ht="30" x14ac:dyDescent="0.25">
      <c r="B141" s="34">
        <v>43232300</v>
      </c>
      <c r="C141" s="40" t="s">
        <v>207</v>
      </c>
      <c r="D141" s="26" t="s">
        <v>94</v>
      </c>
      <c r="E141" s="34">
        <v>1</v>
      </c>
      <c r="F141" s="25" t="s">
        <v>72</v>
      </c>
      <c r="G141" s="25" t="s">
        <v>77</v>
      </c>
      <c r="H141" s="41">
        <v>8000000</v>
      </c>
      <c r="I141" s="41">
        <v>8000000</v>
      </c>
      <c r="J141" s="25" t="s">
        <v>42</v>
      </c>
      <c r="K141" s="25" t="s">
        <v>43</v>
      </c>
      <c r="L141" s="26" t="s">
        <v>222</v>
      </c>
    </row>
    <row r="142" spans="2:12" ht="30" x14ac:dyDescent="0.25">
      <c r="B142" s="34">
        <v>78131800</v>
      </c>
      <c r="C142" s="40" t="s">
        <v>174</v>
      </c>
      <c r="D142" s="26" t="s">
        <v>40</v>
      </c>
      <c r="E142" s="34">
        <v>10</v>
      </c>
      <c r="F142" s="25" t="s">
        <v>70</v>
      </c>
      <c r="G142" s="25" t="s">
        <v>77</v>
      </c>
      <c r="H142" s="41">
        <v>10000000</v>
      </c>
      <c r="I142" s="41">
        <v>10000000</v>
      </c>
      <c r="J142" s="25" t="s">
        <v>42</v>
      </c>
      <c r="K142" s="25" t="s">
        <v>43</v>
      </c>
      <c r="L142" s="26" t="s">
        <v>222</v>
      </c>
    </row>
    <row r="143" spans="2:12" ht="30" x14ac:dyDescent="0.25">
      <c r="B143" s="34" t="s">
        <v>169</v>
      </c>
      <c r="C143" s="40" t="s">
        <v>175</v>
      </c>
      <c r="D143" s="26" t="s">
        <v>38</v>
      </c>
      <c r="E143" s="34">
        <v>9</v>
      </c>
      <c r="F143" s="25" t="s">
        <v>72</v>
      </c>
      <c r="G143" s="25" t="s">
        <v>77</v>
      </c>
      <c r="H143" s="41">
        <v>20000000</v>
      </c>
      <c r="I143" s="41">
        <v>20000000</v>
      </c>
      <c r="J143" s="25" t="s">
        <v>42</v>
      </c>
      <c r="K143" s="25" t="s">
        <v>43</v>
      </c>
      <c r="L143" s="26" t="s">
        <v>222</v>
      </c>
    </row>
    <row r="144" spans="2:12" x14ac:dyDescent="0.25">
      <c r="B144" s="34">
        <v>81111800</v>
      </c>
      <c r="C144" s="40" t="s">
        <v>176</v>
      </c>
      <c r="D144" s="26" t="s">
        <v>97</v>
      </c>
      <c r="E144" s="34">
        <v>10.7</v>
      </c>
      <c r="F144" s="25" t="s">
        <v>72</v>
      </c>
      <c r="G144" s="25" t="s">
        <v>77</v>
      </c>
      <c r="H144" s="41">
        <v>14000000</v>
      </c>
      <c r="I144" s="41">
        <v>14000000</v>
      </c>
      <c r="J144" s="25" t="s">
        <v>42</v>
      </c>
      <c r="K144" s="25" t="s">
        <v>43</v>
      </c>
      <c r="L144" s="26" t="s">
        <v>222</v>
      </c>
    </row>
    <row r="145" spans="2:12" ht="30" x14ac:dyDescent="0.25">
      <c r="B145" s="34">
        <v>72101511</v>
      </c>
      <c r="C145" s="40" t="s">
        <v>177</v>
      </c>
      <c r="D145" s="26" t="s">
        <v>40</v>
      </c>
      <c r="E145" s="34">
        <v>10</v>
      </c>
      <c r="F145" s="25" t="s">
        <v>72</v>
      </c>
      <c r="G145" s="25" t="s">
        <v>77</v>
      </c>
      <c r="H145" s="41">
        <v>35000000</v>
      </c>
      <c r="I145" s="41">
        <v>35000000</v>
      </c>
      <c r="J145" s="25" t="s">
        <v>42</v>
      </c>
      <c r="K145" s="25" t="s">
        <v>43</v>
      </c>
      <c r="L145" s="26" t="s">
        <v>222</v>
      </c>
    </row>
    <row r="146" spans="2:12" x14ac:dyDescent="0.25">
      <c r="B146" s="34">
        <v>81161600</v>
      </c>
      <c r="C146" s="40" t="s">
        <v>178</v>
      </c>
      <c r="D146" s="26" t="s">
        <v>92</v>
      </c>
      <c r="E146" s="34">
        <v>10.7</v>
      </c>
      <c r="F146" s="25" t="s">
        <v>72</v>
      </c>
      <c r="G146" s="25" t="s">
        <v>77</v>
      </c>
      <c r="H146" s="41">
        <v>8000000</v>
      </c>
      <c r="I146" s="41">
        <v>8000000</v>
      </c>
      <c r="J146" s="25" t="s">
        <v>42</v>
      </c>
      <c r="K146" s="25" t="s">
        <v>43</v>
      </c>
      <c r="L146" s="26" t="s">
        <v>222</v>
      </c>
    </row>
    <row r="147" spans="2:12" x14ac:dyDescent="0.25">
      <c r="B147" s="34">
        <v>43233205</v>
      </c>
      <c r="C147" s="40" t="s">
        <v>179</v>
      </c>
      <c r="D147" s="26" t="s">
        <v>38</v>
      </c>
      <c r="E147" s="34">
        <v>10.7</v>
      </c>
      <c r="F147" s="25" t="s">
        <v>67</v>
      </c>
      <c r="G147" s="25" t="s">
        <v>77</v>
      </c>
      <c r="H147" s="41">
        <v>60000000</v>
      </c>
      <c r="I147" s="41">
        <v>60000000</v>
      </c>
      <c r="J147" s="25" t="s">
        <v>42</v>
      </c>
      <c r="K147" s="25" t="s">
        <v>43</v>
      </c>
      <c r="L147" s="26" t="s">
        <v>222</v>
      </c>
    </row>
    <row r="148" spans="2:12" ht="60" x14ac:dyDescent="0.25">
      <c r="B148" s="34" t="s">
        <v>197</v>
      </c>
      <c r="C148" s="40" t="s">
        <v>180</v>
      </c>
      <c r="D148" s="26" t="s">
        <v>38</v>
      </c>
      <c r="E148" s="34">
        <v>9</v>
      </c>
      <c r="F148" s="25" t="s">
        <v>56</v>
      </c>
      <c r="G148" s="25" t="s">
        <v>77</v>
      </c>
      <c r="H148" s="41">
        <v>270000000</v>
      </c>
      <c r="I148" s="41">
        <v>270000000</v>
      </c>
      <c r="J148" s="25" t="s">
        <v>42</v>
      </c>
      <c r="K148" s="25" t="s">
        <v>43</v>
      </c>
      <c r="L148" s="26" t="s">
        <v>222</v>
      </c>
    </row>
    <row r="149" spans="2:12" x14ac:dyDescent="0.25">
      <c r="B149" s="26" t="s">
        <v>202</v>
      </c>
      <c r="C149" s="25" t="s">
        <v>183</v>
      </c>
      <c r="D149" s="26" t="s">
        <v>37</v>
      </c>
      <c r="E149" s="26">
        <v>11</v>
      </c>
      <c r="F149" s="25" t="s">
        <v>72</v>
      </c>
      <c r="G149" s="25" t="s">
        <v>77</v>
      </c>
      <c r="H149" s="29">
        <v>35000000</v>
      </c>
      <c r="I149" s="29">
        <v>35000000</v>
      </c>
      <c r="J149" s="25" t="s">
        <v>42</v>
      </c>
      <c r="K149" s="25" t="s">
        <v>43</v>
      </c>
      <c r="L149" s="26" t="s">
        <v>222</v>
      </c>
    </row>
    <row r="150" spans="2:12" ht="33" customHeight="1" x14ac:dyDescent="0.25">
      <c r="B150" s="34" t="s">
        <v>196</v>
      </c>
      <c r="C150" s="25" t="s">
        <v>208</v>
      </c>
      <c r="D150" s="26" t="s">
        <v>37</v>
      </c>
      <c r="E150" s="26">
        <v>11</v>
      </c>
      <c r="F150" s="25" t="s">
        <v>70</v>
      </c>
      <c r="G150" s="25" t="s">
        <v>77</v>
      </c>
      <c r="H150" s="29">
        <v>22000000</v>
      </c>
      <c r="I150" s="29">
        <v>22000000</v>
      </c>
      <c r="J150" s="25" t="s">
        <v>42</v>
      </c>
      <c r="K150" s="25" t="s">
        <v>43</v>
      </c>
      <c r="L150" s="26" t="s">
        <v>222</v>
      </c>
    </row>
    <row r="151" spans="2:12" ht="30" x14ac:dyDescent="0.25">
      <c r="B151" s="26" t="s">
        <v>203</v>
      </c>
      <c r="C151" s="25" t="s">
        <v>184</v>
      </c>
      <c r="D151" s="26" t="s">
        <v>95</v>
      </c>
      <c r="E151" s="26">
        <v>4</v>
      </c>
      <c r="F151" s="25" t="s">
        <v>67</v>
      </c>
      <c r="G151" s="25" t="s">
        <v>77</v>
      </c>
      <c r="H151" s="29">
        <v>70000000</v>
      </c>
      <c r="I151" s="29">
        <v>70000000</v>
      </c>
      <c r="J151" s="25" t="s">
        <v>42</v>
      </c>
      <c r="K151" s="25" t="s">
        <v>43</v>
      </c>
      <c r="L151" s="26" t="s">
        <v>222</v>
      </c>
    </row>
    <row r="152" spans="2:12" ht="75" x14ac:dyDescent="0.25">
      <c r="B152" s="34">
        <v>80111600</v>
      </c>
      <c r="C152" s="25" t="s">
        <v>185</v>
      </c>
      <c r="D152" s="26" t="s">
        <v>37</v>
      </c>
      <c r="E152" s="26">
        <v>11</v>
      </c>
      <c r="F152" s="25" t="s">
        <v>70</v>
      </c>
      <c r="G152" s="25" t="s">
        <v>77</v>
      </c>
      <c r="H152" s="29">
        <v>52800000</v>
      </c>
      <c r="I152" s="29">
        <v>52800000</v>
      </c>
      <c r="J152" s="25" t="s">
        <v>42</v>
      </c>
      <c r="K152" s="25" t="s">
        <v>43</v>
      </c>
      <c r="L152" s="26" t="s">
        <v>205</v>
      </c>
    </row>
    <row r="153" spans="2:12" ht="75" x14ac:dyDescent="0.25">
      <c r="B153" s="34">
        <v>80111600</v>
      </c>
      <c r="C153" s="25" t="s">
        <v>185</v>
      </c>
      <c r="D153" s="26" t="s">
        <v>37</v>
      </c>
      <c r="E153" s="26">
        <v>11</v>
      </c>
      <c r="F153" s="25" t="s">
        <v>70</v>
      </c>
      <c r="G153" s="25" t="s">
        <v>77</v>
      </c>
      <c r="H153" s="29">
        <v>55000000</v>
      </c>
      <c r="I153" s="29">
        <v>55000000</v>
      </c>
      <c r="J153" s="25" t="s">
        <v>42</v>
      </c>
      <c r="K153" s="25" t="s">
        <v>43</v>
      </c>
      <c r="L153" s="26" t="s">
        <v>205</v>
      </c>
    </row>
    <row r="154" spans="2:12" ht="75" x14ac:dyDescent="0.25">
      <c r="B154" s="34">
        <v>80111600</v>
      </c>
      <c r="C154" s="25" t="s">
        <v>185</v>
      </c>
      <c r="D154" s="26" t="s">
        <v>37</v>
      </c>
      <c r="E154" s="26">
        <v>11</v>
      </c>
      <c r="F154" s="25" t="s">
        <v>70</v>
      </c>
      <c r="G154" s="25" t="s">
        <v>77</v>
      </c>
      <c r="H154" s="29">
        <v>59400000</v>
      </c>
      <c r="I154" s="29">
        <v>59400000</v>
      </c>
      <c r="J154" s="25" t="s">
        <v>42</v>
      </c>
      <c r="K154" s="25" t="s">
        <v>43</v>
      </c>
      <c r="L154" s="26" t="s">
        <v>205</v>
      </c>
    </row>
    <row r="155" spans="2:12" ht="75" x14ac:dyDescent="0.25">
      <c r="B155" s="34">
        <v>80111600</v>
      </c>
      <c r="C155" s="25" t="s">
        <v>185</v>
      </c>
      <c r="D155" s="26" t="s">
        <v>37</v>
      </c>
      <c r="E155" s="26">
        <v>11</v>
      </c>
      <c r="F155" s="25" t="s">
        <v>70</v>
      </c>
      <c r="G155" s="25" t="s">
        <v>77</v>
      </c>
      <c r="H155" s="29">
        <v>59400000</v>
      </c>
      <c r="I155" s="29">
        <v>59400000</v>
      </c>
      <c r="J155" s="25" t="s">
        <v>42</v>
      </c>
      <c r="K155" s="25" t="s">
        <v>43</v>
      </c>
      <c r="L155" s="26" t="s">
        <v>205</v>
      </c>
    </row>
    <row r="156" spans="2:12" ht="75" x14ac:dyDescent="0.25">
      <c r="B156" s="34">
        <v>80111600</v>
      </c>
      <c r="C156" s="25" t="s">
        <v>185</v>
      </c>
      <c r="D156" s="26" t="s">
        <v>37</v>
      </c>
      <c r="E156" s="26">
        <v>11</v>
      </c>
      <c r="F156" s="25" t="s">
        <v>70</v>
      </c>
      <c r="G156" s="25" t="s">
        <v>77</v>
      </c>
      <c r="H156" s="29">
        <v>69300000</v>
      </c>
      <c r="I156" s="29">
        <v>69300000</v>
      </c>
      <c r="J156" s="25" t="s">
        <v>42</v>
      </c>
      <c r="K156" s="25" t="s">
        <v>43</v>
      </c>
      <c r="L156" s="26" t="s">
        <v>205</v>
      </c>
    </row>
    <row r="157" spans="2:12" ht="75" x14ac:dyDescent="0.25">
      <c r="B157" s="34">
        <v>80111600</v>
      </c>
      <c r="C157" s="25" t="s">
        <v>185</v>
      </c>
      <c r="D157" s="26" t="s">
        <v>37</v>
      </c>
      <c r="E157" s="26">
        <v>11</v>
      </c>
      <c r="F157" s="25" t="s">
        <v>70</v>
      </c>
      <c r="G157" s="25" t="s">
        <v>77</v>
      </c>
      <c r="H157" s="29">
        <v>72765000</v>
      </c>
      <c r="I157" s="29">
        <v>72765000</v>
      </c>
      <c r="J157" s="25" t="s">
        <v>42</v>
      </c>
      <c r="K157" s="25" t="s">
        <v>43</v>
      </c>
      <c r="L157" s="26" t="s">
        <v>205</v>
      </c>
    </row>
    <row r="158" spans="2:12" ht="75" x14ac:dyDescent="0.25">
      <c r="B158" s="34">
        <v>80111600</v>
      </c>
      <c r="C158" s="25" t="s">
        <v>185</v>
      </c>
      <c r="D158" s="26" t="s">
        <v>37</v>
      </c>
      <c r="E158" s="26">
        <v>11</v>
      </c>
      <c r="F158" s="25" t="s">
        <v>70</v>
      </c>
      <c r="G158" s="25" t="s">
        <v>77</v>
      </c>
      <c r="H158" s="29">
        <v>72765000</v>
      </c>
      <c r="I158" s="29">
        <v>72765000</v>
      </c>
      <c r="J158" s="25" t="s">
        <v>42</v>
      </c>
      <c r="K158" s="25" t="s">
        <v>43</v>
      </c>
      <c r="L158" s="26" t="s">
        <v>205</v>
      </c>
    </row>
    <row r="159" spans="2:12" ht="60" x14ac:dyDescent="0.25">
      <c r="B159" s="34">
        <v>80111600</v>
      </c>
      <c r="C159" s="25" t="s">
        <v>186</v>
      </c>
      <c r="D159" s="26" t="s">
        <v>37</v>
      </c>
      <c r="E159" s="26">
        <v>11</v>
      </c>
      <c r="F159" s="25" t="s">
        <v>70</v>
      </c>
      <c r="G159" s="25" t="s">
        <v>77</v>
      </c>
      <c r="H159" s="29">
        <v>65835000</v>
      </c>
      <c r="I159" s="29">
        <v>65835000</v>
      </c>
      <c r="J159" s="25" t="s">
        <v>42</v>
      </c>
      <c r="K159" s="25" t="s">
        <v>43</v>
      </c>
      <c r="L159" s="26" t="s">
        <v>205</v>
      </c>
    </row>
    <row r="160" spans="2:12" ht="105" x14ac:dyDescent="0.25">
      <c r="B160" s="34">
        <v>80111600</v>
      </c>
      <c r="C160" s="25" t="s">
        <v>187</v>
      </c>
      <c r="D160" s="26" t="s">
        <v>37</v>
      </c>
      <c r="E160" s="26">
        <v>11</v>
      </c>
      <c r="F160" s="25" t="s">
        <v>70</v>
      </c>
      <c r="G160" s="25" t="s">
        <v>77</v>
      </c>
      <c r="H160" s="29">
        <v>57375000</v>
      </c>
      <c r="I160" s="29">
        <v>57375000</v>
      </c>
      <c r="J160" s="25" t="s">
        <v>42</v>
      </c>
      <c r="K160" s="25" t="s">
        <v>43</v>
      </c>
      <c r="L160" s="26" t="s">
        <v>205</v>
      </c>
    </row>
    <row r="161" spans="2:12" ht="90" x14ac:dyDescent="0.25">
      <c r="B161" s="34">
        <v>80111600</v>
      </c>
      <c r="C161" s="25" t="s">
        <v>188</v>
      </c>
      <c r="D161" s="26" t="s">
        <v>37</v>
      </c>
      <c r="E161" s="26">
        <v>11</v>
      </c>
      <c r="F161" s="25" t="s">
        <v>70</v>
      </c>
      <c r="G161" s="25" t="s">
        <v>77</v>
      </c>
      <c r="H161" s="29">
        <v>72765000</v>
      </c>
      <c r="I161" s="29">
        <v>72765000</v>
      </c>
      <c r="J161" s="25" t="s">
        <v>42</v>
      </c>
      <c r="K161" s="25" t="s">
        <v>43</v>
      </c>
      <c r="L161" s="26" t="s">
        <v>205</v>
      </c>
    </row>
    <row r="162" spans="2:12" ht="120" x14ac:dyDescent="0.25">
      <c r="B162" s="34">
        <v>80111600</v>
      </c>
      <c r="C162" s="25" t="s">
        <v>189</v>
      </c>
      <c r="D162" s="26" t="s">
        <v>37</v>
      </c>
      <c r="E162" s="26">
        <v>11</v>
      </c>
      <c r="F162" s="25" t="s">
        <v>70</v>
      </c>
      <c r="G162" s="25" t="s">
        <v>77</v>
      </c>
      <c r="H162" s="29">
        <v>69300000</v>
      </c>
      <c r="I162" s="29">
        <v>69300000</v>
      </c>
      <c r="J162" s="25" t="s">
        <v>42</v>
      </c>
      <c r="K162" s="25" t="s">
        <v>43</v>
      </c>
      <c r="L162" s="26" t="s">
        <v>205</v>
      </c>
    </row>
    <row r="163" spans="2:12" ht="120" x14ac:dyDescent="0.25">
      <c r="B163" s="34">
        <v>80111600</v>
      </c>
      <c r="C163" s="25" t="s">
        <v>189</v>
      </c>
      <c r="D163" s="26" t="s">
        <v>37</v>
      </c>
      <c r="E163" s="26">
        <v>11</v>
      </c>
      <c r="F163" s="25" t="s">
        <v>70</v>
      </c>
      <c r="G163" s="25" t="s">
        <v>77</v>
      </c>
      <c r="H163" s="29">
        <v>65835000</v>
      </c>
      <c r="I163" s="29">
        <v>65835000</v>
      </c>
      <c r="J163" s="25" t="s">
        <v>42</v>
      </c>
      <c r="K163" s="25" t="s">
        <v>43</v>
      </c>
      <c r="L163" s="26" t="s">
        <v>205</v>
      </c>
    </row>
    <row r="164" spans="2:12" ht="120" x14ac:dyDescent="0.25">
      <c r="B164" s="34">
        <v>80111600</v>
      </c>
      <c r="C164" s="25" t="s">
        <v>189</v>
      </c>
      <c r="D164" s="26" t="s">
        <v>37</v>
      </c>
      <c r="E164" s="26">
        <v>11</v>
      </c>
      <c r="F164" s="25" t="s">
        <v>70</v>
      </c>
      <c r="G164" s="25" t="s">
        <v>77</v>
      </c>
      <c r="H164" s="29">
        <v>65835000</v>
      </c>
      <c r="I164" s="29">
        <v>65835000</v>
      </c>
      <c r="J164" s="25" t="s">
        <v>42</v>
      </c>
      <c r="K164" s="25" t="s">
        <v>43</v>
      </c>
      <c r="L164" s="26" t="s">
        <v>205</v>
      </c>
    </row>
    <row r="165" spans="2:12" ht="120" x14ac:dyDescent="0.25">
      <c r="B165" s="34">
        <v>80111600</v>
      </c>
      <c r="C165" s="25" t="s">
        <v>189</v>
      </c>
      <c r="D165" s="26" t="s">
        <v>37</v>
      </c>
      <c r="E165" s="26">
        <v>11</v>
      </c>
      <c r="F165" s="25" t="s">
        <v>70</v>
      </c>
      <c r="G165" s="25" t="s">
        <v>77</v>
      </c>
      <c r="H165" s="29">
        <v>63525000</v>
      </c>
      <c r="I165" s="29">
        <v>63525000</v>
      </c>
      <c r="J165" s="25" t="s">
        <v>42</v>
      </c>
      <c r="K165" s="25" t="s">
        <v>43</v>
      </c>
      <c r="L165" s="26" t="s">
        <v>205</v>
      </c>
    </row>
    <row r="166" spans="2:12" ht="120" x14ac:dyDescent="0.25">
      <c r="B166" s="34">
        <v>80111600</v>
      </c>
      <c r="C166" s="25" t="s">
        <v>189</v>
      </c>
      <c r="D166" s="26" t="s">
        <v>37</v>
      </c>
      <c r="E166" s="26">
        <v>11</v>
      </c>
      <c r="F166" s="25" t="s">
        <v>70</v>
      </c>
      <c r="G166" s="25" t="s">
        <v>77</v>
      </c>
      <c r="H166" s="29">
        <v>63525000</v>
      </c>
      <c r="I166" s="29">
        <v>63525000</v>
      </c>
      <c r="J166" s="25" t="s">
        <v>42</v>
      </c>
      <c r="K166" s="25" t="s">
        <v>43</v>
      </c>
      <c r="L166" s="26" t="s">
        <v>205</v>
      </c>
    </row>
    <row r="167" spans="2:12" ht="45" x14ac:dyDescent="0.25">
      <c r="B167" s="34" t="s">
        <v>206</v>
      </c>
      <c r="C167" s="25" t="s">
        <v>190</v>
      </c>
      <c r="D167" s="26" t="s">
        <v>37</v>
      </c>
      <c r="E167" s="26">
        <v>11</v>
      </c>
      <c r="F167" s="25" t="s">
        <v>72</v>
      </c>
      <c r="G167" s="25" t="s">
        <v>77</v>
      </c>
      <c r="H167" s="35">
        <v>40000000</v>
      </c>
      <c r="I167" s="35">
        <v>40000000</v>
      </c>
      <c r="J167" s="25" t="s">
        <v>42</v>
      </c>
      <c r="K167" s="25" t="s">
        <v>43</v>
      </c>
      <c r="L167" s="26" t="s">
        <v>205</v>
      </c>
    </row>
    <row r="168" spans="2:12" ht="75" x14ac:dyDescent="0.25">
      <c r="B168" s="34">
        <v>80111600</v>
      </c>
      <c r="C168" s="25" t="s">
        <v>191</v>
      </c>
      <c r="D168" s="26" t="s">
        <v>37</v>
      </c>
      <c r="E168" s="26">
        <v>11</v>
      </c>
      <c r="F168" s="25" t="s">
        <v>70</v>
      </c>
      <c r="G168" s="25" t="s">
        <v>77</v>
      </c>
      <c r="H168" s="47">
        <v>103950000</v>
      </c>
      <c r="I168" s="47">
        <v>103950000</v>
      </c>
      <c r="J168" s="25" t="s">
        <v>42</v>
      </c>
      <c r="K168" s="25" t="s">
        <v>43</v>
      </c>
      <c r="L168" s="26" t="s">
        <v>205</v>
      </c>
    </row>
    <row r="169" spans="2:12" ht="90" x14ac:dyDescent="0.25">
      <c r="B169" s="34">
        <v>80111600</v>
      </c>
      <c r="C169" s="25" t="s">
        <v>209</v>
      </c>
      <c r="D169" s="26" t="s">
        <v>37</v>
      </c>
      <c r="E169" s="26">
        <v>11</v>
      </c>
      <c r="F169" s="25" t="s">
        <v>70</v>
      </c>
      <c r="G169" s="25" t="s">
        <v>77</v>
      </c>
      <c r="H169" s="47">
        <v>69300000</v>
      </c>
      <c r="I169" s="47">
        <v>69300000</v>
      </c>
      <c r="J169" s="25" t="s">
        <v>42</v>
      </c>
      <c r="K169" s="25" t="s">
        <v>43</v>
      </c>
      <c r="L169" s="26" t="s">
        <v>205</v>
      </c>
    </row>
    <row r="170" spans="2:12" ht="90" x14ac:dyDescent="0.25">
      <c r="B170" s="34">
        <v>80111600</v>
      </c>
      <c r="C170" s="25" t="s">
        <v>192</v>
      </c>
      <c r="D170" s="26" t="s">
        <v>37</v>
      </c>
      <c r="E170" s="26">
        <v>11</v>
      </c>
      <c r="F170" s="25" t="s">
        <v>70</v>
      </c>
      <c r="G170" s="25" t="s">
        <v>77</v>
      </c>
      <c r="H170" s="47">
        <v>72765000</v>
      </c>
      <c r="I170" s="47">
        <v>72765000</v>
      </c>
      <c r="J170" s="25" t="s">
        <v>42</v>
      </c>
      <c r="K170" s="25" t="s">
        <v>43</v>
      </c>
      <c r="L170" s="26" t="s">
        <v>205</v>
      </c>
    </row>
    <row r="171" spans="2:12" ht="90" x14ac:dyDescent="0.25">
      <c r="B171" s="34">
        <v>80111600</v>
      </c>
      <c r="C171" s="25" t="s">
        <v>192</v>
      </c>
      <c r="D171" s="26" t="s">
        <v>37</v>
      </c>
      <c r="E171" s="26">
        <v>11</v>
      </c>
      <c r="F171" s="25" t="s">
        <v>70</v>
      </c>
      <c r="G171" s="25" t="s">
        <v>77</v>
      </c>
      <c r="H171" s="47">
        <v>72765000</v>
      </c>
      <c r="I171" s="47">
        <v>72765000</v>
      </c>
      <c r="J171" s="25" t="s">
        <v>42</v>
      </c>
      <c r="K171" s="25" t="s">
        <v>43</v>
      </c>
      <c r="L171" s="26" t="s">
        <v>205</v>
      </c>
    </row>
    <row r="172" spans="2:12" ht="90" x14ac:dyDescent="0.25">
      <c r="B172" s="34">
        <v>80111600</v>
      </c>
      <c r="C172" s="25" t="s">
        <v>192</v>
      </c>
      <c r="D172" s="26" t="s">
        <v>37</v>
      </c>
      <c r="E172" s="26">
        <v>11</v>
      </c>
      <c r="F172" s="25" t="s">
        <v>70</v>
      </c>
      <c r="G172" s="25" t="s">
        <v>77</v>
      </c>
      <c r="H172" s="47">
        <v>65835000</v>
      </c>
      <c r="I172" s="47">
        <v>65835000</v>
      </c>
      <c r="J172" s="25" t="s">
        <v>42</v>
      </c>
      <c r="K172" s="25" t="s">
        <v>43</v>
      </c>
      <c r="L172" s="26" t="s">
        <v>205</v>
      </c>
    </row>
    <row r="173" spans="2:12" ht="60" x14ac:dyDescent="0.25">
      <c r="B173" s="34">
        <v>80111600</v>
      </c>
      <c r="C173" s="25" t="s">
        <v>193</v>
      </c>
      <c r="D173" s="26" t="s">
        <v>37</v>
      </c>
      <c r="E173" s="26">
        <v>11</v>
      </c>
      <c r="F173" s="25" t="s">
        <v>70</v>
      </c>
      <c r="G173" s="25" t="s">
        <v>77</v>
      </c>
      <c r="H173" s="47">
        <v>69300000</v>
      </c>
      <c r="I173" s="47">
        <v>69300000</v>
      </c>
      <c r="J173" s="25" t="s">
        <v>42</v>
      </c>
      <c r="K173" s="25" t="s">
        <v>43</v>
      </c>
      <c r="L173" s="26" t="s">
        <v>205</v>
      </c>
    </row>
    <row r="174" spans="2:12" ht="60" x14ac:dyDescent="0.25">
      <c r="B174" s="34">
        <v>80111600</v>
      </c>
      <c r="C174" s="25" t="s">
        <v>193</v>
      </c>
      <c r="D174" s="26" t="s">
        <v>37</v>
      </c>
      <c r="E174" s="26">
        <v>11</v>
      </c>
      <c r="F174" s="25" t="s">
        <v>70</v>
      </c>
      <c r="G174" s="25" t="s">
        <v>77</v>
      </c>
      <c r="H174" s="47">
        <v>69300000</v>
      </c>
      <c r="I174" s="47">
        <v>69300000</v>
      </c>
      <c r="J174" s="25" t="s">
        <v>42</v>
      </c>
      <c r="K174" s="25" t="s">
        <v>43</v>
      </c>
      <c r="L174" s="26" t="s">
        <v>205</v>
      </c>
    </row>
    <row r="175" spans="2:12" ht="90" x14ac:dyDescent="0.25">
      <c r="B175" s="34">
        <v>80111600</v>
      </c>
      <c r="C175" s="25" t="s">
        <v>194</v>
      </c>
      <c r="D175" s="26" t="s">
        <v>37</v>
      </c>
      <c r="E175" s="26">
        <v>11</v>
      </c>
      <c r="F175" s="25" t="s">
        <v>70</v>
      </c>
      <c r="G175" s="25" t="s">
        <v>77</v>
      </c>
      <c r="H175" s="47">
        <v>69300000</v>
      </c>
      <c r="I175" s="47">
        <v>69300000</v>
      </c>
      <c r="J175" s="25" t="s">
        <v>42</v>
      </c>
      <c r="K175" s="25" t="s">
        <v>43</v>
      </c>
      <c r="L175" s="26" t="s">
        <v>205</v>
      </c>
    </row>
    <row r="176" spans="2:12" ht="60" x14ac:dyDescent="0.25">
      <c r="B176" s="34">
        <v>80111600</v>
      </c>
      <c r="C176" s="25" t="s">
        <v>195</v>
      </c>
      <c r="D176" s="26" t="s">
        <v>37</v>
      </c>
      <c r="E176" s="26">
        <v>11</v>
      </c>
      <c r="F176" s="25" t="s">
        <v>70</v>
      </c>
      <c r="G176" s="25" t="s">
        <v>77</v>
      </c>
      <c r="H176" s="47">
        <v>69300000</v>
      </c>
      <c r="I176" s="47">
        <v>69300000</v>
      </c>
      <c r="J176" s="25" t="s">
        <v>42</v>
      </c>
      <c r="K176" s="25" t="s">
        <v>43</v>
      </c>
      <c r="L176" s="26" t="s">
        <v>205</v>
      </c>
    </row>
    <row r="177" spans="2:12" ht="30" x14ac:dyDescent="0.25">
      <c r="B177" s="34">
        <v>43232300</v>
      </c>
      <c r="C177" s="25" t="s">
        <v>218</v>
      </c>
      <c r="D177" s="26" t="s">
        <v>38</v>
      </c>
      <c r="E177" s="26">
        <v>3</v>
      </c>
      <c r="F177" s="25" t="s">
        <v>56</v>
      </c>
      <c r="G177" s="25" t="s">
        <v>77</v>
      </c>
      <c r="H177" s="29">
        <v>70000000</v>
      </c>
      <c r="I177" s="29">
        <v>70000000</v>
      </c>
      <c r="J177" s="25" t="s">
        <v>42</v>
      </c>
      <c r="K177" s="25" t="s">
        <v>43</v>
      </c>
      <c r="L177" s="26" t="s">
        <v>222</v>
      </c>
    </row>
    <row r="178" spans="2:12" ht="30" x14ac:dyDescent="0.25">
      <c r="B178" s="34">
        <v>43232300</v>
      </c>
      <c r="C178" s="25" t="s">
        <v>219</v>
      </c>
      <c r="D178" s="26" t="s">
        <v>38</v>
      </c>
      <c r="E178" s="26">
        <v>2</v>
      </c>
      <c r="F178" s="25" t="s">
        <v>56</v>
      </c>
      <c r="G178" s="25" t="s">
        <v>77</v>
      </c>
      <c r="H178" s="35">
        <v>175000000</v>
      </c>
      <c r="I178" s="35">
        <v>175000000</v>
      </c>
      <c r="J178" s="25" t="s">
        <v>42</v>
      </c>
      <c r="K178" s="25" t="s">
        <v>43</v>
      </c>
      <c r="L178" s="26" t="s">
        <v>222</v>
      </c>
    </row>
    <row r="179" spans="2:12" ht="30" x14ac:dyDescent="0.25">
      <c r="B179" s="34">
        <v>43232300</v>
      </c>
      <c r="C179" s="25" t="s">
        <v>220</v>
      </c>
      <c r="D179" s="26" t="s">
        <v>38</v>
      </c>
      <c r="E179" s="26">
        <v>2</v>
      </c>
      <c r="F179" s="25" t="s">
        <v>56</v>
      </c>
      <c r="G179" s="25" t="s">
        <v>77</v>
      </c>
      <c r="H179" s="35">
        <v>150000000</v>
      </c>
      <c r="I179" s="35">
        <v>150000000</v>
      </c>
      <c r="J179" s="25" t="s">
        <v>42</v>
      </c>
      <c r="K179" s="25" t="s">
        <v>43</v>
      </c>
      <c r="L179" s="26" t="s">
        <v>222</v>
      </c>
    </row>
    <row r="180" spans="2:12" ht="30" x14ac:dyDescent="0.25">
      <c r="B180" s="34">
        <v>43232300</v>
      </c>
      <c r="C180" s="25" t="s">
        <v>221</v>
      </c>
      <c r="D180" s="26" t="s">
        <v>38</v>
      </c>
      <c r="E180" s="26">
        <v>1</v>
      </c>
      <c r="F180" s="25" t="s">
        <v>56</v>
      </c>
      <c r="G180" s="25" t="s">
        <v>77</v>
      </c>
      <c r="H180" s="35">
        <v>300000000</v>
      </c>
      <c r="I180" s="35">
        <v>300000000</v>
      </c>
      <c r="J180" s="25" t="s">
        <v>42</v>
      </c>
      <c r="K180" s="25" t="s">
        <v>43</v>
      </c>
      <c r="L180" s="26" t="s">
        <v>222</v>
      </c>
    </row>
    <row r="181" spans="2:12" ht="60" x14ac:dyDescent="0.25">
      <c r="B181" s="34">
        <v>80111600</v>
      </c>
      <c r="C181" s="25" t="s">
        <v>223</v>
      </c>
      <c r="D181" s="26" t="s">
        <v>37</v>
      </c>
      <c r="E181" s="26">
        <v>10</v>
      </c>
      <c r="F181" s="25" t="s">
        <v>70</v>
      </c>
      <c r="G181" s="25" t="s">
        <v>75</v>
      </c>
      <c r="H181" s="35">
        <v>62700000</v>
      </c>
      <c r="I181" s="35">
        <v>62700000</v>
      </c>
      <c r="J181" s="25" t="s">
        <v>42</v>
      </c>
      <c r="K181" s="25" t="s">
        <v>43</v>
      </c>
      <c r="L181" s="26" t="s">
        <v>224</v>
      </c>
    </row>
    <row r="182" spans="2:12" ht="60" x14ac:dyDescent="0.25">
      <c r="B182" s="34">
        <v>80111600</v>
      </c>
      <c r="C182" s="25" t="s">
        <v>223</v>
      </c>
      <c r="D182" s="26" t="s">
        <v>37</v>
      </c>
      <c r="E182" s="26">
        <v>10</v>
      </c>
      <c r="F182" s="25" t="s">
        <v>70</v>
      </c>
      <c r="G182" s="25" t="s">
        <v>75</v>
      </c>
      <c r="H182" s="35">
        <v>62700000</v>
      </c>
      <c r="I182" s="35">
        <v>62700000</v>
      </c>
      <c r="J182" s="25" t="s">
        <v>42</v>
      </c>
      <c r="K182" s="25" t="s">
        <v>43</v>
      </c>
      <c r="L182" s="26" t="s">
        <v>224</v>
      </c>
    </row>
    <row r="183" spans="2:12" ht="60" x14ac:dyDescent="0.25">
      <c r="B183" s="34">
        <v>80111600</v>
      </c>
      <c r="C183" s="25" t="s">
        <v>223</v>
      </c>
      <c r="D183" s="26" t="s">
        <v>37</v>
      </c>
      <c r="E183" s="26">
        <v>10</v>
      </c>
      <c r="F183" s="25" t="s">
        <v>70</v>
      </c>
      <c r="G183" s="25" t="s">
        <v>75</v>
      </c>
      <c r="H183" s="35">
        <v>62700000</v>
      </c>
      <c r="I183" s="35">
        <v>62700000</v>
      </c>
      <c r="J183" s="25" t="s">
        <v>42</v>
      </c>
      <c r="K183" s="25" t="s">
        <v>43</v>
      </c>
      <c r="L183" s="26" t="s">
        <v>224</v>
      </c>
    </row>
    <row r="184" spans="2:12" x14ac:dyDescent="0.25">
      <c r="B184" s="28"/>
      <c r="C184" s="25"/>
      <c r="D184" s="26"/>
      <c r="E184" s="26"/>
      <c r="F184" s="25"/>
      <c r="G184" s="25"/>
      <c r="H184" s="27"/>
      <c r="I184" s="27"/>
      <c r="J184" s="25"/>
      <c r="K184" s="25"/>
      <c r="L184" s="26"/>
    </row>
    <row r="185" spans="2:12" x14ac:dyDescent="0.25">
      <c r="B185" s="28"/>
      <c r="C185" s="25"/>
      <c r="D185" s="26"/>
      <c r="E185" s="26"/>
      <c r="F185" s="25"/>
      <c r="G185" s="25"/>
      <c r="H185" s="27"/>
      <c r="I185" s="27"/>
      <c r="J185" s="25"/>
      <c r="K185" s="25"/>
      <c r="L185" s="26"/>
    </row>
    <row r="186" spans="2:12" x14ac:dyDescent="0.25">
      <c r="B186" s="28"/>
      <c r="C186" s="25"/>
      <c r="D186" s="26"/>
      <c r="E186" s="26"/>
      <c r="F186" s="25"/>
      <c r="G186" s="25"/>
      <c r="H186" s="27"/>
      <c r="I186" s="27"/>
      <c r="J186" s="25"/>
      <c r="K186" s="25"/>
      <c r="L186" s="26"/>
    </row>
    <row r="187" spans="2:12" x14ac:dyDescent="0.25">
      <c r="B187" s="28"/>
      <c r="C187" s="25"/>
      <c r="D187" s="26"/>
      <c r="E187" s="26"/>
      <c r="F187" s="25"/>
      <c r="G187" s="25"/>
      <c r="H187" s="27"/>
      <c r="I187" s="27"/>
      <c r="J187" s="25"/>
      <c r="K187" s="25"/>
      <c r="L187" s="26"/>
    </row>
    <row r="188" spans="2:12" x14ac:dyDescent="0.25">
      <c r="B188" s="28"/>
      <c r="C188" s="25"/>
      <c r="D188" s="26"/>
      <c r="E188" s="26"/>
      <c r="F188" s="25"/>
      <c r="G188" s="25"/>
      <c r="H188" s="27"/>
      <c r="I188" s="27"/>
      <c r="J188" s="25"/>
      <c r="K188" s="25"/>
      <c r="L188" s="26"/>
    </row>
    <row r="189" spans="2:12" x14ac:dyDescent="0.25">
      <c r="B189" s="28"/>
      <c r="C189" s="25"/>
      <c r="D189" s="26"/>
      <c r="E189" s="26"/>
      <c r="F189" s="25"/>
      <c r="G189" s="25"/>
      <c r="H189" s="27"/>
      <c r="I189" s="27"/>
      <c r="J189" s="25"/>
      <c r="K189" s="25"/>
      <c r="L189" s="26"/>
    </row>
    <row r="190" spans="2:12" x14ac:dyDescent="0.25">
      <c r="B190" s="28"/>
      <c r="C190" s="25"/>
      <c r="D190" s="26"/>
      <c r="E190" s="26"/>
      <c r="F190" s="25"/>
      <c r="G190" s="25"/>
      <c r="H190" s="27"/>
      <c r="I190" s="27"/>
      <c r="J190" s="25"/>
      <c r="K190" s="25"/>
      <c r="L190" s="26"/>
    </row>
    <row r="191" spans="2:12" x14ac:dyDescent="0.25">
      <c r="B191" s="28"/>
      <c r="C191" s="25"/>
      <c r="D191" s="26"/>
      <c r="E191" s="26"/>
      <c r="F191" s="25"/>
      <c r="G191" s="25"/>
      <c r="H191" s="27"/>
      <c r="I191" s="27"/>
      <c r="J191" s="25"/>
      <c r="K191" s="25"/>
      <c r="L191" s="26"/>
    </row>
    <row r="192" spans="2:12" x14ac:dyDescent="0.25">
      <c r="B192" s="28"/>
      <c r="C192" s="25"/>
      <c r="D192" s="26"/>
      <c r="E192" s="26"/>
      <c r="F192" s="25"/>
      <c r="G192" s="25"/>
      <c r="H192" s="27"/>
      <c r="I192" s="27"/>
      <c r="J192" s="25"/>
      <c r="K192" s="25"/>
      <c r="L192" s="26"/>
    </row>
    <row r="193" spans="1:12" x14ac:dyDescent="0.25">
      <c r="B193" s="28"/>
      <c r="C193" s="25"/>
      <c r="D193" s="26"/>
      <c r="E193" s="26"/>
      <c r="F193" s="25"/>
      <c r="G193" s="25"/>
      <c r="H193" s="27"/>
      <c r="I193" s="27"/>
      <c r="J193" s="25"/>
      <c r="K193" s="25"/>
      <c r="L193" s="26"/>
    </row>
    <row r="195" spans="1:12" x14ac:dyDescent="0.25">
      <c r="B195" s="11" t="s">
        <v>19</v>
      </c>
      <c r="E195" s="10"/>
    </row>
    <row r="196" spans="1:12" ht="29.25" customHeight="1" x14ac:dyDescent="0.25">
      <c r="B196" s="5" t="s">
        <v>6</v>
      </c>
      <c r="C196" s="5" t="s">
        <v>61</v>
      </c>
      <c r="D196" s="5" t="s">
        <v>13</v>
      </c>
    </row>
    <row r="197" spans="1:12" ht="30" x14ac:dyDescent="0.25">
      <c r="A197" s="12" t="s">
        <v>63</v>
      </c>
      <c r="B197" s="25"/>
      <c r="C197" s="25"/>
      <c r="D197" s="25"/>
    </row>
    <row r="199" spans="1:12" x14ac:dyDescent="0.25">
      <c r="B199" s="8"/>
    </row>
    <row r="200" spans="1:12" x14ac:dyDescent="0.25">
      <c r="B200" s="8"/>
    </row>
  </sheetData>
  <sheetProtection algorithmName="SHA-512" hashValue="crs/O6jiaokeZHBVc17+ZI3osvjmd5ZWtUUCP1vawiWk/QyjxINrJLNzbxQ9D3kFZRpXasvZ00s/InuEqeoapg==" saltValue="DMOPbfyh47U/6nY+5zajww==" spinCount="100000" sheet="1" objects="1" scenarios="1" formatCells="0" formatColumns="0" formatRows="0"/>
  <mergeCells count="2">
    <mergeCell ref="F5:I9"/>
    <mergeCell ref="F11:I15"/>
  </mergeCells>
  <dataValidations count="5">
    <dataValidation type="list" allowBlank="1" showInputMessage="1" showErrorMessage="1" sqref="D22:D193" xr:uid="{00000000-0002-0000-0000-000000000000}">
      <formula1>meses</formula1>
    </dataValidation>
    <dataValidation type="list" allowBlank="1" showInputMessage="1" showErrorMessage="1" sqref="K22:K194" xr:uid="{00000000-0002-0000-0000-000001000000}">
      <formula1>vfestado</formula1>
    </dataValidation>
    <dataValidation type="list" allowBlank="1" showInputMessage="1" showErrorMessage="1" sqref="J22:J194" xr:uid="{00000000-0002-0000-0000-000002000000}">
      <formula1>vf</formula1>
    </dataValidation>
    <dataValidation type="list" allowBlank="1" showInputMessage="1" showErrorMessage="1" sqref="G22:G194" xr:uid="{00000000-0002-0000-0000-000003000000}">
      <formula1>fuenteRecursos</formula1>
    </dataValidation>
    <dataValidation type="list" allowBlank="1" showInputMessage="1" showErrorMessage="1" sqref="F22:F194" xr:uid="{00000000-0002-0000-0000-000004000000}">
      <formula1>modalidad</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6" r:id="rId3" name="Button 2">
              <controlPr defaultSize="0" print="0" autoFill="0" autoPict="0" macro="[0]!agregarfilas">
                <anchor moveWithCells="1" sizeWithCells="1">
                  <from>
                    <xdr:col>2</xdr:col>
                    <xdr:colOff>314325</xdr:colOff>
                    <xdr:row>16</xdr:row>
                    <xdr:rowOff>276225</xdr:rowOff>
                  </from>
                  <to>
                    <xdr:col>2</xdr:col>
                    <xdr:colOff>1666875</xdr:colOff>
                    <xdr:row>18</xdr:row>
                    <xdr:rowOff>28575</xdr:rowOff>
                  </to>
                </anchor>
              </controlPr>
            </control>
          </mc:Choice>
        </mc:AlternateContent>
        <mc:AlternateContent xmlns:mc="http://schemas.openxmlformats.org/markup-compatibility/2006">
          <mc:Choice Requires="x14">
            <control shapeId="1027" r:id="rId4" name="Button 3">
              <controlPr defaultSize="0" print="0" autoFill="0" autoPict="0" macro="[0]!elimfilas">
                <anchor moveWithCells="1" sizeWithCells="1">
                  <from>
                    <xdr:col>2</xdr:col>
                    <xdr:colOff>1866900</xdr:colOff>
                    <xdr:row>16</xdr:row>
                    <xdr:rowOff>295275</xdr:rowOff>
                  </from>
                  <to>
                    <xdr:col>2</xdr:col>
                    <xdr:colOff>3248025</xdr:colOff>
                    <xdr:row>18</xdr:row>
                    <xdr:rowOff>9525</xdr:rowOff>
                  </to>
                </anchor>
              </controlPr>
            </control>
          </mc:Choice>
        </mc:AlternateContent>
        <mc:AlternateContent xmlns:mc="http://schemas.openxmlformats.org/markup-compatibility/2006">
          <mc:Choice Requires="x14">
            <control shapeId="1030" r:id="rId5" name="Button 6">
              <controlPr defaultSize="0" print="0" autoFill="0" autoPict="0" macro="[0]!agregarfilasNecAdi">
                <anchor moveWithCells="1" sizeWithCells="1">
                  <from>
                    <xdr:col>4</xdr:col>
                    <xdr:colOff>180975</xdr:colOff>
                    <xdr:row>16</xdr:row>
                    <xdr:rowOff>266700</xdr:rowOff>
                  </from>
                  <to>
                    <xdr:col>4</xdr:col>
                    <xdr:colOff>1381125</xdr:colOff>
                    <xdr:row>18</xdr:row>
                    <xdr:rowOff>0</xdr:rowOff>
                  </to>
                </anchor>
              </controlPr>
            </control>
          </mc:Choice>
        </mc:AlternateContent>
        <mc:AlternateContent xmlns:mc="http://schemas.openxmlformats.org/markup-compatibility/2006">
          <mc:Choice Requires="x14">
            <control shapeId="1031" r:id="rId6" name="Button 7">
              <controlPr defaultSize="0" print="0" autoFill="0" autoPict="0" macro="[0]!elimfilasNecAdi">
                <anchor moveWithCells="1" sizeWithCells="1">
                  <from>
                    <xdr:col>4</xdr:col>
                    <xdr:colOff>1600200</xdr:colOff>
                    <xdr:row>16</xdr:row>
                    <xdr:rowOff>266700</xdr:rowOff>
                  </from>
                  <to>
                    <xdr:col>5</xdr:col>
                    <xdr:colOff>1266825</xdr:colOff>
                    <xdr:row>17</xdr:row>
                    <xdr:rowOff>333375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B050"/>
  </sheetPr>
  <dimension ref="B2:L36"/>
  <sheetViews>
    <sheetView showGridLines="0" zoomScale="55" zoomScaleNormal="55" zoomScalePageLayoutView="80" workbookViewId="0">
      <selection activeCell="A19" sqref="A19"/>
    </sheetView>
  </sheetViews>
  <sheetFormatPr baseColWidth="10" defaultColWidth="10.85546875" defaultRowHeight="15" x14ac:dyDescent="0.25"/>
  <cols>
    <col min="1" max="1" width="10.85546875" style="2"/>
    <col min="2" max="2" width="57" style="2" customWidth="1"/>
    <col min="3" max="3" width="104.7109375" style="2" customWidth="1"/>
    <col min="4" max="4" width="56.28515625" style="2" customWidth="1"/>
    <col min="5" max="5" width="28.7109375" style="2" customWidth="1"/>
    <col min="6" max="6" width="29.42578125" style="2" customWidth="1"/>
    <col min="7" max="7" width="40" style="2" customWidth="1"/>
    <col min="8" max="8" width="21.28515625" style="2" customWidth="1"/>
    <col min="9" max="9" width="16.42578125" style="2" customWidth="1"/>
    <col min="10" max="10" width="16.140625" style="2" bestFit="1" customWidth="1"/>
    <col min="11" max="11" width="16.7109375" style="2" customWidth="1"/>
    <col min="12" max="12" width="47.140625" style="2" customWidth="1"/>
    <col min="13" max="13" width="14" style="2" customWidth="1"/>
    <col min="14" max="14" width="42.42578125" style="2" customWidth="1"/>
    <col min="15" max="16384" width="10.85546875" style="2"/>
  </cols>
  <sheetData>
    <row r="2" spans="2:9" x14ac:dyDescent="0.25">
      <c r="B2" s="1" t="s">
        <v>18</v>
      </c>
    </row>
    <row r="3" spans="2:9" x14ac:dyDescent="0.25">
      <c r="B3" s="1"/>
    </row>
    <row r="4" spans="2:9" x14ac:dyDescent="0.25">
      <c r="B4" s="1" t="s">
        <v>0</v>
      </c>
    </row>
    <row r="5" spans="2:9" x14ac:dyDescent="0.25">
      <c r="B5" s="3" t="s">
        <v>1</v>
      </c>
      <c r="C5" s="13" t="s">
        <v>45</v>
      </c>
      <c r="F5" s="48" t="s">
        <v>24</v>
      </c>
      <c r="G5" s="49"/>
      <c r="H5" s="49"/>
      <c r="I5" s="50"/>
    </row>
    <row r="6" spans="2:9" x14ac:dyDescent="0.25">
      <c r="B6" s="3" t="s">
        <v>2</v>
      </c>
      <c r="C6" s="13" t="s">
        <v>46</v>
      </c>
      <c r="F6" s="51"/>
      <c r="G6" s="52"/>
      <c r="H6" s="52"/>
      <c r="I6" s="53"/>
    </row>
    <row r="7" spans="2:9" x14ac:dyDescent="0.25">
      <c r="B7" s="3" t="s">
        <v>3</v>
      </c>
      <c r="C7" s="14">
        <v>7956600</v>
      </c>
      <c r="F7" s="51"/>
      <c r="G7" s="52"/>
      <c r="H7" s="52"/>
      <c r="I7" s="53"/>
    </row>
    <row r="8" spans="2:9" x14ac:dyDescent="0.25">
      <c r="B8" s="3" t="s">
        <v>15</v>
      </c>
      <c r="C8" s="4" t="s">
        <v>47</v>
      </c>
      <c r="F8" s="51"/>
      <c r="G8" s="52"/>
      <c r="H8" s="52"/>
      <c r="I8" s="53"/>
    </row>
    <row r="9" spans="2:9" ht="180" customHeight="1" x14ac:dyDescent="0.25">
      <c r="B9" s="3" t="s">
        <v>17</v>
      </c>
      <c r="C9" s="15" t="s">
        <v>54</v>
      </c>
      <c r="F9" s="54"/>
      <c r="G9" s="55"/>
      <c r="H9" s="55"/>
      <c r="I9" s="56"/>
    </row>
    <row r="10" spans="2:9" ht="148.5" customHeight="1" x14ac:dyDescent="0.25">
      <c r="B10" s="3" t="s">
        <v>4</v>
      </c>
      <c r="C10" s="15" t="s">
        <v>55</v>
      </c>
    </row>
    <row r="11" spans="2:9" ht="30" x14ac:dyDescent="0.25">
      <c r="B11" s="3" t="s">
        <v>5</v>
      </c>
      <c r="C11" s="13" t="s">
        <v>44</v>
      </c>
      <c r="F11" s="48" t="s">
        <v>23</v>
      </c>
      <c r="G11" s="49"/>
      <c r="H11" s="49"/>
      <c r="I11" s="50"/>
    </row>
    <row r="12" spans="2:9" ht="26.25" x14ac:dyDescent="0.4">
      <c r="B12" s="3" t="s">
        <v>20</v>
      </c>
      <c r="C12" s="23">
        <v>36305002019</v>
      </c>
      <c r="F12" s="51"/>
      <c r="G12" s="52"/>
      <c r="H12" s="52"/>
      <c r="I12" s="53"/>
    </row>
    <row r="13" spans="2:9" ht="26.25" x14ac:dyDescent="0.4">
      <c r="B13" s="3" t="s">
        <v>21</v>
      </c>
      <c r="C13" s="23">
        <v>245784840</v>
      </c>
      <c r="F13" s="51"/>
      <c r="G13" s="52"/>
      <c r="H13" s="52"/>
      <c r="I13" s="53"/>
    </row>
    <row r="14" spans="2:9" ht="26.25" x14ac:dyDescent="0.4">
      <c r="B14" s="3" t="s">
        <v>22</v>
      </c>
      <c r="C14" s="23">
        <v>24578484</v>
      </c>
      <c r="F14" s="51"/>
      <c r="G14" s="52"/>
      <c r="H14" s="52"/>
      <c r="I14" s="53"/>
    </row>
    <row r="15" spans="2:9" ht="26.25" x14ac:dyDescent="0.4">
      <c r="B15" s="3" t="s">
        <v>16</v>
      </c>
      <c r="C15" s="24">
        <v>44182</v>
      </c>
      <c r="F15" s="54"/>
      <c r="G15" s="55"/>
      <c r="H15" s="55"/>
      <c r="I15" s="56"/>
    </row>
    <row r="17" spans="2:12" x14ac:dyDescent="0.25">
      <c r="B17" s="1" t="s">
        <v>14</v>
      </c>
    </row>
    <row r="18" spans="2:12" ht="75" customHeight="1" x14ac:dyDescent="0.25">
      <c r="B18" s="5" t="s">
        <v>100</v>
      </c>
      <c r="C18" s="5" t="s">
        <v>6</v>
      </c>
      <c r="D18" s="5" t="s">
        <v>57</v>
      </c>
      <c r="E18" s="5" t="s">
        <v>58</v>
      </c>
      <c r="F18" s="5" t="s">
        <v>7</v>
      </c>
      <c r="G18" s="5" t="s">
        <v>8</v>
      </c>
      <c r="H18" s="5" t="s">
        <v>9</v>
      </c>
      <c r="I18" s="5" t="s">
        <v>10</v>
      </c>
      <c r="J18" s="5" t="s">
        <v>11</v>
      </c>
      <c r="K18" s="5" t="s">
        <v>12</v>
      </c>
      <c r="L18" s="5" t="s">
        <v>13</v>
      </c>
    </row>
    <row r="19" spans="2:12" ht="60" x14ac:dyDescent="0.25">
      <c r="B19" s="15">
        <v>76111501</v>
      </c>
      <c r="C19" s="15" t="s">
        <v>27</v>
      </c>
      <c r="D19" s="16" t="s">
        <v>36</v>
      </c>
      <c r="E19" s="16">
        <v>12</v>
      </c>
      <c r="F19" s="15" t="s">
        <v>56</v>
      </c>
      <c r="G19" s="15" t="s">
        <v>41</v>
      </c>
      <c r="H19" s="17">
        <v>55843823</v>
      </c>
      <c r="I19" s="17">
        <v>55843823</v>
      </c>
      <c r="J19" s="15" t="s">
        <v>42</v>
      </c>
      <c r="K19" s="15" t="s">
        <v>43</v>
      </c>
      <c r="L19" s="15" t="s">
        <v>44</v>
      </c>
    </row>
    <row r="20" spans="2:12" ht="60" x14ac:dyDescent="0.25">
      <c r="B20" s="15">
        <v>76111501</v>
      </c>
      <c r="C20" s="15" t="s">
        <v>27</v>
      </c>
      <c r="D20" s="16" t="s">
        <v>36</v>
      </c>
      <c r="E20" s="16">
        <v>12</v>
      </c>
      <c r="F20" s="15" t="s">
        <v>56</v>
      </c>
      <c r="G20" s="15" t="s">
        <v>41</v>
      </c>
      <c r="H20" s="17">
        <v>55843823</v>
      </c>
      <c r="I20" s="17">
        <v>55843823</v>
      </c>
      <c r="J20" s="15" t="s">
        <v>42</v>
      </c>
      <c r="K20" s="15" t="s">
        <v>43</v>
      </c>
      <c r="L20" s="15" t="s">
        <v>44</v>
      </c>
    </row>
    <row r="21" spans="2:12" ht="60" x14ac:dyDescent="0.25">
      <c r="B21" s="15" t="s">
        <v>25</v>
      </c>
      <c r="C21" s="15" t="s">
        <v>28</v>
      </c>
      <c r="D21" s="16" t="s">
        <v>37</v>
      </c>
      <c r="E21" s="16">
        <v>11</v>
      </c>
      <c r="F21" s="15" t="s">
        <v>56</v>
      </c>
      <c r="G21" s="15" t="s">
        <v>41</v>
      </c>
      <c r="H21" s="17">
        <v>116573263</v>
      </c>
      <c r="I21" s="17">
        <v>116573263</v>
      </c>
      <c r="J21" s="15" t="s">
        <v>42</v>
      </c>
      <c r="K21" s="15" t="s">
        <v>43</v>
      </c>
      <c r="L21" s="15" t="s">
        <v>44</v>
      </c>
    </row>
    <row r="22" spans="2:12" ht="60" x14ac:dyDescent="0.25">
      <c r="B22" s="15">
        <v>90121502</v>
      </c>
      <c r="C22" s="15" t="s">
        <v>29</v>
      </c>
      <c r="D22" s="16" t="s">
        <v>36</v>
      </c>
      <c r="E22" s="16">
        <v>12</v>
      </c>
      <c r="F22" s="15" t="s">
        <v>56</v>
      </c>
      <c r="G22" s="15" t="s">
        <v>41</v>
      </c>
      <c r="H22" s="17">
        <v>30000000</v>
      </c>
      <c r="I22" s="17">
        <v>30000000</v>
      </c>
      <c r="J22" s="15" t="s">
        <v>42</v>
      </c>
      <c r="K22" s="15" t="s">
        <v>43</v>
      </c>
      <c r="L22" s="15" t="s">
        <v>44</v>
      </c>
    </row>
    <row r="23" spans="2:12" ht="60" x14ac:dyDescent="0.25">
      <c r="B23" s="15" t="s">
        <v>26</v>
      </c>
      <c r="C23" s="15" t="s">
        <v>30</v>
      </c>
      <c r="D23" s="16" t="s">
        <v>38</v>
      </c>
      <c r="E23" s="16">
        <v>9</v>
      </c>
      <c r="F23" s="15" t="s">
        <v>56</v>
      </c>
      <c r="G23" s="15" t="s">
        <v>41</v>
      </c>
      <c r="H23" s="17">
        <v>3722648</v>
      </c>
      <c r="I23" s="17">
        <v>3722648</v>
      </c>
      <c r="J23" s="15" t="s">
        <v>42</v>
      </c>
      <c r="K23" s="15" t="s">
        <v>43</v>
      </c>
      <c r="L23" s="15" t="s">
        <v>44</v>
      </c>
    </row>
    <row r="24" spans="2:12" ht="60" x14ac:dyDescent="0.25">
      <c r="B24" s="15">
        <v>81112101</v>
      </c>
      <c r="C24" s="15" t="s">
        <v>31</v>
      </c>
      <c r="D24" s="16" t="s">
        <v>36</v>
      </c>
      <c r="E24" s="16">
        <v>7</v>
      </c>
      <c r="F24" s="15" t="s">
        <v>56</v>
      </c>
      <c r="G24" s="15" t="s">
        <v>41</v>
      </c>
      <c r="H24" s="17">
        <v>8455600</v>
      </c>
      <c r="I24" s="17">
        <v>8455600</v>
      </c>
      <c r="J24" s="15" t="s">
        <v>42</v>
      </c>
      <c r="K24" s="15" t="s">
        <v>43</v>
      </c>
      <c r="L24" s="15" t="s">
        <v>44</v>
      </c>
    </row>
    <row r="25" spans="2:12" ht="60" x14ac:dyDescent="0.25">
      <c r="B25" s="15">
        <v>81112101</v>
      </c>
      <c r="C25" s="15" t="s">
        <v>32</v>
      </c>
      <c r="D25" s="16" t="s">
        <v>39</v>
      </c>
      <c r="E25" s="16">
        <v>5</v>
      </c>
      <c r="F25" s="15" t="s">
        <v>56</v>
      </c>
      <c r="G25" s="15" t="s">
        <v>41</v>
      </c>
      <c r="H25" s="17">
        <v>15687848</v>
      </c>
      <c r="I25" s="17">
        <v>15687848</v>
      </c>
      <c r="J25" s="15" t="s">
        <v>42</v>
      </c>
      <c r="K25" s="15" t="s">
        <v>43</v>
      </c>
      <c r="L25" s="15" t="s">
        <v>44</v>
      </c>
    </row>
    <row r="26" spans="2:12" ht="60" x14ac:dyDescent="0.25">
      <c r="B26" s="15">
        <v>81112501</v>
      </c>
      <c r="C26" s="15" t="s">
        <v>33</v>
      </c>
      <c r="D26" s="16" t="s">
        <v>40</v>
      </c>
      <c r="E26" s="16">
        <v>5</v>
      </c>
      <c r="F26" s="15" t="s">
        <v>56</v>
      </c>
      <c r="G26" s="15" t="s">
        <v>41</v>
      </c>
      <c r="H26" s="17">
        <v>0</v>
      </c>
      <c r="I26" s="17">
        <v>0</v>
      </c>
      <c r="J26" s="15" t="s">
        <v>42</v>
      </c>
      <c r="K26" s="15" t="s">
        <v>43</v>
      </c>
      <c r="L26" s="15" t="s">
        <v>44</v>
      </c>
    </row>
    <row r="27" spans="2:12" ht="60" x14ac:dyDescent="0.25">
      <c r="B27" s="15">
        <v>81112501</v>
      </c>
      <c r="C27" s="15" t="s">
        <v>34</v>
      </c>
      <c r="D27" s="16" t="s">
        <v>36</v>
      </c>
      <c r="E27" s="16">
        <v>6</v>
      </c>
      <c r="F27" s="15" t="s">
        <v>56</v>
      </c>
      <c r="G27" s="15" t="s">
        <v>41</v>
      </c>
      <c r="H27" s="17">
        <v>0</v>
      </c>
      <c r="I27" s="17">
        <v>0</v>
      </c>
      <c r="J27" s="15" t="s">
        <v>42</v>
      </c>
      <c r="K27" s="15" t="s">
        <v>43</v>
      </c>
      <c r="L27" s="15" t="s">
        <v>44</v>
      </c>
    </row>
    <row r="28" spans="2:12" ht="60" x14ac:dyDescent="0.25">
      <c r="B28" s="15">
        <v>43233200</v>
      </c>
      <c r="C28" s="15" t="s">
        <v>35</v>
      </c>
      <c r="D28" s="16" t="s">
        <v>37</v>
      </c>
      <c r="E28" s="16">
        <v>9</v>
      </c>
      <c r="F28" s="15" t="s">
        <v>56</v>
      </c>
      <c r="G28" s="15" t="s">
        <v>41</v>
      </c>
      <c r="H28" s="17">
        <v>25000000</v>
      </c>
      <c r="I28" s="17">
        <v>25000000</v>
      </c>
      <c r="J28" s="15" t="s">
        <v>42</v>
      </c>
      <c r="K28" s="15" t="s">
        <v>43</v>
      </c>
      <c r="L28" s="15" t="s">
        <v>44</v>
      </c>
    </row>
    <row r="30" spans="2:12" x14ac:dyDescent="0.25">
      <c r="B30" s="18" t="s">
        <v>19</v>
      </c>
      <c r="C30"/>
      <c r="D30"/>
    </row>
    <row r="31" spans="2:12" x14ac:dyDescent="0.25">
      <c r="B31" s="5" t="s">
        <v>6</v>
      </c>
      <c r="C31" s="5" t="s">
        <v>101</v>
      </c>
      <c r="D31" s="5" t="s">
        <v>13</v>
      </c>
    </row>
    <row r="32" spans="2:12" ht="45" x14ac:dyDescent="0.25">
      <c r="B32" s="15" t="s">
        <v>49</v>
      </c>
      <c r="C32" s="15">
        <v>81112003</v>
      </c>
      <c r="D32" s="15" t="s">
        <v>44</v>
      </c>
    </row>
    <row r="33" spans="2:4" ht="45" x14ac:dyDescent="0.25">
      <c r="B33" s="15" t="s">
        <v>50</v>
      </c>
      <c r="C33" s="15" t="s">
        <v>48</v>
      </c>
      <c r="D33" s="15" t="s">
        <v>44</v>
      </c>
    </row>
    <row r="34" spans="2:4" ht="75" x14ac:dyDescent="0.25">
      <c r="B34" s="15" t="s">
        <v>51</v>
      </c>
      <c r="C34" s="15">
        <v>81111811</v>
      </c>
      <c r="D34" s="15" t="s">
        <v>44</v>
      </c>
    </row>
    <row r="35" spans="2:4" ht="45" x14ac:dyDescent="0.25">
      <c r="B35" s="15" t="s">
        <v>52</v>
      </c>
      <c r="C35" s="15">
        <v>81112003</v>
      </c>
      <c r="D35" s="15" t="s">
        <v>44</v>
      </c>
    </row>
    <row r="36" spans="2:4" ht="90" x14ac:dyDescent="0.25">
      <c r="B36" s="15" t="s">
        <v>53</v>
      </c>
      <c r="C36" s="15">
        <v>81111811</v>
      </c>
      <c r="D36" s="15" t="s">
        <v>44</v>
      </c>
    </row>
  </sheetData>
  <mergeCells count="2">
    <mergeCell ref="F5:I9"/>
    <mergeCell ref="F11:I15"/>
  </mergeCells>
  <dataValidations count="5">
    <dataValidation type="list" allowBlank="1" showInputMessage="1" showErrorMessage="1" sqref="K19:K28" xr:uid="{00000000-0002-0000-0100-000000000000}">
      <formula1>vfestado</formula1>
    </dataValidation>
    <dataValidation type="list" allowBlank="1" showInputMessage="1" showErrorMessage="1" sqref="J19:J28" xr:uid="{00000000-0002-0000-0100-000001000000}">
      <formula1>vf</formula1>
    </dataValidation>
    <dataValidation type="list" allowBlank="1" showInputMessage="1" showErrorMessage="1" sqref="G19:G28" xr:uid="{00000000-0002-0000-0100-000002000000}">
      <formula1>fuenteRecursos</formula1>
    </dataValidation>
    <dataValidation type="list" allowBlank="1" showInputMessage="1" showErrorMessage="1" sqref="F19:F28" xr:uid="{00000000-0002-0000-0100-000003000000}">
      <formula1>modalidad</formula1>
    </dataValidation>
    <dataValidation type="list" allowBlank="1" showInputMessage="1" showErrorMessage="1" sqref="D19:D28" xr:uid="{00000000-0002-0000-0100-000004000000}">
      <formula1>meses</formula1>
    </dataValidation>
  </dataValidations>
  <hyperlinks>
    <hyperlink ref="C8" r:id="rId1" xr:uid="{00000000-0004-0000-01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B050"/>
  </sheetPr>
  <dimension ref="A1:E35"/>
  <sheetViews>
    <sheetView workbookViewId="0"/>
  </sheetViews>
  <sheetFormatPr baseColWidth="10" defaultColWidth="9.140625" defaultRowHeight="15" x14ac:dyDescent="0.25"/>
  <cols>
    <col min="1" max="1" width="10.85546875" customWidth="1"/>
    <col min="2" max="2" width="65.42578125" customWidth="1"/>
    <col min="4" max="4" width="11.42578125" customWidth="1"/>
    <col min="5" max="5" width="92.85546875" bestFit="1" customWidth="1"/>
  </cols>
  <sheetData>
    <row r="1" spans="1:5" ht="12.75" customHeight="1" x14ac:dyDescent="0.25">
      <c r="A1" s="19" t="s">
        <v>64</v>
      </c>
      <c r="B1" s="19" t="s">
        <v>7</v>
      </c>
      <c r="D1" s="19" t="s">
        <v>64</v>
      </c>
      <c r="E1" s="19" t="s">
        <v>8</v>
      </c>
    </row>
    <row r="2" spans="1:5" ht="12.75" customHeight="1" x14ac:dyDescent="0.25">
      <c r="A2" s="21">
        <v>1</v>
      </c>
      <c r="B2" s="20" t="s">
        <v>65</v>
      </c>
      <c r="D2" s="21">
        <v>1</v>
      </c>
      <c r="E2" s="20" t="s">
        <v>69</v>
      </c>
    </row>
    <row r="3" spans="1:5" ht="12.75" customHeight="1" x14ac:dyDescent="0.25">
      <c r="A3" s="21">
        <v>4</v>
      </c>
      <c r="B3" s="20" t="s">
        <v>66</v>
      </c>
      <c r="D3" s="21">
        <v>4</v>
      </c>
      <c r="E3" s="20" t="s">
        <v>71</v>
      </c>
    </row>
    <row r="4" spans="1:5" ht="12.75" customHeight="1" x14ac:dyDescent="0.25">
      <c r="A4" s="21">
        <v>9</v>
      </c>
      <c r="B4" s="20" t="s">
        <v>67</v>
      </c>
      <c r="D4" s="21">
        <v>5</v>
      </c>
      <c r="E4" s="20" t="s">
        <v>73</v>
      </c>
    </row>
    <row r="5" spans="1:5" ht="12.75" customHeight="1" x14ac:dyDescent="0.25">
      <c r="A5" s="21">
        <v>10</v>
      </c>
      <c r="B5" s="20" t="s">
        <v>68</v>
      </c>
      <c r="D5" s="21">
        <v>6</v>
      </c>
      <c r="E5" s="20" t="s">
        <v>75</v>
      </c>
    </row>
    <row r="6" spans="1:5" ht="12.75" customHeight="1" x14ac:dyDescent="0.25">
      <c r="A6" s="21">
        <v>11</v>
      </c>
      <c r="B6" s="20" t="s">
        <v>56</v>
      </c>
      <c r="D6" s="21">
        <v>7</v>
      </c>
      <c r="E6" s="20" t="s">
        <v>77</v>
      </c>
    </row>
    <row r="7" spans="1:5" ht="12.75" customHeight="1" x14ac:dyDescent="0.25">
      <c r="A7" s="21">
        <v>12</v>
      </c>
      <c r="B7" s="20" t="s">
        <v>70</v>
      </c>
      <c r="D7" s="21">
        <v>8</v>
      </c>
      <c r="E7" s="20" t="s">
        <v>79</v>
      </c>
    </row>
    <row r="8" spans="1:5" ht="12.75" customHeight="1" x14ac:dyDescent="0.25">
      <c r="A8" s="21">
        <v>13</v>
      </c>
      <c r="B8" s="20" t="s">
        <v>72</v>
      </c>
      <c r="D8" s="21">
        <v>9</v>
      </c>
      <c r="E8" s="20" t="s">
        <v>81</v>
      </c>
    </row>
    <row r="9" spans="1:5" ht="12.75" customHeight="1" x14ac:dyDescent="0.25">
      <c r="A9" s="21">
        <v>15</v>
      </c>
      <c r="B9" s="20" t="s">
        <v>74</v>
      </c>
      <c r="D9" s="21">
        <v>10</v>
      </c>
      <c r="E9" s="20" t="s">
        <v>83</v>
      </c>
    </row>
    <row r="10" spans="1:5" ht="12.75" customHeight="1" x14ac:dyDescent="0.25">
      <c r="A10" s="21">
        <v>17</v>
      </c>
      <c r="B10" s="20" t="s">
        <v>76</v>
      </c>
      <c r="D10" s="21">
        <v>11</v>
      </c>
      <c r="E10" s="20" t="s">
        <v>85</v>
      </c>
    </row>
    <row r="11" spans="1:5" ht="12.75" customHeight="1" x14ac:dyDescent="0.25">
      <c r="A11" s="21">
        <v>18</v>
      </c>
      <c r="B11" s="20" t="s">
        <v>78</v>
      </c>
      <c r="D11" s="21">
        <v>12</v>
      </c>
      <c r="E11" s="20" t="s">
        <v>87</v>
      </c>
    </row>
    <row r="12" spans="1:5" ht="12.75" customHeight="1" x14ac:dyDescent="0.25">
      <c r="A12" s="21">
        <v>19</v>
      </c>
      <c r="B12" s="20" t="s">
        <v>80</v>
      </c>
    </row>
    <row r="13" spans="1:5" ht="12.75" customHeight="1" x14ac:dyDescent="0.25">
      <c r="A13" s="21">
        <v>20</v>
      </c>
      <c r="B13" s="20" t="s">
        <v>82</v>
      </c>
      <c r="D13" s="19" t="s">
        <v>64</v>
      </c>
      <c r="E13" s="19" t="s">
        <v>12</v>
      </c>
    </row>
    <row r="14" spans="1:5" ht="12.75" customHeight="1" x14ac:dyDescent="0.25">
      <c r="A14" s="21">
        <v>21</v>
      </c>
      <c r="B14" s="20" t="s">
        <v>84</v>
      </c>
      <c r="D14" s="21">
        <v>0</v>
      </c>
      <c r="E14" s="20" t="s">
        <v>43</v>
      </c>
    </row>
    <row r="15" spans="1:5" ht="12.75" customHeight="1" x14ac:dyDescent="0.25">
      <c r="A15" s="21">
        <v>22</v>
      </c>
      <c r="B15" s="20" t="s">
        <v>86</v>
      </c>
      <c r="D15" s="21">
        <v>1</v>
      </c>
      <c r="E15" s="20" t="s">
        <v>88</v>
      </c>
    </row>
    <row r="16" spans="1:5" ht="12.75" customHeight="1" x14ac:dyDescent="0.25">
      <c r="D16" s="21">
        <v>2</v>
      </c>
      <c r="E16" s="20" t="s">
        <v>89</v>
      </c>
    </row>
    <row r="17" spans="4:5" ht="12.75" customHeight="1" x14ac:dyDescent="0.25">
      <c r="D17" s="21">
        <v>3</v>
      </c>
      <c r="E17" s="20" t="s">
        <v>90</v>
      </c>
    </row>
    <row r="18" spans="4:5" ht="12.75" customHeight="1" x14ac:dyDescent="0.25"/>
    <row r="19" spans="4:5" ht="12.75" customHeight="1" x14ac:dyDescent="0.25">
      <c r="D19" s="19" t="s">
        <v>64</v>
      </c>
      <c r="E19" s="19" t="s">
        <v>91</v>
      </c>
    </row>
    <row r="20" spans="4:5" ht="12.75" customHeight="1" x14ac:dyDescent="0.25">
      <c r="D20" s="21">
        <v>1</v>
      </c>
      <c r="E20" s="20" t="s">
        <v>36</v>
      </c>
    </row>
    <row r="21" spans="4:5" ht="12.75" customHeight="1" x14ac:dyDescent="0.25">
      <c r="D21" s="21">
        <v>2</v>
      </c>
      <c r="E21" s="20" t="s">
        <v>37</v>
      </c>
    </row>
    <row r="22" spans="4:5" ht="12.75" customHeight="1" x14ac:dyDescent="0.25">
      <c r="D22" s="21">
        <v>3</v>
      </c>
      <c r="E22" s="20" t="s">
        <v>38</v>
      </c>
    </row>
    <row r="23" spans="4:5" ht="12.75" customHeight="1" x14ac:dyDescent="0.25">
      <c r="D23" s="21">
        <v>4</v>
      </c>
      <c r="E23" s="20" t="s">
        <v>40</v>
      </c>
    </row>
    <row r="24" spans="4:5" ht="12.75" customHeight="1" x14ac:dyDescent="0.25">
      <c r="D24" s="21">
        <v>5</v>
      </c>
      <c r="E24" s="20" t="s">
        <v>92</v>
      </c>
    </row>
    <row r="25" spans="4:5" ht="12.75" customHeight="1" x14ac:dyDescent="0.25">
      <c r="D25" s="21">
        <v>6</v>
      </c>
      <c r="E25" s="20" t="s">
        <v>39</v>
      </c>
    </row>
    <row r="26" spans="4:5" ht="12.75" customHeight="1" x14ac:dyDescent="0.25">
      <c r="D26" s="21">
        <v>7</v>
      </c>
      <c r="E26" s="20" t="s">
        <v>93</v>
      </c>
    </row>
    <row r="27" spans="4:5" ht="12.75" customHeight="1" x14ac:dyDescent="0.25">
      <c r="D27" s="21">
        <v>8</v>
      </c>
      <c r="E27" s="20" t="s">
        <v>94</v>
      </c>
    </row>
    <row r="28" spans="4:5" ht="12.75" customHeight="1" x14ac:dyDescent="0.25">
      <c r="D28" s="21">
        <v>9</v>
      </c>
      <c r="E28" s="20" t="s">
        <v>95</v>
      </c>
    </row>
    <row r="29" spans="4:5" ht="12.75" customHeight="1" x14ac:dyDescent="0.25">
      <c r="D29" s="21">
        <v>10</v>
      </c>
      <c r="E29" s="20" t="s">
        <v>96</v>
      </c>
    </row>
    <row r="30" spans="4:5" ht="12.75" customHeight="1" x14ac:dyDescent="0.25">
      <c r="D30" s="21">
        <v>11</v>
      </c>
      <c r="E30" s="20" t="s">
        <v>97</v>
      </c>
    </row>
    <row r="31" spans="4:5" ht="12.75" customHeight="1" x14ac:dyDescent="0.25">
      <c r="D31" s="21">
        <v>12</v>
      </c>
      <c r="E31" s="20" t="s">
        <v>98</v>
      </c>
    </row>
    <row r="32" spans="4:5" ht="12.75" customHeight="1" x14ac:dyDescent="0.25"/>
    <row r="33" spans="4:5" ht="51" x14ac:dyDescent="0.25">
      <c r="D33" s="22" t="s">
        <v>11</v>
      </c>
      <c r="E33" s="22" t="s">
        <v>11</v>
      </c>
    </row>
    <row r="34" spans="4:5" x14ac:dyDescent="0.25">
      <c r="D34" s="21">
        <v>0</v>
      </c>
      <c r="E34" s="20" t="s">
        <v>42</v>
      </c>
    </row>
    <row r="35" spans="4:5" x14ac:dyDescent="0.25">
      <c r="D35" s="21">
        <v>1</v>
      </c>
      <c r="E35" s="20" t="s">
        <v>99</v>
      </c>
    </row>
  </sheetData>
  <sheetProtection password="8D94" sheet="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PAA</vt:lpstr>
      <vt:lpstr>EJEMPLO</vt:lpstr>
      <vt:lpstr>archivo de datos</vt:lpstr>
      <vt:lpstr>fuenteRecursos</vt:lpstr>
      <vt:lpstr>meses</vt:lpstr>
      <vt:lpstr>modalidad</vt:lpstr>
      <vt:lpstr>vf</vt:lpstr>
      <vt:lpstr>vfestado</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Vilma Yolanda Narvaez Narvaez</cp:lastModifiedBy>
  <dcterms:created xsi:type="dcterms:W3CDTF">2012-12-10T15:58:41Z</dcterms:created>
  <dcterms:modified xsi:type="dcterms:W3CDTF">2025-01-24T14:12:12Z</dcterms:modified>
</cp:coreProperties>
</file>