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cgn-my.sharepoint.com/personal/kforero_contaduria_gov_co/Documents/KFORERO/2025/ADMINISTRATIVOS/"/>
    </mc:Choice>
  </mc:AlternateContent>
  <xr:revisionPtr revIDLastSave="0" documentId="8_{930C8D8D-AA78-4C72-A532-483111B56E24}" xr6:coauthVersionLast="47" xr6:coauthVersionMax="47" xr10:uidLastSave="{00000000-0000-0000-0000-000000000000}"/>
  <bookViews>
    <workbookView xWindow="-120" yWindow="-120" windowWidth="29040" windowHeight="15720" tabRatio="703" activeTab="1" xr2:uid="{00000000-000D-0000-FFFF-FFFF00000000}"/>
  </bookViews>
  <sheets>
    <sheet name="Instructivo" sheetId="4" r:id="rId1"/>
    <sheet name="Información" sheetId="5" r:id="rId2"/>
    <sheet name="Hard-Soft-Serv" sheetId="1" r:id="rId3"/>
    <sheet name="TH " sheetId="7" r:id="rId4"/>
    <sheet name="Valores" sheetId="6" r:id="rId5"/>
  </sheets>
  <definedNames>
    <definedName name="_xlnm._FilterDatabase" localSheetId="1" hidden="1">Información!$A$15:$V$16</definedName>
    <definedName name="_xlnm._FilterDatabase" localSheetId="3" hidden="1">'TH '!$A$14:$H$15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5" l="1"/>
  <c r="U16" i="5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U3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H15" i="7" l="1"/>
  <c r="L16" i="1" l="1"/>
  <c r="L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mzornosa</author>
  </authors>
  <commentList>
    <comment ref="C15" authorId="0" shapeId="0" xr:uid="{C0FDFD8B-AAA2-4C2E-BE63-A8BA4FFBF128}">
      <text>
        <r>
          <rPr>
            <sz val="9"/>
            <color indexed="81"/>
            <rFont val="Tahoma"/>
            <family val="2"/>
          </rPr>
          <t>Acorde con la TRD que aplique</t>
        </r>
      </text>
    </comment>
    <comment ref="I15" authorId="0" shapeId="0" xr:uid="{A689B1A9-1468-4D28-9F1A-FD87040DA196}">
      <text>
        <r>
          <rPr>
            <sz val="9"/>
            <color indexed="81"/>
            <rFont val="Tahoma"/>
            <family val="2"/>
          </rPr>
          <t>Indicar la dependencia, proceso y/o el cargo de quien custodia la información</t>
        </r>
      </text>
    </comment>
    <comment ref="K15" authorId="0" shapeId="0" xr:uid="{634DC796-5503-4C72-BA9A-BE8B1A97AF73}">
      <text>
        <r>
          <rPr>
            <sz val="9"/>
            <color indexed="81"/>
            <rFont val="Tahoma"/>
            <family val="2"/>
          </rPr>
          <t>formato fisico o electrónico</t>
        </r>
      </text>
    </comment>
    <comment ref="M15" authorId="0" shapeId="0" xr:uid="{6F781D18-934B-4BBC-B848-E2E12E4D2017}">
      <text>
        <r>
          <rPr>
            <sz val="9"/>
            <color indexed="81"/>
            <rFont val="Tahoma"/>
            <family val="2"/>
          </rPr>
          <t>Donde se encuentra publicada o ruta de ubicación</t>
        </r>
      </text>
    </comment>
    <comment ref="N15" authorId="0" shapeId="0" xr:uid="{BA1AC984-B2E7-43B3-9011-C95C0245AFC0}">
      <text>
        <r>
          <rPr>
            <sz val="9"/>
            <color indexed="81"/>
            <rFont val="Tahoma"/>
            <family val="2"/>
          </rPr>
          <t xml:space="preserve">Disponible: Entregada previa solicitud 
Publicada: Disponible en sitio WEB </t>
        </r>
      </text>
    </comment>
    <comment ref="O15" authorId="0" shapeId="0" xr:uid="{6D9AF3DD-1637-42B5-8549-840F5D5CAADA}">
      <text>
        <r>
          <rPr>
            <sz val="9"/>
            <color indexed="81"/>
            <rFont val="Tahoma"/>
            <family val="2"/>
          </rPr>
          <t>Regula el derecho de acceso a la información pública</t>
        </r>
      </text>
    </comment>
    <comment ref="P15" authorId="0" shapeId="0" xr:uid="{0D8AE0F9-C38D-43AC-A766-492819895F0E}">
      <text>
        <r>
          <rPr>
            <sz val="9"/>
            <color indexed="81"/>
            <rFont val="Tahoma"/>
            <family val="2"/>
          </rPr>
          <t>Derecho de protección de datos que tienen las personas a conocer, actualizar y rectificar la informacion que se hayan recogido en BD sobre ellas.
Incluir la seleccion</t>
        </r>
      </text>
    </comment>
    <comment ref="Q15" authorId="0" shapeId="0" xr:uid="{3A32A2BE-2E7D-4943-9F1B-33CF14D38287}">
      <text>
        <r>
          <rPr>
            <sz val="9"/>
            <color indexed="81"/>
            <rFont val="Tahoma"/>
            <family val="2"/>
          </rPr>
          <t>Nivel de autorización de divulgación de la información</t>
        </r>
      </text>
    </comment>
    <comment ref="R15" authorId="0" shapeId="0" xr:uid="{5A214E97-5F5A-42B6-8924-4E49699464D6}">
      <text>
        <r>
          <rPr>
            <sz val="9"/>
            <color indexed="81"/>
            <rFont val="Tahoma"/>
            <family val="2"/>
          </rPr>
          <t xml:space="preserve">Depende del nivel en que la información se mantenga inalterada </t>
        </r>
      </text>
    </comment>
    <comment ref="S15" authorId="0" shapeId="0" xr:uid="{691BBD5B-E5AF-4225-A1F2-851A43035A12}">
      <text>
        <r>
          <rPr>
            <sz val="9"/>
            <color indexed="81"/>
            <rFont val="Tahoma"/>
            <family val="2"/>
          </rPr>
          <t>Nivel de disponibilidad para que las personas autorizadas accedan cualquier momento</t>
        </r>
      </text>
    </comment>
    <comment ref="T15" authorId="0" shapeId="0" xr:uid="{7F33605F-FA7E-41C2-A951-5EF340DB6369}">
      <text>
        <r>
          <rPr>
            <sz val="9"/>
            <color indexed="81"/>
            <rFont val="Tahoma"/>
            <family val="2"/>
          </rPr>
          <t>Forma de visualización tales como: Papel, Word, Excel, pdf, entre otros</t>
        </r>
      </text>
    </comment>
    <comment ref="U15" authorId="0" shapeId="0" xr:uid="{F9D3579D-98E2-41EB-8E94-E1D339D59E65}">
      <text>
        <r>
          <rPr>
            <sz val="9"/>
            <color indexed="81"/>
            <rFont val="Tahoma"/>
            <family val="2"/>
          </rPr>
          <t>Es el cálculo que se determina después de la evaluación de los criterios de confidencialidad, integridad y disponibilidad</t>
        </r>
      </text>
    </comment>
    <comment ref="V15" authorId="0" shapeId="0" xr:uid="{C04EA034-B66D-43E6-9331-2FBDA909675C}">
      <text>
        <r>
          <rPr>
            <sz val="9"/>
            <color indexed="81"/>
            <rFont val="Tahoma"/>
            <family val="2"/>
          </rPr>
          <t>Identifica los documentos de acuerdo a su clasificación y valoración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mzornosa</author>
  </authors>
  <commentList>
    <comment ref="I2" authorId="0" shapeId="0" xr:uid="{515E6EEE-8BEF-454E-A8B4-79BED239E580}">
      <text>
        <r>
          <rPr>
            <b/>
            <sz val="9"/>
            <color indexed="81"/>
            <rFont val="Tahoma"/>
            <family val="2"/>
          </rPr>
          <t>Inf disponible para ciudadanía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CED51EF-0C9F-45AF-80DD-6B48BBE7D137}">
      <text>
        <r>
          <rPr>
            <b/>
            <sz val="9"/>
            <color indexed="81"/>
            <rFont val="Tahoma"/>
            <family val="2"/>
          </rPr>
          <t>Uso interno y requiere respaldo legal para acceder a la información (historia laboral, personal de directivos)</t>
        </r>
      </text>
    </comment>
    <comment ref="I4" authorId="0" shapeId="0" xr:uid="{96BF8063-3021-4B43-8FE8-F0C7BBCC7580}">
      <text>
        <r>
          <rPr>
            <b/>
            <sz val="9"/>
            <color indexed="81"/>
            <rFont val="Tahoma"/>
            <family val="2"/>
          </rPr>
          <t>Inf de un área o usuario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E555E81E-EC9C-49B7-A98B-8951ADE1AA1E}">
      <text>
        <r>
          <rPr>
            <b/>
            <sz val="9"/>
            <color indexed="81"/>
            <rFont val="Tahoma"/>
            <family val="2"/>
          </rPr>
          <t>Publica pero busca proteger datos sensibles al publico ej datos de contacto o financieros)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<sst xmlns="http://schemas.openxmlformats.org/spreadsheetml/2006/main" count="373" uniqueCount="181">
  <si>
    <t>PROCESO</t>
  </si>
  <si>
    <t>TIPO ACTIVO</t>
  </si>
  <si>
    <t>NOMBRE ACTIVO</t>
  </si>
  <si>
    <t>DESCRIPCIÓN</t>
  </si>
  <si>
    <t>LEY 1712 DE 2014</t>
  </si>
  <si>
    <t>LEY 1581 DE 2012</t>
  </si>
  <si>
    <t>FORMATO</t>
  </si>
  <si>
    <t>CLASIFICACIÓN Y VALORACIÓN</t>
  </si>
  <si>
    <t>NIVEL DE CONFIDENCIALIDAD DE LA INFORMACIÓN</t>
  </si>
  <si>
    <t>NIVEL DE DISPONIBILIDAD</t>
  </si>
  <si>
    <t>VALOR</t>
  </si>
  <si>
    <t>NIVEL DE INTEGRIDAD</t>
  </si>
  <si>
    <t>Planeación Integral</t>
  </si>
  <si>
    <t>Comunicación Pública</t>
  </si>
  <si>
    <t>Normalización y Culturización Contable</t>
  </si>
  <si>
    <t>Centralización de la Información</t>
  </si>
  <si>
    <t>Consolidación de la Información</t>
  </si>
  <si>
    <t>Gestión Humana</t>
  </si>
  <si>
    <t>Gestión Administrativa</t>
  </si>
  <si>
    <t>Gestión TIC</t>
  </si>
  <si>
    <t>Gestión Jurídica</t>
  </si>
  <si>
    <t>Control y Evaluación</t>
  </si>
  <si>
    <t>TIPO DE ACTIVO</t>
  </si>
  <si>
    <t>Activo Tipo Información</t>
  </si>
  <si>
    <t>Activo Tipo Software</t>
  </si>
  <si>
    <t>Activo Tipo Hardware</t>
  </si>
  <si>
    <t>Activo Tipo Servicio</t>
  </si>
  <si>
    <t>Activo Tipo Talento Humano</t>
  </si>
  <si>
    <t>INFORMACIÓN</t>
  </si>
  <si>
    <t>Publicada</t>
  </si>
  <si>
    <t>Disponible</t>
  </si>
  <si>
    <t>SI</t>
  </si>
  <si>
    <t>NO</t>
  </si>
  <si>
    <t>N/A</t>
  </si>
  <si>
    <t xml:space="preserve">TIPOLOGÍA </t>
  </si>
  <si>
    <t>Planta</t>
  </si>
  <si>
    <t>Contratista</t>
  </si>
  <si>
    <t>Proveedor</t>
  </si>
  <si>
    <t>Operativo</t>
  </si>
  <si>
    <t>NIVEL JERÁRQUICO</t>
  </si>
  <si>
    <t xml:space="preserve">Táctico </t>
  </si>
  <si>
    <t>Estratégico</t>
  </si>
  <si>
    <t>PERSONAL CLAVE</t>
  </si>
  <si>
    <t>Existe transferencia de conocimiento</t>
  </si>
  <si>
    <t>No existe transferencia de conocimiento</t>
  </si>
  <si>
    <t>Tiene respaldo</t>
  </si>
  <si>
    <t>No tiene respaldo</t>
  </si>
  <si>
    <t>TIPOLOGIA</t>
  </si>
  <si>
    <t>INVENTARIO DE ACTIVOS DE INFORMACIÓN</t>
  </si>
  <si>
    <t>PROCESO:</t>
  </si>
  <si>
    <t>PROCEDIMIENTO:</t>
  </si>
  <si>
    <t>GESTIÓN DE ACTIVOS DE INFORMACIÓN</t>
  </si>
  <si>
    <t>NIVEL JERARQUICO</t>
  </si>
  <si>
    <t>Medio</t>
  </si>
  <si>
    <t>Bajo</t>
  </si>
  <si>
    <t>Pública</t>
  </si>
  <si>
    <t>Alto</t>
  </si>
  <si>
    <t>DISTRIBUCIÓN DE LA INFORMACIÓN RELACIONADA CON ACTIVOS DE SEGURIDAD DE LA INFORMACIÓN</t>
  </si>
  <si>
    <t>COMO USAR</t>
  </si>
  <si>
    <t>- Para esta pestaña no se requiere el ingreso de información y ningún ítem debe ser modificado.</t>
  </si>
  <si>
    <t>INVENTARIO DE ACTIVOS DE TIPO INFORMACIÓN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</si>
  <si>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</si>
  <si>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</si>
  <si>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</si>
  <si>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</si>
  <si>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</si>
  <si>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</si>
  <si>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</si>
  <si>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INVENTARIO DE ACTIVOS DE TIPO TALENTO HUMANO</t>
  </si>
  <si>
    <t>Aquellas personas que, por su conocimiento, experiencia y criticidad para el proceso, son consideradas activos de información.</t>
  </si>
  <si>
    <t xml:space="preserve">
INSTRUCTIVO DE INVENTARIO DE ACTIVOS DE INFORMACIÓN
CONTADURÍA GENERAL DE LA NACIÓN</t>
  </si>
  <si>
    <t>Dependencia</t>
  </si>
  <si>
    <t>Serie</t>
  </si>
  <si>
    <t>Subserie</t>
  </si>
  <si>
    <t>ID</t>
  </si>
  <si>
    <t>CUSTODIO DEL ACTIVO</t>
  </si>
  <si>
    <t>Medio de Conservación y/o Soporte</t>
  </si>
  <si>
    <t>Información</t>
  </si>
  <si>
    <t>Idioma</t>
  </si>
  <si>
    <t>PROPIETARIO DEL ACTIVO</t>
  </si>
  <si>
    <t>UBICACIÓN</t>
  </si>
  <si>
    <t>Instructivo</t>
  </si>
  <si>
    <t>Hard-Soft-Serv</t>
  </si>
  <si>
    <t>TH</t>
  </si>
  <si>
    <t>No</t>
  </si>
  <si>
    <t>Valor del</t>
  </si>
  <si>
    <t>Activo</t>
  </si>
  <si>
    <t>Rango</t>
  </si>
  <si>
    <t>Crítico</t>
  </si>
  <si>
    <t>1 – 3</t>
  </si>
  <si>
    <t>8 – 9</t>
  </si>
  <si>
    <t>6 – 7</t>
  </si>
  <si>
    <t>4 – 5</t>
  </si>
  <si>
    <t>Descriptor</t>
  </si>
  <si>
    <t>Nivel</t>
  </si>
  <si>
    <t>Nivel de Integridad</t>
  </si>
  <si>
    <t>Nivel de Disponibilidad</t>
  </si>
  <si>
    <t>ALTO</t>
  </si>
  <si>
    <t>MEDIO</t>
  </si>
  <si>
    <t>BAJO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</si>
  <si>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</si>
  <si>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</si>
  <si>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</si>
  <si>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</si>
  <si>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La pérdida de disponibilidad de la información impacta de manera leve a uno o varios procesos de la entidad.</t>
  </si>
  <si>
    <t>La pérdida de exactitud y/o completitud de la información impacta de manera leve a uno o varios procesos de la entidad.</t>
  </si>
  <si>
    <t>Activos de tipo Información</t>
  </si>
  <si>
    <t>Valor del Activo</t>
  </si>
  <si>
    <t>La pérdida de disponibilidad de la información almacenada, procesada o transportada por los activos de información impacta negativamente a uno o varios procesos de la entidad.</t>
  </si>
  <si>
    <t>La pérdida de disponibilidad de la información almacenada, procesada o transportada por los activos de información impacta de manera leve a uno o varios procesos de la entidad.</t>
  </si>
  <si>
    <t>Activos de tipo Hardware, software y servicios</t>
  </si>
  <si>
    <t>Nivel de Confidencialidad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</si>
  <si>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</si>
  <si>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</si>
  <si>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</si>
  <si>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</si>
  <si>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</si>
  <si>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</si>
  <si>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</si>
  <si>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Talento Humano</t>
  </si>
  <si>
    <t xml:space="preserve"> Información</t>
  </si>
  <si>
    <t xml:space="preserve"> Hardware, software y servicios</t>
  </si>
  <si>
    <t>Publicada (ubicación)</t>
  </si>
  <si>
    <t xml:space="preserve">VALOR </t>
  </si>
  <si>
    <t xml:space="preserve"> ETIQUETADO</t>
  </si>
  <si>
    <t>IPB</t>
  </si>
  <si>
    <t>IPC</t>
  </si>
  <si>
    <t>IPR</t>
  </si>
  <si>
    <t>A</t>
  </si>
  <si>
    <t>M</t>
  </si>
  <si>
    <t>B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</si>
  <si>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</si>
  <si>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CLASIFICACIÓN PARA ACTIVOS DE TIPO INFORMACIÓN</t>
  </si>
  <si>
    <t>CLASIFICACIÓN PARA ACTIVOS DE TIPO Hard-Soft-Serv</t>
  </si>
  <si>
    <t>CLASIFICACIÓN PARA ACTIVOS DE TIPO TALENTO HUMANO</t>
  </si>
  <si>
    <t>Pública Reservada</t>
  </si>
  <si>
    <t>Pública Clasificada</t>
  </si>
  <si>
    <t>Pública Restringida</t>
  </si>
  <si>
    <t>IPE</t>
  </si>
  <si>
    <t>8 – 10</t>
  </si>
  <si>
    <t xml:space="preserve">Disponible 
</t>
  </si>
  <si>
    <t>Físico</t>
  </si>
  <si>
    <t>Electrónico</t>
  </si>
  <si>
    <t>Aplica
LEY 1712 DE 2014</t>
  </si>
  <si>
    <t>Aplica
LEY 1581 DE 2012</t>
  </si>
  <si>
    <t>GESTIÓN TIC's</t>
  </si>
  <si>
    <t>FECHA DE APROBACIÓN:</t>
  </si>
  <si>
    <t>CÓDIGO:</t>
  </si>
  <si>
    <t>VERSIÓN:</t>
  </si>
  <si>
    <t>PÁGINA:</t>
  </si>
  <si>
    <t>1 de 1</t>
  </si>
  <si>
    <t>01</t>
  </si>
  <si>
    <t>GTI12-FOR01</t>
  </si>
  <si>
    <t>Gestión de Recursos Financieros</t>
  </si>
  <si>
    <r>
      <t xml:space="preserve">Leer la información del Instructivo Gestión de activos de Información GTI12-INS01, el cual encontrará en la intranet
</t>
    </r>
    <r>
      <rPr>
        <u/>
        <sz val="8"/>
        <color theme="1"/>
        <rFont val="Arial"/>
        <family val="2"/>
      </rPr>
      <t>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</t>
    </r>
    <r>
      <rPr>
        <sz val="12"/>
        <color theme="1"/>
        <rFont val="Arial"/>
        <family val="2"/>
      </rPr>
      <t xml:space="preserve">
</t>
    </r>
  </si>
  <si>
    <t>Español</t>
  </si>
  <si>
    <t>Actas del Comité Institucional de Coordinación de Control
Interno - CICCI</t>
  </si>
  <si>
    <t>02</t>
  </si>
  <si>
    <t>Documentos oficiales que registran las decisiones, acuerdos, y deliberaciones del comité encargado de coordinar, supervisar y fortalecer el sistema de control interno dentro de la Entidad.</t>
  </si>
  <si>
    <t>GIT de Control Interno</t>
  </si>
  <si>
    <t>GIT de Apoyo Informático</t>
  </si>
  <si>
    <t>P:\100\104\02_Actas\02_11_CICCI</t>
  </si>
  <si>
    <t>PDF</t>
  </si>
  <si>
    <t>Informes de Auditoría del Sistema de Gestión de Calidad</t>
  </si>
  <si>
    <t>24</t>
  </si>
  <si>
    <t>Documentos que recopilan y comunican los resultados de las evaluaciones realizadas por el GIT de Control Interno sobre la eficiencia, eficacia y cumplimiento de los procesos institucionales, con el fin de verificar la implementación, efectividad y mejora continua del Sistema de Control Interno, conforme a los lineamientos del MECI y el MIPG</t>
  </si>
  <si>
    <t>P:\100\104\24_Informes\24_04_AuditoriaSGC</t>
  </si>
  <si>
    <t>Informes de Requerimientos de Ley</t>
  </si>
  <si>
    <t>Documentos elaborados por el GIT de Control Interno para dar cumplimiento a obligaciones legales, que reportan el estado del control interno y demás aspectos exigidos por la normatividad vigente</t>
  </si>
  <si>
    <t>P:\100\104\24_Informes\24_17_RequerimientosLey</t>
  </si>
  <si>
    <t>Planes Anuales de Auditoría</t>
  </si>
  <si>
    <t>40</t>
  </si>
  <si>
    <t>Documentos que definen, organizan y programan las auditorías internas que se realizarán durante el año, con base en criterios de riesgo, objetivos institucionales y requerimientos legales, para evaluar la eficacia del control interno y promover la mejora continua en los procesos de la Entidad.</t>
  </si>
  <si>
    <t>P:\100\104\40_Planes\40_04_AnualesAuditoria</t>
  </si>
  <si>
    <t>Planes de Mejoramiento</t>
  </si>
  <si>
    <t>Instrumentos de gestión que contienen las acciones correctivas, preventivas o de mejora que los procesos se comprometen a implementar para superar hallazgos o debilidades identificadas en auditorías o evaluaciones, con el fin de fortalecer el desempeño institucional y el Sistema de Control Interno.</t>
  </si>
  <si>
    <t>P:\100\104\40_Planes\40_11_Mejoramiento</t>
  </si>
  <si>
    <t>Reportes de Avance a la Gestión - FURAG</t>
  </si>
  <si>
    <t>48</t>
  </si>
  <si>
    <t>Informes generados a partir del diligenciamiento del Formulario Único de Reporte de Avance a la Gestión (FURAG), mediante los cuales las entidades públicas reportan el estado de implementación del Modelo Integrado de Planeación y Gestión (MIPG) y del Modelo Estándar de Control Interno (MECI), permitiendo su evaluación por parte del Departamento Administrativo de la Función Pública.</t>
  </si>
  <si>
    <t>P:\100\104\48_Reportes\48_01_AvanceGestionFURAG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</si>
</sst>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8.5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u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6F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F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222A35"/>
      </patternFill>
    </fill>
    <fill>
      <patternFill patternType="solid">
        <fgColor theme="5" tint="-0.249977111117893"/>
        <bgColor rgb="FF1F3864"/>
      </patternFill>
    </fill>
    <fill>
      <patternFill patternType="solid">
        <fgColor theme="5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164" fontId="4" fillId="0" borderId="0"/>
  </cellStyleXfs>
  <cellXfs count="1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2" fillId="6" borderId="11" xfId="0" applyFont="1" applyFill="1" applyBorder="1" applyAlignment="1">
      <alignment horizontal="left" vertical="center" wrapText="1" indent="1"/>
    </xf>
    <xf numFmtId="0" fontId="12" fillId="7" borderId="11" xfId="0" applyFont="1" applyFill="1" applyBorder="1" applyAlignment="1">
      <alignment horizontal="left" vertical="center" wrapText="1" indent="1"/>
    </xf>
    <xf numFmtId="0" fontId="12" fillId="8" borderId="11" xfId="0" applyFont="1" applyFill="1" applyBorder="1" applyAlignment="1">
      <alignment horizontal="left" vertical="center" wrapText="1" indent="1"/>
    </xf>
    <xf numFmtId="0" fontId="12" fillId="9" borderId="1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8" borderId="1" xfId="0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 indent="1"/>
    </xf>
    <xf numFmtId="0" fontId="12" fillId="7" borderId="1" xfId="0" applyFont="1" applyFill="1" applyBorder="1" applyAlignment="1">
      <alignment horizontal="left" vertical="center" wrapText="1" indent="1"/>
    </xf>
    <xf numFmtId="0" fontId="12" fillId="8" borderId="1" xfId="0" applyFont="1" applyFill="1" applyBorder="1" applyAlignment="1">
      <alignment horizontal="left" vertical="center" wrapText="1" indent="1"/>
    </xf>
    <xf numFmtId="0" fontId="12" fillId="9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 indent="3"/>
    </xf>
    <xf numFmtId="0" fontId="17" fillId="5" borderId="1" xfId="0" applyFont="1" applyFill="1" applyBorder="1" applyAlignment="1">
      <alignment horizontal="left" vertical="center" wrapText="1" indent="1"/>
    </xf>
    <xf numFmtId="0" fontId="17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3" fillId="0" borderId="37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12" borderId="0" xfId="0" applyFont="1" applyFill="1" applyAlignment="1">
      <alignment horizontal="left" vertical="top"/>
    </xf>
    <xf numFmtId="0" fontId="8" fillId="13" borderId="0" xfId="0" applyFont="1" applyFill="1"/>
    <xf numFmtId="0" fontId="9" fillId="12" borderId="8" xfId="0" applyFont="1" applyFill="1" applyBorder="1" applyAlignment="1">
      <alignment horizontal="center" vertical="center"/>
    </xf>
    <xf numFmtId="0" fontId="8" fillId="13" borderId="18" xfId="0" applyFont="1" applyFill="1" applyBorder="1"/>
    <xf numFmtId="0" fontId="8" fillId="13" borderId="12" xfId="0" applyFont="1" applyFill="1" applyBorder="1"/>
    <xf numFmtId="0" fontId="6" fillId="0" borderId="15" xfId="0" applyFont="1" applyBorder="1" applyAlignment="1">
      <alignment horizontal="left" vertical="center" wrapText="1"/>
    </xf>
    <xf numFmtId="0" fontId="8" fillId="0" borderId="16" xfId="0" applyFont="1" applyBorder="1"/>
    <xf numFmtId="0" fontId="8" fillId="0" borderId="17" xfId="0" applyFont="1" applyBorder="1"/>
    <xf numFmtId="0" fontId="5" fillId="0" borderId="19" xfId="0" quotePrefix="1" applyFont="1" applyBorder="1" applyAlignment="1">
      <alignment horizontal="left" vertical="top" wrapText="1"/>
    </xf>
    <xf numFmtId="0" fontId="8" fillId="0" borderId="20" xfId="0" applyFont="1" applyBorder="1"/>
    <xf numFmtId="0" fontId="8" fillId="0" borderId="21" xfId="0" applyFont="1" applyBorder="1"/>
    <xf numFmtId="0" fontId="5" fillId="0" borderId="22" xfId="0" applyFont="1" applyBorder="1" applyAlignment="1">
      <alignment horizontal="left" vertical="top" wrapText="1"/>
    </xf>
    <xf numFmtId="0" fontId="8" fillId="0" borderId="23" xfId="0" applyFont="1" applyBorder="1"/>
    <xf numFmtId="0" fontId="8" fillId="0" borderId="24" xfId="0" applyFont="1" applyBorder="1"/>
    <xf numFmtId="0" fontId="6" fillId="4" borderId="22" xfId="0" applyFont="1" applyFill="1" applyBorder="1" applyAlignment="1">
      <alignment horizontal="center" vertical="center"/>
    </xf>
    <xf numFmtId="0" fontId="8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8" fillId="0" borderId="26" xfId="0" applyFont="1" applyBorder="1"/>
    <xf numFmtId="0" fontId="8" fillId="0" borderId="27" xfId="0" applyFont="1" applyBorder="1"/>
    <xf numFmtId="0" fontId="6" fillId="0" borderId="7" xfId="0" applyFont="1" applyBorder="1" applyAlignment="1">
      <alignment horizontal="center" vertical="center"/>
    </xf>
    <xf numFmtId="0" fontId="8" fillId="0" borderId="11" xfId="0" applyFont="1" applyBorder="1"/>
    <xf numFmtId="0" fontId="5" fillId="0" borderId="25" xfId="0" applyFont="1" applyBorder="1" applyAlignment="1">
      <alignment horizontal="left" wrapText="1"/>
    </xf>
    <xf numFmtId="0" fontId="18" fillId="11" borderId="7" xfId="0" applyFont="1" applyFill="1" applyBorder="1" applyAlignment="1">
      <alignment horizontal="center" vertical="center"/>
    </xf>
    <xf numFmtId="0" fontId="8" fillId="3" borderId="31" xfId="0" applyFont="1" applyFill="1" applyBorder="1"/>
    <xf numFmtId="0" fontId="8" fillId="3" borderId="32" xfId="0" applyFont="1" applyFill="1" applyBorder="1"/>
    <xf numFmtId="0" fontId="6" fillId="0" borderId="28" xfId="0" applyFont="1" applyBorder="1" applyAlignment="1">
      <alignment horizontal="center" vertical="center" wrapText="1"/>
    </xf>
    <xf numFmtId="0" fontId="8" fillId="0" borderId="29" xfId="0" applyFont="1" applyBorder="1"/>
    <xf numFmtId="0" fontId="8" fillId="0" borderId="30" xfId="0" applyFont="1" applyBorder="1"/>
    <xf numFmtId="0" fontId="5" fillId="0" borderId="22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3" fillId="0" borderId="35" xfId="0" quotePrefix="1" applyFont="1" applyBorder="1" applyAlignment="1">
      <alignment horizontal="center" vertical="center" wrapText="1"/>
    </xf>
    <xf numFmtId="0" fontId="23" fillId="0" borderId="36" xfId="0" quotePrefix="1" applyFont="1" applyBorder="1" applyAlignment="1">
      <alignment horizontal="center" vertical="center" wrapText="1"/>
    </xf>
    <xf numFmtId="0" fontId="23" fillId="0" borderId="34" xfId="0" quotePrefix="1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</cellXfs>
  <cellStyles count="4">
    <cellStyle name="Excel Built-in Normal" xfId="3" xr:uid="{00000000-0005-0000-0000-000000000000}"/>
    <cellStyle name="Normal" xfId="0" builtinId="0"/>
    <cellStyle name="Normal 2 2" xfId="1" xr:uid="{00000000-0005-0000-0000-000003000000}"/>
    <cellStyle name="Normal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190499</xdr:colOff>
      <xdr:row>0</xdr:row>
      <xdr:rowOff>154782</xdr:rowOff>
    </xdr:from>
    <xdr:to>
      <xdr:col>12</xdr:col>
      <xdr:colOff>214312</xdr:colOff>
      <xdr:row>3</xdr:row>
      <xdr:rowOff>11907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F1E92B-A80D-8D26-FF10-AB3ABCCBE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57" t="28056" r="36534" b="29856"/>
        <a:stretch/>
      </xdr:blipFill>
      <xdr:spPr>
        <a:xfrm>
          <a:off x="12144374" y="154782"/>
          <a:ext cx="1535907" cy="392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0</xdr:rowOff>
    </xdr:from>
    <xdr:to>
      <xdr:col>7</xdr:col>
      <xdr:colOff>733425</xdr:colOff>
      <xdr:row>5</xdr:row>
      <xdr:rowOff>59055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8B5C22-101E-B9C2-292B-BE36A0B6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0"/>
          <a:ext cx="5581650" cy="963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1</xdr:row>
      <xdr:rowOff>66675</xdr:rowOff>
    </xdr:from>
    <xdr:to>
      <xdr:col>5</xdr:col>
      <xdr:colOff>647700</xdr:colOff>
      <xdr:row>6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A592ED-4F69-49E2-A052-8B8DB5F4B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1440" y="249555"/>
          <a:ext cx="5745480" cy="925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08CC-3A3D-447A-9957-9DDA3DF4D590}">
  <dimension ref="A1:F1000"/>
  <sheetViews>
    <sheetView showGridLines="0" topLeftCell="B3" zoomScaleNormal="100" workbookViewId="0">
      <selection activeCell="C7" sqref="C7:E7"/>
    </sheetView>
  </sheetViews>
  <sheetFormatPr baseColWidth="10" defaultColWidth="14.42578125" defaultRowHeight="15" x14ac:dyDescent="0.25"/>
  <cols>
    <col min="1" max="1" width="8.85546875" customWidth="1"/>
    <col min="2" max="2" width="26.85546875" customWidth="1"/>
    <col min="3" max="3" width="111.140625" customWidth="1"/>
    <col min="4" max="4" width="34.28515625" customWidth="1"/>
    <col min="5" max="5" width="33.7109375" customWidth="1"/>
    <col min="6" max="6" width="10.7109375" customWidth="1"/>
  </cols>
  <sheetData>
    <row r="1" spans="1:6" ht="16.5" thickBot="1" x14ac:dyDescent="0.3">
      <c r="A1" s="9"/>
      <c r="B1" s="9"/>
      <c r="C1" s="9"/>
      <c r="D1" s="9"/>
      <c r="E1" s="9"/>
      <c r="F1" s="9"/>
    </row>
    <row r="2" spans="1:6" ht="60.75" customHeight="1" x14ac:dyDescent="0.25">
      <c r="A2" s="9"/>
      <c r="B2" s="73" t="s">
        <v>70</v>
      </c>
      <c r="C2" s="74"/>
      <c r="D2" s="74"/>
      <c r="E2" s="75"/>
      <c r="F2" s="9"/>
    </row>
    <row r="3" spans="1:6" ht="60.75" customHeight="1" thickBot="1" x14ac:dyDescent="0.3">
      <c r="A3" s="9"/>
      <c r="B3" s="76"/>
      <c r="C3" s="77"/>
      <c r="D3" s="77"/>
      <c r="E3" s="78"/>
      <c r="F3" s="9"/>
    </row>
    <row r="4" spans="1:6" ht="15.75" x14ac:dyDescent="0.25">
      <c r="A4" s="9"/>
      <c r="B4" s="10"/>
      <c r="C4" s="10"/>
      <c r="D4" s="10"/>
      <c r="E4" s="11"/>
      <c r="F4" s="9"/>
    </row>
    <row r="5" spans="1:6" ht="16.5" thickBot="1" x14ac:dyDescent="0.3">
      <c r="A5" s="9"/>
      <c r="B5" s="79" t="s">
        <v>57</v>
      </c>
      <c r="C5" s="80"/>
      <c r="D5" s="80"/>
      <c r="E5" s="80"/>
      <c r="F5" s="9"/>
    </row>
    <row r="6" spans="1:6" ht="30" customHeight="1" x14ac:dyDescent="0.25">
      <c r="A6" s="9"/>
      <c r="B6" s="81" t="s">
        <v>81</v>
      </c>
      <c r="C6" s="84" t="s">
        <v>58</v>
      </c>
      <c r="D6" s="85"/>
      <c r="E6" s="86"/>
      <c r="F6" s="12"/>
    </row>
    <row r="7" spans="1:6" ht="118.5" customHeight="1" x14ac:dyDescent="0.25">
      <c r="A7" s="9"/>
      <c r="B7" s="82"/>
      <c r="C7" s="87" t="s">
        <v>154</v>
      </c>
      <c r="D7" s="88"/>
      <c r="E7" s="89"/>
      <c r="F7" s="12"/>
    </row>
    <row r="8" spans="1:6" ht="16.5" thickBot="1" x14ac:dyDescent="0.3">
      <c r="A8" s="9"/>
      <c r="B8" s="83"/>
      <c r="C8" s="90" t="s">
        <v>59</v>
      </c>
      <c r="D8" s="91"/>
      <c r="E8" s="92"/>
      <c r="F8" s="12"/>
    </row>
    <row r="9" spans="1:6" ht="32.25" customHeight="1" x14ac:dyDescent="0.25">
      <c r="A9" s="9"/>
      <c r="B9" s="99" t="s">
        <v>77</v>
      </c>
      <c r="C9" s="95" t="s">
        <v>60</v>
      </c>
      <c r="D9" s="85"/>
      <c r="E9" s="86"/>
      <c r="F9" s="12"/>
    </row>
    <row r="10" spans="1:6" ht="32.25" customHeight="1" thickBot="1" x14ac:dyDescent="0.3">
      <c r="A10" s="9"/>
      <c r="B10" s="100"/>
      <c r="C10" s="101" t="s">
        <v>131</v>
      </c>
      <c r="D10" s="97"/>
      <c r="E10" s="98"/>
      <c r="F10" s="12"/>
    </row>
    <row r="11" spans="1:6" ht="27" customHeight="1" thickBot="1" x14ac:dyDescent="0.3">
      <c r="A11" s="9"/>
      <c r="B11" s="102" t="s">
        <v>82</v>
      </c>
      <c r="C11" s="105" t="s">
        <v>61</v>
      </c>
      <c r="D11" s="106"/>
      <c r="E11" s="107"/>
      <c r="F11" s="12"/>
    </row>
    <row r="12" spans="1:6" ht="15.75" x14ac:dyDescent="0.25">
      <c r="A12" s="9"/>
      <c r="B12" s="103"/>
      <c r="C12" s="84" t="s">
        <v>62</v>
      </c>
      <c r="D12" s="85"/>
      <c r="E12" s="86"/>
      <c r="F12" s="9"/>
    </row>
    <row r="13" spans="1:6" ht="21.75" customHeight="1" thickBot="1" x14ac:dyDescent="0.3">
      <c r="A13" s="9"/>
      <c r="B13" s="103"/>
      <c r="C13" s="108" t="s">
        <v>63</v>
      </c>
      <c r="D13" s="91"/>
      <c r="E13" s="92"/>
      <c r="F13" s="9"/>
    </row>
    <row r="14" spans="1:6" ht="15.75" x14ac:dyDescent="0.25">
      <c r="A14" s="9"/>
      <c r="B14" s="103"/>
      <c r="C14" s="84" t="s">
        <v>64</v>
      </c>
      <c r="D14" s="85"/>
      <c r="E14" s="86"/>
      <c r="F14" s="9"/>
    </row>
    <row r="15" spans="1:6" ht="24.75" customHeight="1" thickBot="1" x14ac:dyDescent="0.3">
      <c r="A15" s="9"/>
      <c r="B15" s="103"/>
      <c r="C15" s="108" t="s">
        <v>65</v>
      </c>
      <c r="D15" s="91"/>
      <c r="E15" s="92"/>
      <c r="F15" s="9"/>
    </row>
    <row r="16" spans="1:6" ht="15.75" x14ac:dyDescent="0.25">
      <c r="A16" s="9"/>
      <c r="B16" s="103"/>
      <c r="C16" s="84" t="s">
        <v>66</v>
      </c>
      <c r="D16" s="85"/>
      <c r="E16" s="86"/>
      <c r="F16" s="12"/>
    </row>
    <row r="17" spans="1:6" ht="21" customHeight="1" thickBot="1" x14ac:dyDescent="0.3">
      <c r="A17" s="9"/>
      <c r="B17" s="104"/>
      <c r="C17" s="108" t="s">
        <v>67</v>
      </c>
      <c r="D17" s="91"/>
      <c r="E17" s="92"/>
      <c r="F17" s="12"/>
    </row>
    <row r="18" spans="1:6" ht="31.5" customHeight="1" x14ac:dyDescent="0.25">
      <c r="A18" s="9"/>
      <c r="B18" s="93" t="s">
        <v>83</v>
      </c>
      <c r="C18" s="95" t="s">
        <v>68</v>
      </c>
      <c r="D18" s="85"/>
      <c r="E18" s="86"/>
      <c r="F18" s="12"/>
    </row>
    <row r="19" spans="1:6" ht="22.5" customHeight="1" thickBot="1" x14ac:dyDescent="0.3">
      <c r="A19" s="9"/>
      <c r="B19" s="94"/>
      <c r="C19" s="96" t="s">
        <v>69</v>
      </c>
      <c r="D19" s="97"/>
      <c r="E19" s="98"/>
      <c r="F19" s="12"/>
    </row>
    <row r="20" spans="1:6" ht="15.75" x14ac:dyDescent="0.25">
      <c r="A20" s="9"/>
      <c r="B20" s="9"/>
      <c r="C20" s="9"/>
      <c r="D20" s="9"/>
      <c r="E20" s="9"/>
      <c r="F20" s="9"/>
    </row>
    <row r="21" spans="1:6" ht="15.75" customHeight="1" x14ac:dyDescent="0.25">
      <c r="A21" s="9"/>
      <c r="B21" s="9"/>
      <c r="C21" s="9"/>
      <c r="D21" s="9"/>
      <c r="E21" s="9"/>
      <c r="F21" s="9"/>
    </row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B18:B19"/>
    <mergeCell ref="C18:E18"/>
    <mergeCell ref="C19:E19"/>
    <mergeCell ref="B9:B10"/>
    <mergeCell ref="C9:E9"/>
    <mergeCell ref="C10:E10"/>
    <mergeCell ref="B11:B17"/>
    <mergeCell ref="C11:E11"/>
    <mergeCell ref="C12:E12"/>
    <mergeCell ref="C13:E13"/>
    <mergeCell ref="C14:E14"/>
    <mergeCell ref="C15:E15"/>
    <mergeCell ref="C16:E16"/>
    <mergeCell ref="C17:E17"/>
    <mergeCell ref="B2:E3"/>
    <mergeCell ref="B5:E5"/>
    <mergeCell ref="B6:B8"/>
    <mergeCell ref="C6:E6"/>
    <mergeCell ref="C7:E7"/>
    <mergeCell ref="C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90A1-B7DB-4E21-A223-51733EA27714}">
  <dimension ref="A5:V36"/>
  <sheetViews>
    <sheetView showGridLines="0" tabSelected="1" topLeftCell="F8" zoomScale="60" zoomScaleNormal="60" workbookViewId="0">
      <selection activeCell="W15" sqref="W15"/>
    </sheetView>
  </sheetViews>
  <sheetFormatPr baseColWidth="10" defaultColWidth="11.42578125" defaultRowHeight="14.25" x14ac:dyDescent="0.2"/>
  <cols>
    <col min="1" max="1" width="5.85546875" style="47" customWidth="1"/>
    <col min="2" max="2" width="24.85546875" style="48" customWidth="1"/>
    <col min="3" max="3" width="15.140625" style="48" customWidth="1"/>
    <col min="4" max="4" width="10.140625" style="49" bestFit="1" customWidth="1"/>
    <col min="5" max="5" width="13.28515625" style="48" bestFit="1" customWidth="1"/>
    <col min="6" max="6" width="25.7109375" style="48" customWidth="1"/>
    <col min="7" max="7" width="31.42578125" style="68" customWidth="1"/>
    <col min="8" max="8" width="41" style="48" customWidth="1"/>
    <col min="9" max="10" width="41.5703125" style="48" customWidth="1"/>
    <col min="11" max="11" width="24.42578125" style="47" customWidth="1"/>
    <col min="12" max="12" width="22" style="48" customWidth="1"/>
    <col min="13" max="13" width="55.5703125" style="48" customWidth="1"/>
    <col min="14" max="14" width="19.85546875" style="48" customWidth="1"/>
    <col min="15" max="16" width="15.42578125" style="48" customWidth="1"/>
    <col min="17" max="17" width="21.28515625" style="48" customWidth="1"/>
    <col min="18" max="18" width="15.7109375" style="48" customWidth="1"/>
    <col min="19" max="19" width="17.140625" style="48" customWidth="1"/>
    <col min="20" max="20" width="17" style="48" customWidth="1"/>
    <col min="21" max="21" width="16" style="50" customWidth="1"/>
    <col min="22" max="22" width="13.42578125" style="49" customWidth="1"/>
    <col min="23" max="23" width="10.42578125" style="47" bestFit="1" customWidth="1"/>
    <col min="24" max="24" width="3.85546875" style="47" bestFit="1" customWidth="1"/>
    <col min="25" max="25" width="9.7109375" style="47" bestFit="1" customWidth="1"/>
    <col min="26" max="26" width="2.7109375" style="47" bestFit="1" customWidth="1"/>
    <col min="27" max="27" width="6.7109375" style="47" bestFit="1" customWidth="1"/>
    <col min="28" max="28" width="2" style="47" bestFit="1" customWidth="1"/>
    <col min="29" max="16384" width="11.42578125" style="47"/>
  </cols>
  <sheetData>
    <row r="5" spans="1:22" x14ac:dyDescent="0.2">
      <c r="G5" s="110" t="s">
        <v>48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</row>
    <row r="6" spans="1:22" ht="15.75" customHeight="1" x14ac:dyDescent="0.2">
      <c r="G6" s="45" t="s">
        <v>49</v>
      </c>
      <c r="H6" s="111" t="s">
        <v>145</v>
      </c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22" ht="28.5" customHeight="1" x14ac:dyDescent="0.2">
      <c r="G7" s="45" t="s">
        <v>50</v>
      </c>
      <c r="H7" s="111" t="s">
        <v>51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22" ht="15.75" customHeight="1" x14ac:dyDescent="0.2">
      <c r="G8" s="112" t="s">
        <v>146</v>
      </c>
      <c r="H8" s="112"/>
      <c r="I8" s="112"/>
      <c r="J8" s="45"/>
      <c r="K8" s="112" t="s">
        <v>147</v>
      </c>
      <c r="L8" s="112"/>
      <c r="M8" s="112"/>
      <c r="N8" s="112"/>
      <c r="O8" s="112" t="s">
        <v>148</v>
      </c>
      <c r="P8" s="112"/>
      <c r="Q8" s="55"/>
      <c r="R8" s="112" t="s">
        <v>149</v>
      </c>
      <c r="S8" s="112"/>
    </row>
    <row r="9" spans="1:22" x14ac:dyDescent="0.2">
      <c r="G9" s="113">
        <v>45602</v>
      </c>
      <c r="H9" s="111"/>
      <c r="I9" s="111"/>
      <c r="J9" s="46"/>
      <c r="K9" s="111" t="s">
        <v>152</v>
      </c>
      <c r="L9" s="111"/>
      <c r="M9" s="111"/>
      <c r="N9" s="111"/>
      <c r="O9" s="114" t="s">
        <v>151</v>
      </c>
      <c r="P9" s="111"/>
      <c r="Q9" s="55"/>
      <c r="R9" s="111" t="s">
        <v>150</v>
      </c>
      <c r="S9" s="111"/>
    </row>
    <row r="11" spans="1:22" x14ac:dyDescent="0.2">
      <c r="G11" s="48"/>
      <c r="U11" s="47"/>
      <c r="V11" s="47"/>
    </row>
    <row r="12" spans="1:22" x14ac:dyDescent="0.2">
      <c r="G12" s="48"/>
      <c r="Q12" s="109" t="s">
        <v>7</v>
      </c>
      <c r="R12" s="109"/>
      <c r="S12" s="109"/>
      <c r="T12" s="109"/>
      <c r="U12" s="109"/>
      <c r="V12" s="109"/>
    </row>
    <row r="13" spans="1:22" x14ac:dyDescent="0.2">
      <c r="G13" s="48"/>
      <c r="Q13" s="109"/>
      <c r="R13" s="109"/>
      <c r="S13" s="109"/>
      <c r="T13" s="109"/>
      <c r="U13" s="109"/>
      <c r="V13" s="109"/>
    </row>
    <row r="14" spans="1:22" ht="15.75" customHeight="1" x14ac:dyDescent="0.2">
      <c r="G14" s="48"/>
      <c r="K14" s="53"/>
      <c r="L14" s="70"/>
      <c r="M14" s="109" t="s">
        <v>77</v>
      </c>
      <c r="N14" s="109"/>
      <c r="Q14" s="52"/>
      <c r="R14" s="52"/>
      <c r="S14" s="52"/>
      <c r="T14" s="52"/>
      <c r="U14" s="52"/>
      <c r="V14" s="52"/>
    </row>
    <row r="15" spans="1:22" s="48" customFormat="1" ht="57" x14ac:dyDescent="0.25">
      <c r="A15" s="52" t="s">
        <v>74</v>
      </c>
      <c r="B15" s="52" t="s">
        <v>0</v>
      </c>
      <c r="C15" s="52" t="s">
        <v>71</v>
      </c>
      <c r="D15" s="52" t="s">
        <v>72</v>
      </c>
      <c r="E15" s="52" t="s">
        <v>73</v>
      </c>
      <c r="F15" s="52" t="s">
        <v>1</v>
      </c>
      <c r="G15" s="54" t="s">
        <v>2</v>
      </c>
      <c r="H15" s="52" t="s">
        <v>3</v>
      </c>
      <c r="I15" s="54" t="s">
        <v>75</v>
      </c>
      <c r="J15" s="54" t="s">
        <v>79</v>
      </c>
      <c r="K15" s="54" t="s">
        <v>76</v>
      </c>
      <c r="L15" s="52" t="s">
        <v>78</v>
      </c>
      <c r="M15" s="54" t="s">
        <v>122</v>
      </c>
      <c r="N15" s="54" t="s">
        <v>140</v>
      </c>
      <c r="O15" s="54" t="s">
        <v>143</v>
      </c>
      <c r="P15" s="54" t="s">
        <v>144</v>
      </c>
      <c r="Q15" s="54" t="s">
        <v>8</v>
      </c>
      <c r="R15" s="54" t="s">
        <v>11</v>
      </c>
      <c r="S15" s="54" t="s">
        <v>9</v>
      </c>
      <c r="T15" s="52" t="s">
        <v>6</v>
      </c>
      <c r="U15" s="52" t="s">
        <v>10</v>
      </c>
      <c r="V15" s="54" t="s">
        <v>124</v>
      </c>
    </row>
    <row r="16" spans="1:22" s="50" customFormat="1" ht="52.9" customHeight="1" x14ac:dyDescent="0.25">
      <c r="A16" s="55">
        <v>1</v>
      </c>
      <c r="B16" s="46" t="s">
        <v>21</v>
      </c>
      <c r="C16" s="63">
        <v>104</v>
      </c>
      <c r="D16" s="64" t="s">
        <v>157</v>
      </c>
      <c r="E16" s="63">
        <v>11</v>
      </c>
      <c r="F16" s="46" t="s">
        <v>23</v>
      </c>
      <c r="G16" s="71" t="s">
        <v>156</v>
      </c>
      <c r="H16" s="72" t="s">
        <v>158</v>
      </c>
      <c r="I16" s="5" t="s">
        <v>160</v>
      </c>
      <c r="J16" s="5" t="s">
        <v>159</v>
      </c>
      <c r="K16" s="46" t="s">
        <v>142</v>
      </c>
      <c r="L16" s="56" t="s">
        <v>155</v>
      </c>
      <c r="M16" s="65" t="s">
        <v>161</v>
      </c>
      <c r="N16" s="46" t="s">
        <v>33</v>
      </c>
      <c r="O16" s="66" t="s">
        <v>31</v>
      </c>
      <c r="P16" s="66" t="s">
        <v>31</v>
      </c>
      <c r="Q16" s="66" t="s">
        <v>136</v>
      </c>
      <c r="R16" s="66" t="s">
        <v>56</v>
      </c>
      <c r="S16" s="66" t="s">
        <v>56</v>
      </c>
      <c r="T16" s="67" t="s">
        <v>162</v>
      </c>
      <c r="U16" s="46">
        <f t="shared" ref="U16" si="0">+IF(Q16="Pública",1,0)+IF(Q16="Reservada",2,0)+IF(Q16="Clasificada",3,0)+IF(R16="Alto",3,0)+IF(R16="Medio",2,0)+IF(R16="Bajo",1,0)+IF(S16="Alto",3,0)+IF(S16="Medio",2,0)+IF(S16="Bajo",1,0)</f>
        <v>6</v>
      </c>
      <c r="V16" s="55" t="str">
        <f t="shared" ref="V16" si="1">+IF(Q16="Pública","IPB","")&amp;IF(Q16="Pública Reservada","IPR","")&amp;IF(Q16="Pública Clasificada","IPC","")&amp;IF(Q16="Pública Restringida","IPE","")&amp;"-"&amp;IF(R16="Alto","A","")&amp;IF(R16="Medio","M","")&amp;IF(R16="Bajo","B","")&amp;"-"&amp;IF(S16="Alto",3,0)+IF(S16="Medio",2,0)+IF(S16="Bajo",1,0)</f>
        <v>IPC-A-3</v>
      </c>
    </row>
    <row r="17" spans="1:22" s="50" customFormat="1" ht="135" x14ac:dyDescent="0.25">
      <c r="A17" s="55">
        <v>2</v>
      </c>
      <c r="B17" s="46" t="s">
        <v>21</v>
      </c>
      <c r="C17" s="63">
        <v>104</v>
      </c>
      <c r="D17" s="64" t="s">
        <v>164</v>
      </c>
      <c r="E17" s="63">
        <v>4</v>
      </c>
      <c r="F17" s="46" t="s">
        <v>23</v>
      </c>
      <c r="G17" s="71" t="s">
        <v>163</v>
      </c>
      <c r="H17" s="72" t="s">
        <v>165</v>
      </c>
      <c r="I17" s="5" t="s">
        <v>160</v>
      </c>
      <c r="J17" s="5" t="s">
        <v>159</v>
      </c>
      <c r="K17" s="46" t="s">
        <v>142</v>
      </c>
      <c r="L17" s="56" t="s">
        <v>155</v>
      </c>
      <c r="M17" s="65" t="s">
        <v>166</v>
      </c>
      <c r="N17" s="46" t="s">
        <v>29</v>
      </c>
      <c r="O17" s="66" t="s">
        <v>31</v>
      </c>
      <c r="P17" s="66" t="s">
        <v>31</v>
      </c>
      <c r="Q17" s="66" t="s">
        <v>136</v>
      </c>
      <c r="R17" s="66" t="s">
        <v>56</v>
      </c>
      <c r="S17" s="66" t="s">
        <v>56</v>
      </c>
      <c r="T17" s="67" t="s">
        <v>162</v>
      </c>
      <c r="U17" s="46">
        <f t="shared" ref="U17:U36" si="2">+IF(Q17="Pública",1,0)+IF(Q17="Reservada",2,0)+IF(Q17="Clasificada",3,0)+IF(R17="Alto",3,0)+IF(R17="Medio",2,0)+IF(R17="Bajo",1,0)+IF(S17="Alto",3,0)+IF(S17="Medio",2,0)+IF(S17="Bajo",1,0)</f>
        <v>6</v>
      </c>
      <c r="V17" s="55" t="str">
        <f t="shared" ref="V17:V36" si="3">+IF(Q17="Pública","IPB","")&amp;IF(Q17="Pública Reservada","IPR","")&amp;IF(Q17="Pública Clasificada","IPC","")&amp;IF(Q17="Pública Restringida","IPE","")&amp;"-"&amp;IF(R17="Alto","A","")&amp;IF(R17="Medio","M","")&amp;IF(R17="Bajo","B","")&amp;"-"&amp;IF(S17="Alto",3,0)+IF(S17="Medio",2,0)+IF(S17="Bajo",1,0)</f>
        <v>IPC-A-3</v>
      </c>
    </row>
    <row r="18" spans="1:22" s="50" customFormat="1" ht="75" x14ac:dyDescent="0.25">
      <c r="A18" s="55">
        <v>3</v>
      </c>
      <c r="B18" s="46" t="s">
        <v>21</v>
      </c>
      <c r="C18" s="63">
        <v>104</v>
      </c>
      <c r="D18" s="64" t="s">
        <v>164</v>
      </c>
      <c r="E18" s="63">
        <v>17</v>
      </c>
      <c r="F18" s="46" t="s">
        <v>23</v>
      </c>
      <c r="G18" s="67" t="s">
        <v>167</v>
      </c>
      <c r="H18" s="72" t="s">
        <v>168</v>
      </c>
      <c r="I18" s="5" t="s">
        <v>160</v>
      </c>
      <c r="J18" s="5" t="s">
        <v>159</v>
      </c>
      <c r="K18" s="46" t="s">
        <v>142</v>
      </c>
      <c r="L18" s="56" t="s">
        <v>155</v>
      </c>
      <c r="M18" s="65" t="s">
        <v>169</v>
      </c>
      <c r="N18" s="46" t="s">
        <v>29</v>
      </c>
      <c r="O18" s="66" t="s">
        <v>31</v>
      </c>
      <c r="P18" s="66" t="s">
        <v>31</v>
      </c>
      <c r="Q18" s="66" t="s">
        <v>136</v>
      </c>
      <c r="R18" s="66" t="s">
        <v>56</v>
      </c>
      <c r="S18" s="66" t="s">
        <v>56</v>
      </c>
      <c r="T18" s="67" t="s">
        <v>162</v>
      </c>
      <c r="U18" s="46">
        <f t="shared" si="2"/>
        <v>6</v>
      </c>
      <c r="V18" s="55" t="str">
        <f t="shared" si="3"/>
        <v>IPC-A-3</v>
      </c>
    </row>
    <row r="19" spans="1:22" s="50" customFormat="1" ht="120" x14ac:dyDescent="0.25">
      <c r="A19" s="55">
        <v>4</v>
      </c>
      <c r="B19" s="46" t="s">
        <v>21</v>
      </c>
      <c r="C19" s="63">
        <v>104</v>
      </c>
      <c r="D19" s="64" t="s">
        <v>171</v>
      </c>
      <c r="E19" s="63">
        <v>4</v>
      </c>
      <c r="F19" s="46" t="s">
        <v>23</v>
      </c>
      <c r="G19" s="67" t="s">
        <v>170</v>
      </c>
      <c r="H19" s="72" t="s">
        <v>172</v>
      </c>
      <c r="I19" s="5" t="s">
        <v>160</v>
      </c>
      <c r="J19" s="5" t="s">
        <v>159</v>
      </c>
      <c r="K19" s="46" t="s">
        <v>142</v>
      </c>
      <c r="L19" s="56" t="s">
        <v>155</v>
      </c>
      <c r="M19" s="65" t="s">
        <v>173</v>
      </c>
      <c r="N19" s="46" t="s">
        <v>29</v>
      </c>
      <c r="O19" s="66" t="s">
        <v>31</v>
      </c>
      <c r="P19" s="66" t="s">
        <v>31</v>
      </c>
      <c r="Q19" s="66" t="s">
        <v>136</v>
      </c>
      <c r="R19" s="66" t="s">
        <v>56</v>
      </c>
      <c r="S19" s="66" t="s">
        <v>56</v>
      </c>
      <c r="T19" s="67" t="s">
        <v>162</v>
      </c>
      <c r="U19" s="46">
        <f t="shared" si="2"/>
        <v>6</v>
      </c>
      <c r="V19" s="55" t="str">
        <f t="shared" si="3"/>
        <v>IPC-A-3</v>
      </c>
    </row>
    <row r="20" spans="1:22" s="50" customFormat="1" ht="120" x14ac:dyDescent="0.25">
      <c r="A20" s="55">
        <v>5</v>
      </c>
      <c r="B20" s="46" t="s">
        <v>21</v>
      </c>
      <c r="C20" s="63">
        <v>104</v>
      </c>
      <c r="D20" s="64" t="s">
        <v>171</v>
      </c>
      <c r="E20" s="63">
        <v>11</v>
      </c>
      <c r="F20" s="46" t="s">
        <v>23</v>
      </c>
      <c r="G20" s="67" t="s">
        <v>174</v>
      </c>
      <c r="H20" s="72" t="s">
        <v>175</v>
      </c>
      <c r="I20" s="5" t="s">
        <v>160</v>
      </c>
      <c r="J20" s="5" t="s">
        <v>159</v>
      </c>
      <c r="K20" s="46" t="s">
        <v>142</v>
      </c>
      <c r="L20" s="56" t="s">
        <v>155</v>
      </c>
      <c r="M20" s="65" t="s">
        <v>176</v>
      </c>
      <c r="N20" s="46" t="s">
        <v>30</v>
      </c>
      <c r="O20" s="66" t="s">
        <v>31</v>
      </c>
      <c r="P20" s="66" t="s">
        <v>32</v>
      </c>
      <c r="Q20" s="66" t="s">
        <v>136</v>
      </c>
      <c r="R20" s="66" t="s">
        <v>56</v>
      </c>
      <c r="S20" s="66" t="s">
        <v>56</v>
      </c>
      <c r="T20" s="67" t="s">
        <v>162</v>
      </c>
      <c r="U20" s="46">
        <f t="shared" si="2"/>
        <v>6</v>
      </c>
      <c r="V20" s="55" t="str">
        <f t="shared" si="3"/>
        <v>IPC-A-3</v>
      </c>
    </row>
    <row r="21" spans="1:22" s="50" customFormat="1" ht="150" x14ac:dyDescent="0.25">
      <c r="A21" s="55">
        <v>6</v>
      </c>
      <c r="B21" s="46" t="s">
        <v>21</v>
      </c>
      <c r="C21" s="63">
        <v>104</v>
      </c>
      <c r="D21" s="64" t="s">
        <v>178</v>
      </c>
      <c r="E21" s="63">
        <v>1</v>
      </c>
      <c r="F21" s="46" t="s">
        <v>23</v>
      </c>
      <c r="G21" s="67" t="s">
        <v>177</v>
      </c>
      <c r="H21" s="72" t="s">
        <v>179</v>
      </c>
      <c r="I21" s="5" t="s">
        <v>160</v>
      </c>
      <c r="J21" s="5" t="s">
        <v>159</v>
      </c>
      <c r="K21" s="46" t="s">
        <v>142</v>
      </c>
      <c r="L21" s="56" t="s">
        <v>155</v>
      </c>
      <c r="M21" s="65" t="s">
        <v>180</v>
      </c>
      <c r="N21" s="46" t="s">
        <v>30</v>
      </c>
      <c r="O21" s="66" t="s">
        <v>31</v>
      </c>
      <c r="P21" s="66" t="s">
        <v>32</v>
      </c>
      <c r="Q21" s="66" t="s">
        <v>136</v>
      </c>
      <c r="R21" s="66" t="s">
        <v>56</v>
      </c>
      <c r="S21" s="66" t="s">
        <v>56</v>
      </c>
      <c r="T21" s="67" t="s">
        <v>162</v>
      </c>
      <c r="U21" s="46">
        <f t="shared" si="2"/>
        <v>6</v>
      </c>
      <c r="V21" s="55" t="str">
        <f t="shared" si="3"/>
        <v>IPC-A-3</v>
      </c>
    </row>
    <row r="22" spans="1:22" s="50" customFormat="1" ht="36" customHeight="1" x14ac:dyDescent="0.25">
      <c r="A22" s="55">
        <v>7</v>
      </c>
      <c r="B22" s="46"/>
      <c r="C22" s="63"/>
      <c r="D22" s="64"/>
      <c r="E22" s="63"/>
      <c r="F22" s="46"/>
      <c r="G22" s="67"/>
      <c r="H22" s="5"/>
      <c r="I22" s="5"/>
      <c r="J22" s="5"/>
      <c r="K22" s="46"/>
      <c r="L22" s="56"/>
      <c r="M22" s="65"/>
      <c r="N22" s="46"/>
      <c r="O22" s="66"/>
      <c r="P22" s="66"/>
      <c r="Q22" s="66"/>
      <c r="R22" s="66"/>
      <c r="S22" s="66"/>
      <c r="T22" s="67"/>
      <c r="U22" s="46">
        <f t="shared" si="2"/>
        <v>0</v>
      </c>
      <c r="V22" s="55" t="str">
        <f t="shared" si="3"/>
        <v>--0</v>
      </c>
    </row>
    <row r="23" spans="1:22" s="50" customFormat="1" ht="28.5" customHeight="1" x14ac:dyDescent="0.25">
      <c r="A23" s="55">
        <v>8</v>
      </c>
      <c r="B23" s="46"/>
      <c r="C23" s="63"/>
      <c r="D23" s="64"/>
      <c r="E23" s="63"/>
      <c r="F23" s="46"/>
      <c r="G23" s="67"/>
      <c r="H23" s="5"/>
      <c r="I23" s="5"/>
      <c r="J23" s="5"/>
      <c r="K23" s="46"/>
      <c r="L23" s="56"/>
      <c r="M23" s="65"/>
      <c r="N23" s="46"/>
      <c r="O23" s="66"/>
      <c r="P23" s="66"/>
      <c r="Q23" s="66"/>
      <c r="R23" s="66"/>
      <c r="S23" s="66"/>
      <c r="T23" s="67"/>
      <c r="U23" s="46">
        <f t="shared" si="2"/>
        <v>0</v>
      </c>
      <c r="V23" s="55" t="str">
        <f t="shared" si="3"/>
        <v>--0</v>
      </c>
    </row>
    <row r="24" spans="1:22" s="50" customFormat="1" ht="33.75" customHeight="1" x14ac:dyDescent="0.25">
      <c r="A24" s="55">
        <v>9</v>
      </c>
      <c r="B24" s="46"/>
      <c r="C24" s="63"/>
      <c r="D24" s="64"/>
      <c r="E24" s="63"/>
      <c r="F24" s="46"/>
      <c r="G24" s="67"/>
      <c r="H24" s="5"/>
      <c r="I24" s="5"/>
      <c r="J24" s="5"/>
      <c r="K24" s="46"/>
      <c r="L24" s="56"/>
      <c r="M24" s="65"/>
      <c r="N24" s="46"/>
      <c r="O24" s="66"/>
      <c r="P24" s="66"/>
      <c r="Q24" s="66"/>
      <c r="R24" s="66"/>
      <c r="S24" s="66"/>
      <c r="T24" s="67"/>
      <c r="U24" s="46">
        <f t="shared" si="2"/>
        <v>0</v>
      </c>
      <c r="V24" s="55" t="str">
        <f t="shared" si="3"/>
        <v>--0</v>
      </c>
    </row>
    <row r="25" spans="1:22" s="50" customFormat="1" ht="33.75" customHeight="1" x14ac:dyDescent="0.25">
      <c r="A25" s="55">
        <v>10</v>
      </c>
      <c r="B25" s="46"/>
      <c r="C25" s="63"/>
      <c r="D25" s="64"/>
      <c r="E25" s="63"/>
      <c r="F25" s="46"/>
      <c r="G25" s="67"/>
      <c r="H25" s="5"/>
      <c r="I25" s="5"/>
      <c r="J25" s="5"/>
      <c r="K25" s="46"/>
      <c r="L25" s="56"/>
      <c r="M25" s="65"/>
      <c r="N25" s="46"/>
      <c r="O25" s="66"/>
      <c r="P25" s="66"/>
      <c r="Q25" s="66"/>
      <c r="R25" s="66"/>
      <c r="S25" s="66"/>
      <c r="T25" s="67"/>
      <c r="U25" s="46">
        <f t="shared" si="2"/>
        <v>0</v>
      </c>
      <c r="V25" s="55" t="str">
        <f t="shared" si="3"/>
        <v>--0</v>
      </c>
    </row>
    <row r="26" spans="1:22" s="50" customFormat="1" ht="36.75" customHeight="1" x14ac:dyDescent="0.25">
      <c r="A26" s="55">
        <v>11</v>
      </c>
      <c r="B26" s="46"/>
      <c r="C26" s="63"/>
      <c r="D26" s="64"/>
      <c r="E26" s="63"/>
      <c r="F26" s="46"/>
      <c r="G26" s="67"/>
      <c r="H26" s="5"/>
      <c r="I26" s="5"/>
      <c r="J26" s="5"/>
      <c r="K26" s="46"/>
      <c r="L26" s="56"/>
      <c r="M26" s="65"/>
      <c r="N26" s="46"/>
      <c r="O26" s="66"/>
      <c r="P26" s="66"/>
      <c r="Q26" s="66"/>
      <c r="R26" s="66"/>
      <c r="S26" s="66"/>
      <c r="T26" s="67"/>
      <c r="U26" s="46">
        <f t="shared" si="2"/>
        <v>0</v>
      </c>
      <c r="V26" s="55" t="str">
        <f t="shared" si="3"/>
        <v>--0</v>
      </c>
    </row>
    <row r="27" spans="1:22" s="50" customFormat="1" ht="28.5" customHeight="1" x14ac:dyDescent="0.25">
      <c r="A27" s="55">
        <v>12</v>
      </c>
      <c r="B27" s="46"/>
      <c r="C27" s="63"/>
      <c r="D27" s="64"/>
      <c r="E27" s="63"/>
      <c r="F27" s="46"/>
      <c r="G27" s="67"/>
      <c r="H27" s="5"/>
      <c r="I27" s="5"/>
      <c r="J27" s="5"/>
      <c r="K27" s="46"/>
      <c r="L27" s="56"/>
      <c r="M27" s="65"/>
      <c r="N27" s="46"/>
      <c r="O27" s="66"/>
      <c r="P27" s="66"/>
      <c r="Q27" s="66"/>
      <c r="R27" s="66"/>
      <c r="S27" s="66"/>
      <c r="T27" s="67"/>
      <c r="U27" s="46">
        <f t="shared" si="2"/>
        <v>0</v>
      </c>
      <c r="V27" s="55" t="str">
        <f t="shared" si="3"/>
        <v>--0</v>
      </c>
    </row>
    <row r="28" spans="1:22" s="50" customFormat="1" ht="42" customHeight="1" x14ac:dyDescent="0.25">
      <c r="A28" s="55">
        <v>13</v>
      </c>
      <c r="B28" s="46"/>
      <c r="C28" s="63"/>
      <c r="D28" s="64"/>
      <c r="E28" s="63"/>
      <c r="F28" s="46"/>
      <c r="G28" s="67"/>
      <c r="H28" s="5"/>
      <c r="I28" s="5"/>
      <c r="J28" s="5"/>
      <c r="K28" s="46"/>
      <c r="L28" s="56"/>
      <c r="M28" s="65"/>
      <c r="N28" s="46"/>
      <c r="O28" s="66"/>
      <c r="P28" s="66"/>
      <c r="Q28" s="66"/>
      <c r="R28" s="66"/>
      <c r="S28" s="66"/>
      <c r="T28" s="67"/>
      <c r="U28" s="46">
        <f t="shared" si="2"/>
        <v>0</v>
      </c>
      <c r="V28" s="55" t="str">
        <f t="shared" si="3"/>
        <v>--0</v>
      </c>
    </row>
    <row r="29" spans="1:22" s="50" customFormat="1" ht="31.5" customHeight="1" x14ac:dyDescent="0.25">
      <c r="A29" s="55">
        <v>14</v>
      </c>
      <c r="B29" s="46"/>
      <c r="C29" s="63"/>
      <c r="D29" s="64"/>
      <c r="E29" s="63"/>
      <c r="F29" s="46"/>
      <c r="G29" s="67"/>
      <c r="H29" s="5"/>
      <c r="I29" s="5"/>
      <c r="J29" s="5"/>
      <c r="K29" s="46"/>
      <c r="L29" s="56"/>
      <c r="M29" s="65"/>
      <c r="N29" s="46"/>
      <c r="O29" s="66"/>
      <c r="P29" s="66"/>
      <c r="Q29" s="66"/>
      <c r="R29" s="66"/>
      <c r="S29" s="66"/>
      <c r="T29" s="67"/>
      <c r="U29" s="46">
        <f t="shared" si="2"/>
        <v>0</v>
      </c>
      <c r="V29" s="55" t="str">
        <f t="shared" si="3"/>
        <v>--0</v>
      </c>
    </row>
    <row r="30" spans="1:22" s="50" customFormat="1" ht="36.75" customHeight="1" x14ac:dyDescent="0.25">
      <c r="A30" s="55">
        <v>15</v>
      </c>
      <c r="B30" s="46"/>
      <c r="C30" s="63"/>
      <c r="D30" s="64"/>
      <c r="E30" s="63"/>
      <c r="F30" s="46"/>
      <c r="G30" s="67"/>
      <c r="H30" s="5"/>
      <c r="I30" s="5"/>
      <c r="J30" s="5"/>
      <c r="K30" s="46"/>
      <c r="L30" s="56"/>
      <c r="M30" s="65"/>
      <c r="N30" s="46"/>
      <c r="O30" s="66"/>
      <c r="P30" s="66"/>
      <c r="Q30" s="66"/>
      <c r="R30" s="66"/>
      <c r="S30" s="66"/>
      <c r="T30" s="67"/>
      <c r="U30" s="46">
        <f t="shared" si="2"/>
        <v>0</v>
      </c>
      <c r="V30" s="55" t="str">
        <f t="shared" si="3"/>
        <v>--0</v>
      </c>
    </row>
    <row r="31" spans="1:22" s="50" customFormat="1" ht="36.75" customHeight="1" x14ac:dyDescent="0.25">
      <c r="A31" s="55">
        <v>16</v>
      </c>
      <c r="B31" s="46"/>
      <c r="C31" s="63"/>
      <c r="D31" s="64"/>
      <c r="E31" s="63"/>
      <c r="F31" s="46"/>
      <c r="G31" s="67"/>
      <c r="H31" s="5"/>
      <c r="I31" s="5"/>
      <c r="J31" s="5"/>
      <c r="K31" s="46"/>
      <c r="L31" s="56"/>
      <c r="M31" s="65"/>
      <c r="N31" s="46"/>
      <c r="O31" s="66"/>
      <c r="P31" s="66"/>
      <c r="Q31" s="66"/>
      <c r="R31" s="66"/>
      <c r="S31" s="66"/>
      <c r="T31" s="67"/>
      <c r="U31" s="46">
        <f t="shared" si="2"/>
        <v>0</v>
      </c>
      <c r="V31" s="55" t="str">
        <f t="shared" si="3"/>
        <v>--0</v>
      </c>
    </row>
    <row r="32" spans="1:22" s="50" customFormat="1" ht="36.75" customHeight="1" x14ac:dyDescent="0.25">
      <c r="A32" s="55">
        <v>17</v>
      </c>
      <c r="B32" s="46"/>
      <c r="C32" s="63"/>
      <c r="D32" s="64"/>
      <c r="E32" s="63"/>
      <c r="F32" s="46"/>
      <c r="G32" s="67"/>
      <c r="H32" s="5"/>
      <c r="I32" s="5"/>
      <c r="J32" s="5"/>
      <c r="K32" s="46"/>
      <c r="L32" s="56"/>
      <c r="M32" s="65"/>
      <c r="N32" s="46"/>
      <c r="O32" s="66"/>
      <c r="P32" s="66"/>
      <c r="Q32" s="66"/>
      <c r="R32" s="66"/>
      <c r="S32" s="66"/>
      <c r="T32" s="67"/>
      <c r="U32" s="46">
        <f t="shared" si="2"/>
        <v>0</v>
      </c>
      <c r="V32" s="55" t="str">
        <f t="shared" si="3"/>
        <v>--0</v>
      </c>
    </row>
    <row r="33" spans="1:22" s="50" customFormat="1" ht="33" customHeight="1" x14ac:dyDescent="0.25">
      <c r="A33" s="55">
        <v>18</v>
      </c>
      <c r="B33" s="46"/>
      <c r="C33" s="63"/>
      <c r="D33" s="64"/>
      <c r="E33" s="63"/>
      <c r="F33" s="46"/>
      <c r="G33" s="67"/>
      <c r="H33" s="5"/>
      <c r="I33" s="5"/>
      <c r="J33" s="5"/>
      <c r="K33" s="46"/>
      <c r="L33" s="56"/>
      <c r="M33" s="65"/>
      <c r="N33" s="46"/>
      <c r="O33" s="66"/>
      <c r="P33" s="66"/>
      <c r="Q33" s="66"/>
      <c r="R33" s="66"/>
      <c r="S33" s="66"/>
      <c r="T33" s="67"/>
      <c r="U33" s="46">
        <f t="shared" si="2"/>
        <v>0</v>
      </c>
      <c r="V33" s="55" t="str">
        <f t="shared" si="3"/>
        <v>--0</v>
      </c>
    </row>
    <row r="34" spans="1:22" s="50" customFormat="1" ht="36" customHeight="1" x14ac:dyDescent="0.25">
      <c r="A34" s="55">
        <v>19</v>
      </c>
      <c r="B34" s="46"/>
      <c r="C34" s="63"/>
      <c r="D34" s="64"/>
      <c r="E34" s="63"/>
      <c r="F34" s="46"/>
      <c r="G34" s="67"/>
      <c r="H34" s="5"/>
      <c r="I34" s="5"/>
      <c r="J34" s="5"/>
      <c r="K34" s="46"/>
      <c r="L34" s="56"/>
      <c r="M34" s="65"/>
      <c r="N34" s="46"/>
      <c r="O34" s="66"/>
      <c r="P34" s="66"/>
      <c r="Q34" s="66"/>
      <c r="R34" s="66"/>
      <c r="S34" s="66"/>
      <c r="T34" s="67"/>
      <c r="U34" s="46">
        <f t="shared" si="2"/>
        <v>0</v>
      </c>
      <c r="V34" s="55" t="str">
        <f t="shared" si="3"/>
        <v>--0</v>
      </c>
    </row>
    <row r="35" spans="1:22" s="50" customFormat="1" ht="29.25" customHeight="1" x14ac:dyDescent="0.25">
      <c r="A35" s="55">
        <v>20</v>
      </c>
      <c r="B35" s="46"/>
      <c r="C35" s="63"/>
      <c r="D35" s="64"/>
      <c r="E35" s="63"/>
      <c r="F35" s="46"/>
      <c r="G35" s="67"/>
      <c r="H35" s="5"/>
      <c r="I35" s="5"/>
      <c r="J35" s="5"/>
      <c r="K35" s="46"/>
      <c r="L35" s="56"/>
      <c r="M35" s="65"/>
      <c r="N35" s="46"/>
      <c r="O35" s="66"/>
      <c r="P35" s="66"/>
      <c r="Q35" s="66"/>
      <c r="R35" s="66"/>
      <c r="S35" s="66"/>
      <c r="T35" s="67"/>
      <c r="U35" s="46">
        <f t="shared" si="2"/>
        <v>0</v>
      </c>
      <c r="V35" s="55" t="str">
        <f t="shared" si="3"/>
        <v>--0</v>
      </c>
    </row>
    <row r="36" spans="1:22" s="50" customFormat="1" ht="28.5" customHeight="1" x14ac:dyDescent="0.25">
      <c r="A36" s="55">
        <v>21</v>
      </c>
      <c r="B36" s="46"/>
      <c r="C36" s="63"/>
      <c r="D36" s="64"/>
      <c r="E36" s="63"/>
      <c r="F36" s="46"/>
      <c r="G36" s="67"/>
      <c r="H36" s="5"/>
      <c r="I36" s="5"/>
      <c r="J36" s="5"/>
      <c r="K36" s="46"/>
      <c r="L36" s="56"/>
      <c r="M36" s="65"/>
      <c r="N36" s="46"/>
      <c r="O36" s="66"/>
      <c r="P36" s="66"/>
      <c r="Q36" s="66"/>
      <c r="R36" s="66"/>
      <c r="S36" s="66"/>
      <c r="T36" s="67"/>
      <c r="U36" s="46">
        <f t="shared" si="2"/>
        <v>0</v>
      </c>
      <c r="V36" s="55" t="str">
        <f t="shared" si="3"/>
        <v>--0</v>
      </c>
    </row>
  </sheetData>
  <mergeCells count="13">
    <mergeCell ref="M14:N14"/>
    <mergeCell ref="Q12:V13"/>
    <mergeCell ref="G5:S5"/>
    <mergeCell ref="H7:S7"/>
    <mergeCell ref="H6:S6"/>
    <mergeCell ref="G8:I8"/>
    <mergeCell ref="G9:I9"/>
    <mergeCell ref="K8:N8"/>
    <mergeCell ref="K9:N9"/>
    <mergeCell ref="O8:P8"/>
    <mergeCell ref="O9:P9"/>
    <mergeCell ref="R8:S8"/>
    <mergeCell ref="R9:S9"/>
  </mergeCells>
  <conditionalFormatting sqref="U16:U36">
    <cfRule type="colorScale" priority="1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scale="1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BFBDF87-A904-4291-83DA-0CC3AEFCB78F}">
          <x14:formula1>
            <xm:f>Valores!$B$2:$B$6</xm:f>
          </x14:formula1>
          <xm:sqref>F16:F36</xm:sqref>
        </x14:dataValidation>
        <x14:dataValidation type="list" allowBlank="1" showInputMessage="1" showErrorMessage="1" xr:uid="{853E7093-4138-42FE-AD8C-B052D6C94FE5}">
          <x14:formula1>
            <xm:f>Valores!$E$2:$E$4</xm:f>
          </x14:formula1>
          <xm:sqref>O16:P36</xm:sqref>
        </x14:dataValidation>
        <x14:dataValidation type="list" allowBlank="1" showInputMessage="1" showErrorMessage="1" xr:uid="{2376EB5C-72E9-453F-8271-179168679722}">
          <x14:formula1>
            <xm:f>Valores!$K$2:$K$4</xm:f>
          </x14:formula1>
          <xm:sqref>R16:R36</xm:sqref>
        </x14:dataValidation>
        <x14:dataValidation type="list" allowBlank="1" showInputMessage="1" showErrorMessage="1" xr:uid="{92683FC2-2F7B-4704-9700-AC5F1A9414E6}">
          <x14:formula1>
            <xm:f>Valores!$M$2:$M$4</xm:f>
          </x14:formula1>
          <xm:sqref>S16:S36</xm:sqref>
        </x14:dataValidation>
        <x14:dataValidation type="list" allowBlank="1" showInputMessage="1" showErrorMessage="1" xr:uid="{B299DF8C-BA13-4588-A16A-D892FDAF8680}">
          <x14:formula1>
            <xm:f>Valores!$I$2:$I$5</xm:f>
          </x14:formula1>
          <xm:sqref>Q16:Q36</xm:sqref>
        </x14:dataValidation>
        <x14:dataValidation type="list" allowBlank="1" showInputMessage="1" showErrorMessage="1" xr:uid="{EE5CD0FE-9B2F-43A4-87FC-DE789DC96EA1}">
          <x14:formula1>
            <xm:f>Valores!$B$18:$B$19</xm:f>
          </x14:formula1>
          <xm:sqref>K16:K36</xm:sqref>
        </x14:dataValidation>
        <x14:dataValidation type="list" allowBlank="1" showInputMessage="1" showErrorMessage="1" xr:uid="{F9A46DED-2657-476A-9282-4C35CDCF0CDC}">
          <x14:formula1>
            <xm:f>Valores!$C$2:$C$4</xm:f>
          </x14:formula1>
          <xm:sqref>N16:N36</xm:sqref>
        </x14:dataValidation>
        <x14:dataValidation type="list" allowBlank="1" showInputMessage="1" showErrorMessage="1" xr:uid="{CFE09027-36C3-47AE-8C20-8237C726A02C}">
          <x14:formula1>
            <xm:f>Valores!$A$18:$A$28</xm:f>
          </x14:formula1>
          <xm:sqref>B16:B36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64"/>
  <sheetViews>
    <sheetView showGridLines="0" zoomScale="79" zoomScaleNormal="79" workbookViewId="0">
      <selection activeCell="K15" sqref="K15"/>
    </sheetView>
  </sheetViews>
  <sheetFormatPr baseColWidth="10" defaultColWidth="11.42578125" defaultRowHeight="14.25" x14ac:dyDescent="0.2"/>
  <cols>
    <col min="1" max="1" width="14.7109375" style="47" customWidth="1"/>
    <col min="2" max="2" width="21.28515625" style="48" customWidth="1"/>
    <col min="3" max="3" width="24.140625" style="47" customWidth="1"/>
    <col min="4" max="4" width="17.140625" style="48" customWidth="1"/>
    <col min="5" max="5" width="33.28515625" style="48" customWidth="1"/>
    <col min="6" max="6" width="18.5703125" style="50" customWidth="1"/>
    <col min="7" max="7" width="20.85546875" style="50" customWidth="1"/>
    <col min="8" max="8" width="27.7109375" style="50" customWidth="1"/>
    <col min="9" max="9" width="17" style="50" customWidth="1"/>
    <col min="10" max="10" width="26.28515625" style="50" customWidth="1"/>
    <col min="11" max="11" width="22.42578125" style="47" customWidth="1"/>
    <col min="12" max="16384" width="11.42578125" style="47"/>
  </cols>
  <sheetData>
    <row r="5" spans="1:15" x14ac:dyDescent="0.2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49"/>
      <c r="N5" s="50"/>
      <c r="O5" s="49"/>
    </row>
    <row r="6" spans="1:15" ht="15.75" customHeight="1" x14ac:dyDescent="0.2">
      <c r="A6" s="121" t="s">
        <v>49</v>
      </c>
      <c r="B6" s="122"/>
      <c r="C6" s="123"/>
      <c r="D6" s="127" t="s">
        <v>145</v>
      </c>
      <c r="E6" s="128"/>
      <c r="F6" s="128"/>
      <c r="G6" s="128"/>
      <c r="H6" s="128"/>
      <c r="I6" s="128"/>
      <c r="J6" s="128"/>
      <c r="K6" s="128"/>
      <c r="L6" s="129"/>
      <c r="M6" s="49"/>
      <c r="N6" s="50"/>
      <c r="O6" s="49"/>
    </row>
    <row r="7" spans="1:15" ht="28.5" customHeight="1" x14ac:dyDescent="0.2">
      <c r="A7" s="121" t="s">
        <v>50</v>
      </c>
      <c r="B7" s="122"/>
      <c r="C7" s="123"/>
      <c r="D7" s="127" t="s">
        <v>51</v>
      </c>
      <c r="E7" s="128"/>
      <c r="F7" s="128"/>
      <c r="G7" s="128"/>
      <c r="H7" s="128"/>
      <c r="I7" s="128"/>
      <c r="J7" s="128"/>
      <c r="K7" s="128"/>
      <c r="L7" s="129"/>
      <c r="M7" s="49"/>
      <c r="N7" s="50"/>
      <c r="O7" s="49"/>
    </row>
    <row r="8" spans="1:15" ht="15.75" customHeight="1" x14ac:dyDescent="0.2">
      <c r="A8" s="112" t="s">
        <v>146</v>
      </c>
      <c r="B8" s="112"/>
      <c r="C8" s="112"/>
      <c r="D8" s="112" t="s">
        <v>147</v>
      </c>
      <c r="E8" s="112"/>
      <c r="F8" s="112"/>
      <c r="G8" s="112"/>
      <c r="H8" s="121" t="s">
        <v>148</v>
      </c>
      <c r="I8" s="122"/>
      <c r="J8" s="123"/>
      <c r="K8" s="112" t="s">
        <v>149</v>
      </c>
      <c r="L8" s="112"/>
      <c r="M8" s="49"/>
      <c r="N8" s="50"/>
      <c r="O8" s="49"/>
    </row>
    <row r="9" spans="1:15" x14ac:dyDescent="0.2">
      <c r="A9" s="113">
        <v>45602</v>
      </c>
      <c r="B9" s="111"/>
      <c r="C9" s="111"/>
      <c r="D9" s="111" t="s">
        <v>152</v>
      </c>
      <c r="E9" s="111"/>
      <c r="F9" s="111"/>
      <c r="G9" s="111"/>
      <c r="H9" s="124" t="s">
        <v>151</v>
      </c>
      <c r="I9" s="125"/>
      <c r="J9" s="126"/>
      <c r="K9" s="111" t="s">
        <v>150</v>
      </c>
      <c r="L9" s="111"/>
      <c r="M9" s="49"/>
      <c r="N9" s="50"/>
      <c r="O9" s="49"/>
    </row>
    <row r="10" spans="1:15" x14ac:dyDescent="0.2">
      <c r="A10" s="51"/>
      <c r="C10" s="50"/>
      <c r="J10" s="48"/>
      <c r="K10" s="48"/>
      <c r="L10" s="48"/>
      <c r="M10" s="49"/>
      <c r="N10" s="50"/>
      <c r="O10" s="49"/>
    </row>
    <row r="12" spans="1:15" x14ac:dyDescent="0.2">
      <c r="H12" s="115" t="s">
        <v>7</v>
      </c>
      <c r="I12" s="116"/>
      <c r="J12" s="116"/>
      <c r="K12" s="116"/>
      <c r="L12" s="117"/>
    </row>
    <row r="13" spans="1:15" ht="36.75" customHeight="1" x14ac:dyDescent="0.2">
      <c r="H13" s="118"/>
      <c r="I13" s="119"/>
      <c r="J13" s="119"/>
      <c r="K13" s="119"/>
      <c r="L13" s="120"/>
    </row>
    <row r="14" spans="1:15" s="48" customFormat="1" ht="43.15" customHeight="1" x14ac:dyDescent="0.25">
      <c r="A14" s="54" t="s">
        <v>74</v>
      </c>
      <c r="B14" s="54" t="s">
        <v>0</v>
      </c>
      <c r="C14" s="54" t="s">
        <v>1</v>
      </c>
      <c r="D14" s="54" t="s">
        <v>2</v>
      </c>
      <c r="E14" s="54" t="s">
        <v>3</v>
      </c>
      <c r="F14" s="54" t="s">
        <v>75</v>
      </c>
      <c r="G14" s="54" t="s">
        <v>79</v>
      </c>
      <c r="H14" s="54" t="s">
        <v>8</v>
      </c>
      <c r="I14" s="54" t="s">
        <v>11</v>
      </c>
      <c r="J14" s="54" t="s">
        <v>9</v>
      </c>
      <c r="K14" s="54" t="s">
        <v>80</v>
      </c>
      <c r="L14" s="60" t="s">
        <v>10</v>
      </c>
    </row>
    <row r="15" spans="1:15" s="50" customFormat="1" x14ac:dyDescent="0.25">
      <c r="A15" s="55"/>
      <c r="B15" s="46"/>
      <c r="C15" s="69"/>
      <c r="D15" s="66"/>
      <c r="E15" s="46"/>
      <c r="F15" s="66"/>
      <c r="G15" s="66"/>
      <c r="H15" s="46" t="s">
        <v>135</v>
      </c>
      <c r="I15" s="46" t="s">
        <v>53</v>
      </c>
      <c r="J15" s="46" t="s">
        <v>53</v>
      </c>
      <c r="K15" s="57"/>
      <c r="L15" s="57">
        <f t="shared" ref="L15" si="0">+IF(H15="Pública",1,0)+IF(H15="Pública Reservada",2,0)+IF(H15="Pública Clasificada",3,0)+IF(H15="Pública Restringida",4,0)+IF(I15="Alto",3,0)+IF(I15="Medio",2,0)+IF(I15="Bajo",1,0)+IF(J15="Alto",3,0)+IF(J15="Medio",2,0)+IF(J15="Bajo",1,0)</f>
        <v>6</v>
      </c>
    </row>
    <row r="16" spans="1:15" s="48" customFormat="1" x14ac:dyDescent="0.25">
      <c r="A16" s="55"/>
      <c r="B16" s="46"/>
      <c r="C16" s="69"/>
      <c r="D16" s="66"/>
      <c r="E16" s="66"/>
      <c r="F16" s="66"/>
      <c r="G16" s="46"/>
      <c r="H16" s="46"/>
      <c r="I16" s="46"/>
      <c r="J16" s="46"/>
      <c r="K16" s="57"/>
      <c r="L16" s="57">
        <f>+IF(H16="Pública",1,0)+IF(H16="Pública Reservada",2,0)+IF(H16="Pública Clasificada",3,0)+IF(H16="Pública Restringida",4,0)+IF(I16="Alto",3,0)+IF(I16="Medio",2,0)+IF(I16="Bajo",1,0)+IF(J16="Alto",3,0)+IF(J16="Medio",2,0)+IF(J16="Bajo",1,0)</f>
        <v>0</v>
      </c>
    </row>
    <row r="17" spans="1:12" s="50" customFormat="1" x14ac:dyDescent="0.25">
      <c r="A17" s="55"/>
      <c r="B17" s="46"/>
      <c r="C17" s="69"/>
      <c r="D17" s="66"/>
      <c r="E17" s="46"/>
      <c r="F17" s="66"/>
      <c r="G17" s="66"/>
      <c r="H17" s="46"/>
      <c r="I17" s="46"/>
      <c r="J17" s="46"/>
      <c r="K17" s="57"/>
      <c r="L17" s="57">
        <f t="shared" ref="L17" si="1">+IF(H17="Pública",1,0)+IF(H17="Pública Reservada",2,0)+IF(H17="Pública Clasificada",3,0)+IF(H17="Pública Restringida",4,0)+IF(I17="Alto",3,0)+IF(I17="Medio",2,0)+IF(I17="Bajo",1,0)+IF(J17="Alto",3,0)+IF(J17="Medio",2,0)+IF(J17="Bajo",1,0)</f>
        <v>0</v>
      </c>
    </row>
    <row r="18" spans="1:12" s="48" customFormat="1" x14ac:dyDescent="0.25">
      <c r="A18" s="55"/>
      <c r="B18" s="46"/>
      <c r="C18" s="69"/>
      <c r="D18" s="66"/>
      <c r="E18" s="66"/>
      <c r="F18" s="66"/>
      <c r="G18" s="46"/>
      <c r="H18" s="46"/>
      <c r="I18" s="46"/>
      <c r="J18" s="46"/>
      <c r="K18" s="57"/>
      <c r="L18" s="57">
        <f>+IF(H18="Pública",1,0)+IF(H18="Pública Reservada",2,0)+IF(H18="Pública Clasificada",3,0)+IF(H18="Pública Restringida",4,0)+IF(I18="Alto",3,0)+IF(I18="Medio",2,0)+IF(I18="Bajo",1,0)+IF(J18="Alto",3,0)+IF(J18="Medio",2,0)+IF(J18="Bajo",1,0)</f>
        <v>0</v>
      </c>
    </row>
    <row r="19" spans="1:12" s="48" customFormat="1" x14ac:dyDescent="0.25">
      <c r="A19" s="55"/>
      <c r="B19" s="46"/>
      <c r="C19" s="69"/>
      <c r="D19" s="66"/>
      <c r="E19" s="66"/>
      <c r="F19" s="66"/>
      <c r="G19" s="46"/>
      <c r="H19" s="46"/>
      <c r="I19" s="46"/>
      <c r="J19" s="46"/>
      <c r="K19" s="57"/>
      <c r="L19" s="57">
        <f t="shared" ref="L19:L29" si="2">+IF(H19="Pública",1,0)+IF(H19="Pública Reservada",2,0)+IF(H19="Pública Clasificada",3,0)+IF(H19="Pública Restringida",4,0)+IF(I19="Alto",3,0)+IF(I19="Medio",2,0)+IF(I19="Bajo",1,0)+IF(J19="Alto",3,0)+IF(J19="Medio",2,0)+IF(J19="Bajo",1,0)</f>
        <v>0</v>
      </c>
    </row>
    <row r="20" spans="1:12" s="48" customFormat="1" x14ac:dyDescent="0.25">
      <c r="A20" s="55"/>
      <c r="B20" s="46"/>
      <c r="C20" s="69"/>
      <c r="D20" s="66"/>
      <c r="E20" s="66"/>
      <c r="F20" s="66"/>
      <c r="G20" s="46"/>
      <c r="H20" s="46"/>
      <c r="I20" s="46"/>
      <c r="J20" s="46"/>
      <c r="K20" s="57"/>
      <c r="L20" s="57">
        <f t="shared" si="2"/>
        <v>0</v>
      </c>
    </row>
    <row r="21" spans="1:12" s="48" customFormat="1" x14ac:dyDescent="0.25">
      <c r="A21" s="55"/>
      <c r="B21" s="46"/>
      <c r="C21" s="69"/>
      <c r="D21" s="66"/>
      <c r="E21" s="66"/>
      <c r="F21" s="66"/>
      <c r="G21" s="46"/>
      <c r="H21" s="46"/>
      <c r="I21" s="46"/>
      <c r="J21" s="46"/>
      <c r="K21" s="57"/>
      <c r="L21" s="57">
        <f t="shared" si="2"/>
        <v>0</v>
      </c>
    </row>
    <row r="22" spans="1:12" s="48" customFormat="1" x14ac:dyDescent="0.25">
      <c r="A22" s="55"/>
      <c r="B22" s="46"/>
      <c r="C22" s="69"/>
      <c r="D22" s="66"/>
      <c r="E22" s="66"/>
      <c r="F22" s="66"/>
      <c r="G22" s="46"/>
      <c r="H22" s="46"/>
      <c r="I22" s="46"/>
      <c r="J22" s="46"/>
      <c r="K22" s="57"/>
      <c r="L22" s="57">
        <f t="shared" si="2"/>
        <v>0</v>
      </c>
    </row>
    <row r="23" spans="1:12" s="48" customFormat="1" x14ac:dyDescent="0.25">
      <c r="A23" s="55"/>
      <c r="B23" s="46"/>
      <c r="C23" s="69"/>
      <c r="D23" s="66"/>
      <c r="E23" s="66"/>
      <c r="F23" s="66"/>
      <c r="G23" s="46"/>
      <c r="H23" s="46"/>
      <c r="I23" s="46"/>
      <c r="J23" s="46"/>
      <c r="K23" s="57"/>
      <c r="L23" s="57">
        <f t="shared" si="2"/>
        <v>0</v>
      </c>
    </row>
    <row r="24" spans="1:12" s="48" customFormat="1" x14ac:dyDescent="0.25">
      <c r="A24" s="55"/>
      <c r="B24" s="46"/>
      <c r="C24" s="69"/>
      <c r="D24" s="66"/>
      <c r="E24" s="66"/>
      <c r="F24" s="66"/>
      <c r="G24" s="46"/>
      <c r="H24" s="46"/>
      <c r="I24" s="46"/>
      <c r="J24" s="46"/>
      <c r="K24" s="57"/>
      <c r="L24" s="57">
        <f t="shared" si="2"/>
        <v>0</v>
      </c>
    </row>
    <row r="25" spans="1:12" s="48" customFormat="1" x14ac:dyDescent="0.25">
      <c r="A25" s="55"/>
      <c r="B25" s="46"/>
      <c r="C25" s="69"/>
      <c r="D25" s="66"/>
      <c r="E25" s="66"/>
      <c r="F25" s="66"/>
      <c r="G25" s="46"/>
      <c r="H25" s="46"/>
      <c r="I25" s="46"/>
      <c r="J25" s="46"/>
      <c r="K25" s="57"/>
      <c r="L25" s="57">
        <f t="shared" si="2"/>
        <v>0</v>
      </c>
    </row>
    <row r="26" spans="1:12" s="48" customFormat="1" x14ac:dyDescent="0.25">
      <c r="A26" s="55"/>
      <c r="B26" s="46"/>
      <c r="C26" s="69"/>
      <c r="D26" s="66"/>
      <c r="E26" s="66"/>
      <c r="F26" s="66"/>
      <c r="G26" s="46"/>
      <c r="H26" s="46"/>
      <c r="I26" s="46"/>
      <c r="J26" s="46"/>
      <c r="K26" s="57"/>
      <c r="L26" s="57">
        <f t="shared" si="2"/>
        <v>0</v>
      </c>
    </row>
    <row r="27" spans="1:12" s="48" customFormat="1" x14ac:dyDescent="0.25">
      <c r="A27" s="55"/>
      <c r="B27" s="46"/>
      <c r="C27" s="69"/>
      <c r="D27" s="66"/>
      <c r="E27" s="66"/>
      <c r="F27" s="66"/>
      <c r="G27" s="46"/>
      <c r="H27" s="46"/>
      <c r="I27" s="46"/>
      <c r="J27" s="46"/>
      <c r="K27" s="57"/>
      <c r="L27" s="57">
        <f t="shared" si="2"/>
        <v>0</v>
      </c>
    </row>
    <row r="28" spans="1:12" s="48" customFormat="1" x14ac:dyDescent="0.25">
      <c r="A28" s="55"/>
      <c r="B28" s="46"/>
      <c r="C28" s="69"/>
      <c r="D28" s="66"/>
      <c r="E28" s="66"/>
      <c r="F28" s="66"/>
      <c r="G28" s="46"/>
      <c r="H28" s="46"/>
      <c r="I28" s="46"/>
      <c r="J28" s="46"/>
      <c r="K28" s="57"/>
      <c r="L28" s="57">
        <f t="shared" si="2"/>
        <v>0</v>
      </c>
    </row>
    <row r="29" spans="1:12" s="48" customFormat="1" x14ac:dyDescent="0.25">
      <c r="A29" s="55"/>
      <c r="B29" s="46"/>
      <c r="C29" s="69"/>
      <c r="D29" s="66"/>
      <c r="E29" s="66"/>
      <c r="F29" s="66"/>
      <c r="G29" s="46"/>
      <c r="H29" s="46"/>
      <c r="I29" s="46"/>
      <c r="J29" s="46"/>
      <c r="K29" s="57"/>
      <c r="L29" s="57">
        <f t="shared" si="2"/>
        <v>0</v>
      </c>
    </row>
    <row r="30" spans="1:12" s="48" customFormat="1" x14ac:dyDescent="0.25">
      <c r="A30" s="55"/>
      <c r="B30" s="46"/>
      <c r="C30" s="69"/>
      <c r="D30" s="66"/>
      <c r="E30" s="66"/>
      <c r="F30" s="66"/>
      <c r="G30" s="46"/>
      <c r="H30" s="46"/>
      <c r="I30" s="46"/>
      <c r="J30" s="46"/>
      <c r="K30" s="57"/>
      <c r="L30" s="57">
        <f t="shared" ref="L30:L40" si="3">+IF(H30="Pública",1,0)+IF(H30="Pública Reservada",2,0)+IF(H30="Pública Clasificada",3,0)+IF(H30="Pública Restringida",4,0)+IF(I30="Alto",3,0)+IF(I30="Medio",2,0)+IF(I30="Bajo",1,0)+IF(J30="Alto",3,0)+IF(J30="Medio",2,0)+IF(J30="Bajo",1,0)</f>
        <v>0</v>
      </c>
    </row>
    <row r="31" spans="1:12" s="48" customFormat="1" x14ac:dyDescent="0.25">
      <c r="A31" s="55"/>
      <c r="B31" s="46"/>
      <c r="C31" s="69"/>
      <c r="D31" s="66"/>
      <c r="E31" s="66"/>
      <c r="F31" s="66"/>
      <c r="G31" s="46"/>
      <c r="H31" s="46"/>
      <c r="I31" s="46"/>
      <c r="J31" s="46"/>
      <c r="K31" s="57"/>
      <c r="L31" s="57">
        <f t="shared" si="3"/>
        <v>0</v>
      </c>
    </row>
    <row r="32" spans="1:12" s="48" customFormat="1" x14ac:dyDescent="0.25">
      <c r="A32" s="55"/>
      <c r="B32" s="46"/>
      <c r="C32" s="69"/>
      <c r="D32" s="66"/>
      <c r="E32" s="66"/>
      <c r="F32" s="66"/>
      <c r="G32" s="46"/>
      <c r="H32" s="46"/>
      <c r="I32" s="46"/>
      <c r="J32" s="46"/>
      <c r="K32" s="57"/>
      <c r="L32" s="57">
        <f t="shared" si="3"/>
        <v>0</v>
      </c>
    </row>
    <row r="33" spans="1:12" s="48" customFormat="1" x14ac:dyDescent="0.25">
      <c r="A33" s="55"/>
      <c r="B33" s="46"/>
      <c r="C33" s="69"/>
      <c r="D33" s="66"/>
      <c r="E33" s="66"/>
      <c r="F33" s="66"/>
      <c r="G33" s="46"/>
      <c r="H33" s="46"/>
      <c r="I33" s="46"/>
      <c r="J33" s="46"/>
      <c r="K33" s="57"/>
      <c r="L33" s="57">
        <f t="shared" si="3"/>
        <v>0</v>
      </c>
    </row>
    <row r="34" spans="1:12" s="48" customFormat="1" x14ac:dyDescent="0.25">
      <c r="A34" s="55"/>
      <c r="B34" s="46"/>
      <c r="C34" s="69"/>
      <c r="D34" s="66"/>
      <c r="E34" s="66"/>
      <c r="F34" s="66"/>
      <c r="G34" s="46"/>
      <c r="H34" s="46"/>
      <c r="I34" s="46"/>
      <c r="J34" s="46"/>
      <c r="K34" s="57"/>
      <c r="L34" s="57">
        <f t="shared" si="3"/>
        <v>0</v>
      </c>
    </row>
    <row r="35" spans="1:12" s="48" customFormat="1" x14ac:dyDescent="0.25">
      <c r="A35" s="55"/>
      <c r="B35" s="46"/>
      <c r="C35" s="69"/>
      <c r="D35" s="66"/>
      <c r="E35" s="66"/>
      <c r="F35" s="66"/>
      <c r="G35" s="46"/>
      <c r="H35" s="46"/>
      <c r="I35" s="46"/>
      <c r="J35" s="46"/>
      <c r="K35" s="57"/>
      <c r="L35" s="57">
        <f t="shared" si="3"/>
        <v>0</v>
      </c>
    </row>
    <row r="36" spans="1:12" s="48" customFormat="1" x14ac:dyDescent="0.25">
      <c r="A36" s="55"/>
      <c r="B36" s="46"/>
      <c r="C36" s="69"/>
      <c r="D36" s="66"/>
      <c r="E36" s="66"/>
      <c r="F36" s="66"/>
      <c r="G36" s="46"/>
      <c r="H36" s="46"/>
      <c r="I36" s="46"/>
      <c r="J36" s="46"/>
      <c r="K36" s="57"/>
      <c r="L36" s="57">
        <f t="shared" si="3"/>
        <v>0</v>
      </c>
    </row>
    <row r="37" spans="1:12" s="48" customFormat="1" x14ac:dyDescent="0.25">
      <c r="A37" s="55"/>
      <c r="B37" s="46"/>
      <c r="C37" s="69"/>
      <c r="D37" s="66"/>
      <c r="E37" s="66"/>
      <c r="F37" s="66"/>
      <c r="G37" s="46"/>
      <c r="H37" s="46"/>
      <c r="I37" s="46"/>
      <c r="J37" s="46"/>
      <c r="K37" s="57"/>
      <c r="L37" s="57">
        <f t="shared" si="3"/>
        <v>0</v>
      </c>
    </row>
    <row r="38" spans="1:12" s="48" customFormat="1" x14ac:dyDescent="0.25">
      <c r="A38" s="55"/>
      <c r="B38" s="46"/>
      <c r="C38" s="69"/>
      <c r="D38" s="66"/>
      <c r="E38" s="66"/>
      <c r="F38" s="66"/>
      <c r="G38" s="46"/>
      <c r="H38" s="46"/>
      <c r="I38" s="46"/>
      <c r="J38" s="46"/>
      <c r="K38" s="57"/>
      <c r="L38" s="57">
        <f t="shared" si="3"/>
        <v>0</v>
      </c>
    </row>
    <row r="39" spans="1:12" s="48" customFormat="1" x14ac:dyDescent="0.25">
      <c r="A39" s="55"/>
      <c r="B39" s="46"/>
      <c r="C39" s="69"/>
      <c r="D39" s="66"/>
      <c r="E39" s="66"/>
      <c r="F39" s="66"/>
      <c r="G39" s="46"/>
      <c r="H39" s="46"/>
      <c r="I39" s="46"/>
      <c r="J39" s="46"/>
      <c r="K39" s="57"/>
      <c r="L39" s="57">
        <f t="shared" si="3"/>
        <v>0</v>
      </c>
    </row>
    <row r="40" spans="1:12" s="48" customFormat="1" x14ac:dyDescent="0.25">
      <c r="A40" s="55"/>
      <c r="B40" s="46"/>
      <c r="C40" s="69"/>
      <c r="D40" s="66"/>
      <c r="E40" s="66"/>
      <c r="F40" s="66"/>
      <c r="G40" s="46"/>
      <c r="H40" s="46"/>
      <c r="I40" s="46"/>
      <c r="J40" s="46"/>
      <c r="K40" s="57"/>
      <c r="L40" s="57">
        <f t="shared" si="3"/>
        <v>0</v>
      </c>
    </row>
    <row r="41" spans="1:12" s="50" customFormat="1" x14ac:dyDescent="0.25">
      <c r="B41" s="48"/>
      <c r="D41" s="48"/>
      <c r="E41" s="48"/>
    </row>
    <row r="42" spans="1:12" s="50" customFormat="1" x14ac:dyDescent="0.25">
      <c r="B42" s="48"/>
      <c r="D42" s="48"/>
      <c r="E42" s="48"/>
    </row>
    <row r="43" spans="1:12" s="50" customFormat="1" x14ac:dyDescent="0.25">
      <c r="B43" s="48"/>
      <c r="D43" s="48"/>
      <c r="E43" s="48"/>
    </row>
    <row r="44" spans="1:12" s="50" customFormat="1" x14ac:dyDescent="0.25">
      <c r="B44" s="48"/>
      <c r="D44" s="48"/>
      <c r="E44" s="48"/>
    </row>
    <row r="45" spans="1:12" s="50" customFormat="1" x14ac:dyDescent="0.25">
      <c r="B45" s="48"/>
      <c r="D45" s="48"/>
      <c r="E45" s="48"/>
    </row>
    <row r="46" spans="1:12" s="50" customFormat="1" x14ac:dyDescent="0.25">
      <c r="B46" s="48"/>
      <c r="D46" s="48"/>
      <c r="E46" s="48"/>
    </row>
    <row r="47" spans="1:12" s="50" customFormat="1" x14ac:dyDescent="0.25">
      <c r="B47" s="48"/>
      <c r="D47" s="48"/>
      <c r="E47" s="48"/>
    </row>
    <row r="48" spans="1:12" s="50" customFormat="1" x14ac:dyDescent="0.25">
      <c r="B48" s="48"/>
      <c r="D48" s="48"/>
      <c r="E48" s="48"/>
    </row>
    <row r="49" spans="2:5" s="50" customFormat="1" x14ac:dyDescent="0.25">
      <c r="B49" s="48"/>
      <c r="D49" s="48"/>
      <c r="E49" s="48"/>
    </row>
    <row r="50" spans="2:5" s="50" customFormat="1" x14ac:dyDescent="0.25">
      <c r="B50" s="48"/>
      <c r="D50" s="48"/>
      <c r="E50" s="48"/>
    </row>
    <row r="51" spans="2:5" s="50" customFormat="1" x14ac:dyDescent="0.25">
      <c r="B51" s="48"/>
      <c r="D51" s="48"/>
      <c r="E51" s="48"/>
    </row>
    <row r="52" spans="2:5" s="50" customFormat="1" x14ac:dyDescent="0.25">
      <c r="B52" s="48"/>
      <c r="D52" s="48"/>
      <c r="E52" s="48"/>
    </row>
    <row r="53" spans="2:5" s="50" customFormat="1" x14ac:dyDescent="0.25">
      <c r="B53" s="48"/>
      <c r="D53" s="48"/>
      <c r="E53" s="48"/>
    </row>
    <row r="54" spans="2:5" s="50" customFormat="1" x14ac:dyDescent="0.25">
      <c r="B54" s="48"/>
      <c r="D54" s="48"/>
      <c r="E54" s="48"/>
    </row>
    <row r="55" spans="2:5" s="50" customFormat="1" x14ac:dyDescent="0.25">
      <c r="B55" s="48"/>
      <c r="D55" s="48"/>
      <c r="E55" s="48"/>
    </row>
    <row r="56" spans="2:5" s="50" customFormat="1" x14ac:dyDescent="0.25">
      <c r="B56" s="48"/>
      <c r="D56" s="48"/>
      <c r="E56" s="48"/>
    </row>
    <row r="57" spans="2:5" s="50" customFormat="1" x14ac:dyDescent="0.25">
      <c r="B57" s="48"/>
      <c r="D57" s="48"/>
      <c r="E57" s="48"/>
    </row>
    <row r="58" spans="2:5" s="50" customFormat="1" x14ac:dyDescent="0.25">
      <c r="B58" s="48"/>
      <c r="D58" s="48"/>
      <c r="E58" s="48"/>
    </row>
    <row r="59" spans="2:5" s="50" customFormat="1" x14ac:dyDescent="0.25">
      <c r="B59" s="48"/>
      <c r="D59" s="48"/>
      <c r="E59" s="48"/>
    </row>
    <row r="60" spans="2:5" s="50" customFormat="1" x14ac:dyDescent="0.25">
      <c r="B60" s="48"/>
      <c r="D60" s="48"/>
      <c r="E60" s="48"/>
    </row>
    <row r="61" spans="2:5" s="50" customFormat="1" x14ac:dyDescent="0.25">
      <c r="B61" s="48"/>
      <c r="D61" s="48"/>
      <c r="E61" s="48"/>
    </row>
    <row r="62" spans="2:5" s="50" customFormat="1" x14ac:dyDescent="0.25">
      <c r="B62" s="48"/>
      <c r="D62" s="48"/>
      <c r="E62" s="48"/>
    </row>
    <row r="63" spans="2:5" s="50" customFormat="1" x14ac:dyDescent="0.25">
      <c r="B63" s="48"/>
      <c r="D63" s="48"/>
      <c r="E63" s="48"/>
    </row>
    <row r="64" spans="2:5" s="50" customFormat="1" x14ac:dyDescent="0.25">
      <c r="B64" s="48"/>
      <c r="D64" s="48"/>
      <c r="E64" s="48"/>
    </row>
  </sheetData>
  <mergeCells count="14">
    <mergeCell ref="H12:L13"/>
    <mergeCell ref="A5:L5"/>
    <mergeCell ref="A8:C8"/>
    <mergeCell ref="D8:G8"/>
    <mergeCell ref="K8:L8"/>
    <mergeCell ref="A9:C9"/>
    <mergeCell ref="D9:G9"/>
    <mergeCell ref="K9:L9"/>
    <mergeCell ref="H8:J8"/>
    <mergeCell ref="H9:J9"/>
    <mergeCell ref="D6:L6"/>
    <mergeCell ref="A7:C7"/>
    <mergeCell ref="A6:C6"/>
    <mergeCell ref="D7:L7"/>
  </mergeCells>
  <conditionalFormatting sqref="L15:L40">
    <cfRule type="colorScale" priority="3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B1DB756-5D75-4F15-BAD0-32BBD9EAB09C}">
          <x14:formula1>
            <xm:f>Valores!$B$2:$B$6</xm:f>
          </x14:formula1>
          <xm:sqref>C15:C40</xm:sqref>
        </x14:dataValidation>
        <x14:dataValidation type="list" allowBlank="1" showInputMessage="1" showErrorMessage="1" xr:uid="{37257F89-FE5F-4165-8A36-A614EDE54A0A}">
          <x14:formula1>
            <xm:f>Valores!$K$2:$K$4</xm:f>
          </x14:formula1>
          <xm:sqref>I15:I40</xm:sqref>
        </x14:dataValidation>
        <x14:dataValidation type="list" allowBlank="1" showInputMessage="1" showErrorMessage="1" xr:uid="{DE1E88A0-C0BE-4D0C-A50D-6B8A3FC2CBDF}">
          <x14:formula1>
            <xm:f>Valores!$M$2:$M$4</xm:f>
          </x14:formula1>
          <xm:sqref>J15:J40</xm:sqref>
        </x14:dataValidation>
        <x14:dataValidation type="list" allowBlank="1" showInputMessage="1" showErrorMessage="1" xr:uid="{36C84F03-C9DF-424E-AA94-A7E05C9A5E0F}">
          <x14:formula1>
            <xm:f>Valores!$I$2:$I$4</xm:f>
          </x14:formula1>
          <xm:sqref>H15:H40</xm:sqref>
        </x14:dataValidation>
        <x14:dataValidation type="list" allowBlank="1" showInputMessage="1" showErrorMessage="1" xr:uid="{3925B8A6-17F9-4CAF-8039-5808BF773B57}">
          <x14:formula1>
            <xm:f>Valores!$A$18:$A$28</xm:f>
          </x14:formula1>
          <xm:sqref>B15:B40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77ED-5D46-43FB-8B85-446CAB6D245E}">
  <dimension ref="A6:O40"/>
  <sheetViews>
    <sheetView showGridLines="0" zoomScale="82" zoomScaleNormal="82" workbookViewId="0">
      <selection activeCell="C14" sqref="C14"/>
    </sheetView>
  </sheetViews>
  <sheetFormatPr baseColWidth="10" defaultRowHeight="15" x14ac:dyDescent="0.25"/>
  <cols>
    <col min="1" max="1" width="18" style="1" bestFit="1" customWidth="1"/>
    <col min="2" max="2" width="30.5703125" style="2" customWidth="1"/>
    <col min="3" max="3" width="36.42578125" customWidth="1"/>
    <col min="4" max="4" width="34.7109375" style="62" customWidth="1"/>
    <col min="6" max="6" width="22.7109375" customWidth="1"/>
    <col min="7" max="7" width="30.7109375" style="3" customWidth="1"/>
    <col min="8" max="8" width="15.28515625" customWidth="1"/>
  </cols>
  <sheetData>
    <row r="6" spans="1:15" x14ac:dyDescent="0.25">
      <c r="A6" s="130"/>
      <c r="B6" s="130"/>
    </row>
    <row r="7" spans="1:15" x14ac:dyDescent="0.25">
      <c r="A7" s="2"/>
      <c r="B7" s="61"/>
      <c r="G7"/>
    </row>
    <row r="8" spans="1:15" s="47" customFormat="1" x14ac:dyDescent="0.25">
      <c r="A8" s="110" t="s">
        <v>48</v>
      </c>
      <c r="B8" s="110"/>
      <c r="C8" s="110"/>
      <c r="D8" s="110"/>
      <c r="E8" s="110"/>
      <c r="F8" s="110"/>
      <c r="G8" s="110"/>
      <c r="H8" s="110"/>
      <c r="I8"/>
      <c r="J8"/>
      <c r="K8"/>
      <c r="L8"/>
      <c r="M8" s="49"/>
      <c r="N8" s="50"/>
      <c r="O8" s="49"/>
    </row>
    <row r="9" spans="1:15" s="47" customFormat="1" ht="15.75" customHeight="1" x14ac:dyDescent="0.25">
      <c r="A9" s="112" t="s">
        <v>49</v>
      </c>
      <c r="B9" s="112"/>
      <c r="C9" s="111" t="s">
        <v>145</v>
      </c>
      <c r="D9" s="111"/>
      <c r="E9" s="111"/>
      <c r="F9" s="111"/>
      <c r="G9" s="111"/>
      <c r="H9" s="111"/>
      <c r="I9"/>
      <c r="J9"/>
      <c r="K9"/>
      <c r="L9"/>
      <c r="M9" s="49"/>
      <c r="N9" s="50"/>
      <c r="O9" s="49"/>
    </row>
    <row r="10" spans="1:15" s="47" customFormat="1" ht="28.5" customHeight="1" x14ac:dyDescent="0.25">
      <c r="A10" s="112" t="s">
        <v>50</v>
      </c>
      <c r="B10" s="112"/>
      <c r="C10" s="111" t="s">
        <v>51</v>
      </c>
      <c r="D10" s="111"/>
      <c r="E10" s="111"/>
      <c r="F10" s="111"/>
      <c r="G10" s="111"/>
      <c r="H10" s="111"/>
      <c r="I10"/>
      <c r="J10"/>
      <c r="K10"/>
      <c r="L10"/>
      <c r="M10" s="49"/>
      <c r="N10" s="50"/>
      <c r="O10" s="49"/>
    </row>
    <row r="11" spans="1:15" s="47" customFormat="1" ht="15.75" customHeight="1" x14ac:dyDescent="0.25">
      <c r="A11" s="112" t="s">
        <v>146</v>
      </c>
      <c r="B11" s="112"/>
      <c r="C11" s="112" t="s">
        <v>147</v>
      </c>
      <c r="D11" s="112"/>
      <c r="E11" s="112" t="s">
        <v>148</v>
      </c>
      <c r="F11" s="112"/>
      <c r="G11" s="112" t="s">
        <v>149</v>
      </c>
      <c r="H11" s="112"/>
      <c r="I11"/>
      <c r="J11"/>
      <c r="K11"/>
      <c r="L11"/>
      <c r="M11" s="49"/>
      <c r="N11" s="50"/>
      <c r="O11" s="49"/>
    </row>
    <row r="12" spans="1:15" s="47" customFormat="1" x14ac:dyDescent="0.25">
      <c r="A12" s="113">
        <v>45602</v>
      </c>
      <c r="B12" s="113"/>
      <c r="C12" s="111" t="s">
        <v>152</v>
      </c>
      <c r="D12" s="111"/>
      <c r="E12" s="114" t="s">
        <v>151</v>
      </c>
      <c r="F12" s="114"/>
      <c r="G12" s="111" t="s">
        <v>150</v>
      </c>
      <c r="H12" s="111"/>
      <c r="I12"/>
      <c r="J12"/>
      <c r="K12"/>
      <c r="L12"/>
      <c r="M12" s="49"/>
      <c r="N12" s="50"/>
      <c r="O12" s="49"/>
    </row>
    <row r="13" spans="1:15" x14ac:dyDescent="0.25">
      <c r="A13" s="2"/>
      <c r="B13" s="61"/>
      <c r="G13"/>
    </row>
    <row r="14" spans="1:15" s="1" customFormat="1" x14ac:dyDescent="0.25">
      <c r="A14" s="58" t="s">
        <v>74</v>
      </c>
      <c r="B14" s="58" t="s">
        <v>0</v>
      </c>
      <c r="C14" s="59" t="s">
        <v>2</v>
      </c>
      <c r="D14" s="58" t="s">
        <v>3</v>
      </c>
      <c r="E14" s="58" t="s">
        <v>47</v>
      </c>
      <c r="F14" s="58" t="s">
        <v>52</v>
      </c>
      <c r="G14" s="58" t="s">
        <v>42</v>
      </c>
      <c r="H14" s="59" t="s">
        <v>123</v>
      </c>
    </row>
    <row r="15" spans="1:15" s="1" customFormat="1" ht="34.5" customHeight="1" x14ac:dyDescent="0.25">
      <c r="A15" s="5"/>
      <c r="B15" s="5"/>
      <c r="C15" s="5"/>
      <c r="D15" s="8"/>
      <c r="E15" s="4"/>
      <c r="F15" s="4"/>
      <c r="G15" s="4"/>
      <c r="H15" s="5">
        <f>+IF(E15="Planta",1,0)+IF(E15="Contratista",2,0)+IF(E15="Proveedor",3,0)+IF(F15="Operativo",1,0)+IF(F15="Táctico",2,0)+IF(F15="Estratégico",3,0)+IF(G15="Existe transferencia de conocimiento",1,0)+IF(G15="No existe transferencia de conocimiento",3,0)+IF(G15="Tiene respaldo",2,0)+IF(G15="No tiene respaldo",3,0)</f>
        <v>0</v>
      </c>
    </row>
    <row r="16" spans="1:15" s="1" customFormat="1" ht="34.5" customHeight="1" x14ac:dyDescent="0.25">
      <c r="A16" s="5"/>
      <c r="B16" s="5"/>
      <c r="C16" s="5"/>
      <c r="D16" s="8"/>
      <c r="E16" s="4"/>
      <c r="F16" s="4"/>
      <c r="G16" s="4"/>
      <c r="H16" s="5">
        <f t="shared" ref="H16:H40" si="0">+IF(E16="Planta",1,0)+IF(E16="Contratista",2,0)+IF(E16="Proveedor",3,0)+IF(F16="Operativo",1,0)+IF(F16="Táctico",2,0)+IF(F16="Estratégico",3,0)+IF(G16="Existe transferencia de conocimiento",1,0)+IF(G16="No existe transferencia de conocimiento",3,0)+IF(G16="Tiene respaldo",2,0)+IF(G16="No tiene respaldo",3,0)</f>
        <v>0</v>
      </c>
    </row>
    <row r="17" spans="1:8" s="1" customFormat="1" ht="34.5" customHeight="1" x14ac:dyDescent="0.25">
      <c r="A17" s="5"/>
      <c r="B17" s="5"/>
      <c r="C17" s="5"/>
      <c r="D17" s="8"/>
      <c r="E17" s="4"/>
      <c r="F17" s="4"/>
      <c r="G17" s="4"/>
      <c r="H17" s="5">
        <f t="shared" si="0"/>
        <v>0</v>
      </c>
    </row>
    <row r="18" spans="1:8" s="1" customFormat="1" ht="34.5" customHeight="1" x14ac:dyDescent="0.25">
      <c r="A18" s="5"/>
      <c r="B18" s="5"/>
      <c r="C18" s="5"/>
      <c r="D18" s="8"/>
      <c r="E18" s="4"/>
      <c r="F18" s="4"/>
      <c r="G18" s="4"/>
      <c r="H18" s="5">
        <f t="shared" si="0"/>
        <v>0</v>
      </c>
    </row>
    <row r="19" spans="1:8" s="1" customFormat="1" ht="34.5" customHeight="1" x14ac:dyDescent="0.25">
      <c r="A19" s="5"/>
      <c r="B19" s="5"/>
      <c r="C19" s="5"/>
      <c r="D19" s="8"/>
      <c r="E19" s="4"/>
      <c r="F19" s="4"/>
      <c r="G19" s="4"/>
      <c r="H19" s="5">
        <f t="shared" si="0"/>
        <v>0</v>
      </c>
    </row>
    <row r="20" spans="1:8" s="1" customFormat="1" ht="34.5" customHeight="1" x14ac:dyDescent="0.25">
      <c r="A20" s="5"/>
      <c r="B20" s="5"/>
      <c r="C20" s="5"/>
      <c r="D20" s="8"/>
      <c r="E20" s="4"/>
      <c r="F20" s="4"/>
      <c r="G20" s="4"/>
      <c r="H20" s="5">
        <f t="shared" si="0"/>
        <v>0</v>
      </c>
    </row>
    <row r="21" spans="1:8" s="1" customFormat="1" ht="34.5" customHeight="1" x14ac:dyDescent="0.25">
      <c r="A21" s="5"/>
      <c r="B21" s="5"/>
      <c r="C21" s="5"/>
      <c r="D21" s="8"/>
      <c r="E21" s="4"/>
      <c r="F21" s="4"/>
      <c r="G21" s="4"/>
      <c r="H21" s="5">
        <f t="shared" si="0"/>
        <v>0</v>
      </c>
    </row>
    <row r="22" spans="1:8" s="1" customFormat="1" ht="34.5" customHeight="1" x14ac:dyDescent="0.25">
      <c r="A22" s="5"/>
      <c r="B22" s="5"/>
      <c r="C22" s="5"/>
      <c r="D22" s="8"/>
      <c r="E22" s="4"/>
      <c r="F22" s="4"/>
      <c r="G22" s="4"/>
      <c r="H22" s="5">
        <f t="shared" si="0"/>
        <v>0</v>
      </c>
    </row>
    <row r="23" spans="1:8" s="1" customFormat="1" ht="34.5" customHeight="1" x14ac:dyDescent="0.25">
      <c r="A23" s="5"/>
      <c r="B23" s="5"/>
      <c r="C23" s="5"/>
      <c r="D23" s="8"/>
      <c r="E23" s="4"/>
      <c r="F23" s="4"/>
      <c r="G23" s="4"/>
      <c r="H23" s="5">
        <f t="shared" si="0"/>
        <v>0</v>
      </c>
    </row>
    <row r="24" spans="1:8" s="1" customFormat="1" ht="34.5" customHeight="1" x14ac:dyDescent="0.25">
      <c r="A24" s="5"/>
      <c r="B24" s="5"/>
      <c r="C24" s="5"/>
      <c r="D24" s="8"/>
      <c r="E24" s="4"/>
      <c r="F24" s="4"/>
      <c r="G24" s="4"/>
      <c r="H24" s="5">
        <f t="shared" si="0"/>
        <v>0</v>
      </c>
    </row>
    <row r="25" spans="1:8" s="1" customFormat="1" ht="34.5" customHeight="1" x14ac:dyDescent="0.25">
      <c r="A25" s="5"/>
      <c r="B25" s="5"/>
      <c r="C25" s="5"/>
      <c r="D25" s="8"/>
      <c r="E25" s="4"/>
      <c r="F25" s="4"/>
      <c r="G25" s="4"/>
      <c r="H25" s="5">
        <f t="shared" si="0"/>
        <v>0</v>
      </c>
    </row>
    <row r="26" spans="1:8" s="1" customFormat="1" ht="34.5" customHeight="1" x14ac:dyDescent="0.25">
      <c r="A26" s="5"/>
      <c r="B26" s="5"/>
      <c r="C26" s="5"/>
      <c r="D26" s="8"/>
      <c r="E26" s="4"/>
      <c r="F26" s="4"/>
      <c r="G26" s="4"/>
      <c r="H26" s="5">
        <f t="shared" si="0"/>
        <v>0</v>
      </c>
    </row>
    <row r="27" spans="1:8" s="1" customFormat="1" ht="34.5" customHeight="1" x14ac:dyDescent="0.25">
      <c r="A27" s="5"/>
      <c r="B27" s="5"/>
      <c r="C27" s="5"/>
      <c r="D27" s="8"/>
      <c r="E27" s="4"/>
      <c r="F27" s="4"/>
      <c r="G27" s="4"/>
      <c r="H27" s="5">
        <f t="shared" si="0"/>
        <v>0</v>
      </c>
    </row>
    <row r="28" spans="1:8" s="1" customFormat="1" ht="34.5" customHeight="1" x14ac:dyDescent="0.25">
      <c r="A28" s="5"/>
      <c r="B28" s="5"/>
      <c r="C28" s="5"/>
      <c r="D28" s="8"/>
      <c r="E28" s="4"/>
      <c r="F28" s="4"/>
      <c r="G28" s="4"/>
      <c r="H28" s="5">
        <f t="shared" si="0"/>
        <v>0</v>
      </c>
    </row>
    <row r="29" spans="1:8" s="1" customFormat="1" ht="34.5" customHeight="1" x14ac:dyDescent="0.25">
      <c r="A29" s="5"/>
      <c r="B29" s="5"/>
      <c r="C29" s="5"/>
      <c r="D29" s="8"/>
      <c r="E29" s="4"/>
      <c r="F29" s="4"/>
      <c r="G29" s="4"/>
      <c r="H29" s="5">
        <f t="shared" si="0"/>
        <v>0</v>
      </c>
    </row>
    <row r="30" spans="1:8" s="1" customFormat="1" ht="34.5" customHeight="1" x14ac:dyDescent="0.25">
      <c r="A30" s="5"/>
      <c r="B30" s="5"/>
      <c r="C30" s="5"/>
      <c r="D30" s="8"/>
      <c r="E30" s="4"/>
      <c r="F30" s="4"/>
      <c r="G30" s="4"/>
      <c r="H30" s="5">
        <f t="shared" si="0"/>
        <v>0</v>
      </c>
    </row>
    <row r="31" spans="1:8" s="1" customFormat="1" ht="34.5" customHeight="1" x14ac:dyDescent="0.25">
      <c r="A31" s="5"/>
      <c r="B31" s="5"/>
      <c r="C31" s="5"/>
      <c r="D31" s="8"/>
      <c r="E31" s="4"/>
      <c r="F31" s="4"/>
      <c r="G31" s="4"/>
      <c r="H31" s="5">
        <f t="shared" si="0"/>
        <v>0</v>
      </c>
    </row>
    <row r="32" spans="1:8" s="1" customFormat="1" ht="34.5" customHeight="1" x14ac:dyDescent="0.25">
      <c r="A32" s="5"/>
      <c r="B32" s="5"/>
      <c r="C32" s="5"/>
      <c r="D32" s="8"/>
      <c r="E32" s="4"/>
      <c r="F32" s="4"/>
      <c r="G32" s="4"/>
      <c r="H32" s="5">
        <f t="shared" si="0"/>
        <v>0</v>
      </c>
    </row>
    <row r="33" spans="1:8" s="1" customFormat="1" ht="34.5" customHeight="1" x14ac:dyDescent="0.25">
      <c r="A33" s="5"/>
      <c r="B33" s="5"/>
      <c r="C33" s="5"/>
      <c r="D33" s="8"/>
      <c r="E33" s="4"/>
      <c r="F33" s="4"/>
      <c r="G33" s="4"/>
      <c r="H33" s="5">
        <f t="shared" si="0"/>
        <v>0</v>
      </c>
    </row>
    <row r="34" spans="1:8" s="1" customFormat="1" ht="34.5" customHeight="1" x14ac:dyDescent="0.25">
      <c r="A34" s="5"/>
      <c r="B34" s="5"/>
      <c r="C34" s="5"/>
      <c r="D34" s="8"/>
      <c r="E34" s="4"/>
      <c r="F34" s="4"/>
      <c r="G34" s="4"/>
      <c r="H34" s="5">
        <f t="shared" si="0"/>
        <v>0</v>
      </c>
    </row>
    <row r="35" spans="1:8" s="1" customFormat="1" ht="34.5" customHeight="1" x14ac:dyDescent="0.25">
      <c r="A35" s="5"/>
      <c r="B35" s="5"/>
      <c r="C35" s="5"/>
      <c r="D35" s="8"/>
      <c r="E35" s="4"/>
      <c r="F35" s="4"/>
      <c r="G35" s="4"/>
      <c r="H35" s="5">
        <f t="shared" si="0"/>
        <v>0</v>
      </c>
    </row>
    <row r="36" spans="1:8" s="1" customFormat="1" ht="34.5" customHeight="1" x14ac:dyDescent="0.25">
      <c r="A36" s="5"/>
      <c r="B36" s="5"/>
      <c r="C36" s="5"/>
      <c r="D36" s="8"/>
      <c r="E36" s="4"/>
      <c r="F36" s="4"/>
      <c r="G36" s="4"/>
      <c r="H36" s="5">
        <f t="shared" si="0"/>
        <v>0</v>
      </c>
    </row>
    <row r="37" spans="1:8" s="1" customFormat="1" ht="34.5" customHeight="1" x14ac:dyDescent="0.25">
      <c r="A37" s="5"/>
      <c r="B37" s="5"/>
      <c r="C37" s="5"/>
      <c r="D37" s="8"/>
      <c r="E37" s="4"/>
      <c r="F37" s="4"/>
      <c r="G37" s="4"/>
      <c r="H37" s="5">
        <f t="shared" si="0"/>
        <v>0</v>
      </c>
    </row>
    <row r="38" spans="1:8" s="1" customFormat="1" ht="34.5" customHeight="1" x14ac:dyDescent="0.25">
      <c r="A38" s="5"/>
      <c r="B38" s="5"/>
      <c r="C38" s="5"/>
      <c r="D38" s="8"/>
      <c r="E38" s="4"/>
      <c r="F38" s="4"/>
      <c r="G38" s="4"/>
      <c r="H38" s="5">
        <f t="shared" si="0"/>
        <v>0</v>
      </c>
    </row>
    <row r="39" spans="1:8" s="1" customFormat="1" ht="34.5" customHeight="1" x14ac:dyDescent="0.25">
      <c r="A39" s="5"/>
      <c r="B39" s="5"/>
      <c r="C39" s="5"/>
      <c r="D39" s="8"/>
      <c r="E39" s="4"/>
      <c r="F39" s="4"/>
      <c r="G39" s="4"/>
      <c r="H39" s="5">
        <f t="shared" si="0"/>
        <v>0</v>
      </c>
    </row>
    <row r="40" spans="1:8" s="1" customFormat="1" ht="34.5" customHeight="1" x14ac:dyDescent="0.25">
      <c r="A40" s="5"/>
      <c r="B40" s="5"/>
      <c r="C40" s="5"/>
      <c r="D40" s="8"/>
      <c r="E40" s="4"/>
      <c r="F40" s="4"/>
      <c r="G40" s="4"/>
      <c r="H40" s="5">
        <f t="shared" si="0"/>
        <v>0</v>
      </c>
    </row>
  </sheetData>
  <autoFilter ref="A14:H15" xr:uid="{00000000-0001-0000-0100-000000000000}"/>
  <mergeCells count="14">
    <mergeCell ref="A11:B11"/>
    <mergeCell ref="C11:D11"/>
    <mergeCell ref="E11:F11"/>
    <mergeCell ref="G11:H11"/>
    <mergeCell ref="A12:B12"/>
    <mergeCell ref="C12:D12"/>
    <mergeCell ref="E12:F12"/>
    <mergeCell ref="G12:H12"/>
    <mergeCell ref="A6:B6"/>
    <mergeCell ref="A8:H8"/>
    <mergeCell ref="A9:B9"/>
    <mergeCell ref="C9:H9"/>
    <mergeCell ref="A10:B10"/>
    <mergeCell ref="C10:H10"/>
  </mergeCells>
  <conditionalFormatting sqref="H15:H40">
    <cfRule type="colorScale" priority="1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DC78BDE-DA82-4D8C-BA48-141DD25C1881}">
          <x14:formula1>
            <xm:f>Valores!$G$13:$G$16</xm:f>
          </x14:formula1>
          <xm:sqref>G15:G40</xm:sqref>
        </x14:dataValidation>
        <x14:dataValidation type="list" allowBlank="1" showInputMessage="1" showErrorMessage="1" xr:uid="{FF5B39E0-434A-4B3D-A96A-AFA8EEADD63E}">
          <x14:formula1>
            <xm:f>Valores!$E$13:$E$15</xm:f>
          </x14:formula1>
          <xm:sqref>F15:F40</xm:sqref>
        </x14:dataValidation>
        <x14:dataValidation type="list" allowBlank="1" showInputMessage="1" showErrorMessage="1" xr:uid="{D8C7E437-7AB6-4E17-AB3E-778D12013634}">
          <x14:formula1>
            <xm:f>Valores!$C$13:$C$15</xm:f>
          </x14:formula1>
          <xm:sqref>E15:E40</xm:sqref>
        </x14:dataValidation>
        <x14:dataValidation type="list" allowBlank="1" showInputMessage="1" showErrorMessage="1" xr:uid="{CEAF7260-700A-463B-8E12-39FEAF0E0F16}">
          <x14:formula1>
            <xm:f>Valores!$A$18:$A$28</xm:f>
          </x14:formula1>
          <xm:sqref>B15:B40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AE03-45F8-4AC3-8F9F-82DD830D258F}">
  <dimension ref="A1:Y28"/>
  <sheetViews>
    <sheetView showGridLines="0" topLeftCell="E1" zoomScale="80" zoomScaleNormal="80" workbookViewId="0">
      <selection activeCell="I12" sqref="I12"/>
    </sheetView>
  </sheetViews>
  <sheetFormatPr baseColWidth="10" defaultRowHeight="15" x14ac:dyDescent="0.25"/>
  <cols>
    <col min="1" max="1" width="36.140625" bestFit="1" customWidth="1"/>
    <col min="2" max="2" width="26.140625" bestFit="1" customWidth="1"/>
    <col min="3" max="3" width="14.140625" bestFit="1" customWidth="1"/>
    <col min="4" max="4" width="3.5703125" bestFit="1" customWidth="1"/>
    <col min="5" max="5" width="17.85546875" bestFit="1" customWidth="1"/>
    <col min="6" max="6" width="3.5703125" bestFit="1" customWidth="1"/>
    <col min="7" max="7" width="14.85546875" customWidth="1"/>
    <col min="8" max="8" width="3.5703125" bestFit="1" customWidth="1"/>
    <col min="9" max="9" width="26.7109375" customWidth="1"/>
    <col min="10" max="10" width="9.7109375" bestFit="1" customWidth="1"/>
    <col min="11" max="11" width="18.42578125" customWidth="1"/>
    <col min="12" max="12" width="4.140625" customWidth="1"/>
    <col min="13" max="13" width="18.140625" customWidth="1"/>
    <col min="18" max="18" width="23.42578125" customWidth="1"/>
    <col min="19" max="19" width="26" customWidth="1"/>
    <col min="21" max="21" width="13.5703125" customWidth="1"/>
    <col min="22" max="22" width="14.28515625" customWidth="1"/>
    <col min="23" max="25" width="29.5703125" customWidth="1"/>
  </cols>
  <sheetData>
    <row r="1" spans="1:25" ht="45" x14ac:dyDescent="0.25">
      <c r="A1" s="18" t="s">
        <v>0</v>
      </c>
      <c r="B1" s="18" t="s">
        <v>22</v>
      </c>
      <c r="C1" s="19" t="s">
        <v>28</v>
      </c>
      <c r="D1" s="18"/>
      <c r="E1" s="19" t="s">
        <v>4</v>
      </c>
      <c r="F1" s="18"/>
      <c r="G1" s="19" t="s">
        <v>5</v>
      </c>
      <c r="H1" s="18"/>
      <c r="I1" s="19" t="s">
        <v>8</v>
      </c>
      <c r="J1" s="19" t="s">
        <v>84</v>
      </c>
      <c r="K1" s="19" t="s">
        <v>11</v>
      </c>
      <c r="L1" s="19" t="s">
        <v>84</v>
      </c>
      <c r="M1" s="19" t="s">
        <v>9</v>
      </c>
      <c r="N1" s="19" t="s">
        <v>84</v>
      </c>
      <c r="P1" s="137" t="s">
        <v>106</v>
      </c>
      <c r="Q1" s="138"/>
      <c r="R1" s="138"/>
      <c r="S1" s="139"/>
      <c r="U1" s="131" t="s">
        <v>110</v>
      </c>
      <c r="V1" s="131"/>
      <c r="W1" s="131"/>
      <c r="X1" s="131"/>
      <c r="Y1" s="131"/>
    </row>
    <row r="2" spans="1:25" ht="30" x14ac:dyDescent="0.25">
      <c r="A2" s="6" t="s">
        <v>14</v>
      </c>
      <c r="B2" s="6" t="s">
        <v>23</v>
      </c>
      <c r="C2" s="6" t="s">
        <v>29</v>
      </c>
      <c r="D2" s="6"/>
      <c r="E2" s="6" t="s">
        <v>31</v>
      </c>
      <c r="F2" s="6"/>
      <c r="G2" s="6" t="s">
        <v>31</v>
      </c>
      <c r="H2" s="6"/>
      <c r="I2" s="7" t="s">
        <v>55</v>
      </c>
      <c r="J2" s="6">
        <v>1</v>
      </c>
      <c r="K2" s="6" t="s">
        <v>56</v>
      </c>
      <c r="L2" s="6">
        <v>3</v>
      </c>
      <c r="M2" s="6" t="s">
        <v>56</v>
      </c>
      <c r="N2" s="6">
        <v>3</v>
      </c>
      <c r="P2" s="37" t="s">
        <v>93</v>
      </c>
      <c r="Q2" s="37" t="s">
        <v>94</v>
      </c>
      <c r="R2" s="40" t="s">
        <v>95</v>
      </c>
      <c r="S2" s="41" t="s">
        <v>96</v>
      </c>
      <c r="U2" s="42" t="s">
        <v>93</v>
      </c>
      <c r="V2" s="42" t="s">
        <v>94</v>
      </c>
      <c r="W2" s="37" t="s">
        <v>111</v>
      </c>
      <c r="X2" s="40" t="s">
        <v>95</v>
      </c>
      <c r="Y2" s="37" t="s">
        <v>96</v>
      </c>
    </row>
    <row r="3" spans="1:25" ht="114" x14ac:dyDescent="0.25">
      <c r="A3" s="6" t="s">
        <v>15</v>
      </c>
      <c r="B3" s="6" t="s">
        <v>24</v>
      </c>
      <c r="C3" s="6" t="s">
        <v>30</v>
      </c>
      <c r="D3" s="6"/>
      <c r="E3" s="6" t="s">
        <v>32</v>
      </c>
      <c r="F3" s="6"/>
      <c r="G3" s="6" t="s">
        <v>32</v>
      </c>
      <c r="H3" s="6"/>
      <c r="I3" s="7" t="s">
        <v>135</v>
      </c>
      <c r="J3" s="6">
        <v>2</v>
      </c>
      <c r="K3" s="6" t="s">
        <v>53</v>
      </c>
      <c r="L3" s="6">
        <v>2</v>
      </c>
      <c r="M3" s="6" t="s">
        <v>53</v>
      </c>
      <c r="N3" s="6">
        <v>2</v>
      </c>
      <c r="P3" s="20" t="s">
        <v>97</v>
      </c>
      <c r="Q3" s="20">
        <v>3</v>
      </c>
      <c r="R3" s="21" t="s">
        <v>100</v>
      </c>
      <c r="S3" s="21" t="s">
        <v>101</v>
      </c>
      <c r="U3" s="20" t="s">
        <v>97</v>
      </c>
      <c r="V3" s="20">
        <v>3</v>
      </c>
      <c r="W3" s="25" t="s">
        <v>112</v>
      </c>
      <c r="X3" s="25" t="s">
        <v>113</v>
      </c>
      <c r="Y3" s="25" t="s">
        <v>114</v>
      </c>
    </row>
    <row r="4" spans="1:25" ht="114" x14ac:dyDescent="0.25">
      <c r="A4" s="6" t="s">
        <v>16</v>
      </c>
      <c r="B4" s="6" t="s">
        <v>25</v>
      </c>
      <c r="C4" s="6" t="s">
        <v>33</v>
      </c>
      <c r="D4" s="6"/>
      <c r="E4" s="6" t="s">
        <v>33</v>
      </c>
      <c r="F4" s="6"/>
      <c r="G4" s="6" t="s">
        <v>33</v>
      </c>
      <c r="H4" s="6"/>
      <c r="I4" s="7" t="s">
        <v>136</v>
      </c>
      <c r="J4" s="6">
        <v>3</v>
      </c>
      <c r="K4" s="6" t="s">
        <v>54</v>
      </c>
      <c r="L4" s="6">
        <v>1</v>
      </c>
      <c r="M4" s="6" t="s">
        <v>54</v>
      </c>
      <c r="N4" s="6">
        <v>1</v>
      </c>
      <c r="P4" s="22" t="s">
        <v>98</v>
      </c>
      <c r="Q4" s="22">
        <v>2</v>
      </c>
      <c r="R4" s="21" t="s">
        <v>102</v>
      </c>
      <c r="S4" s="21" t="s">
        <v>103</v>
      </c>
      <c r="U4" s="26" t="s">
        <v>98</v>
      </c>
      <c r="V4" s="22">
        <v>2</v>
      </c>
      <c r="W4" s="25" t="s">
        <v>115</v>
      </c>
      <c r="X4" s="25" t="s">
        <v>116</v>
      </c>
      <c r="Y4" s="25" t="s">
        <v>108</v>
      </c>
    </row>
    <row r="5" spans="1:25" ht="99.75" x14ac:dyDescent="0.25">
      <c r="A5" s="6" t="s">
        <v>19</v>
      </c>
      <c r="B5" s="6" t="s">
        <v>26</v>
      </c>
      <c r="C5" s="6"/>
      <c r="D5" s="6"/>
      <c r="E5" s="6"/>
      <c r="F5" s="6"/>
      <c r="G5" s="6"/>
      <c r="H5" s="6"/>
      <c r="I5" s="7" t="s">
        <v>137</v>
      </c>
      <c r="J5" s="6">
        <v>4</v>
      </c>
      <c r="K5" s="6"/>
      <c r="L5" s="6"/>
      <c r="M5" s="6"/>
      <c r="N5" s="6"/>
      <c r="P5" s="23" t="s">
        <v>99</v>
      </c>
      <c r="Q5" s="23">
        <v>1</v>
      </c>
      <c r="R5" s="21" t="s">
        <v>105</v>
      </c>
      <c r="S5" s="21" t="s">
        <v>104</v>
      </c>
      <c r="U5" s="27" t="s">
        <v>99</v>
      </c>
      <c r="V5" s="23">
        <v>1</v>
      </c>
      <c r="W5" s="25" t="s">
        <v>117</v>
      </c>
      <c r="X5" s="25" t="s">
        <v>118</v>
      </c>
      <c r="Y5" s="25" t="s">
        <v>109</v>
      </c>
    </row>
    <row r="6" spans="1:25" x14ac:dyDescent="0.25">
      <c r="A6" s="6"/>
      <c r="B6" s="6" t="s">
        <v>27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5" ht="15.75" x14ac:dyDescent="0.25">
      <c r="A7" s="44" t="s">
        <v>132</v>
      </c>
      <c r="I7" s="44" t="s">
        <v>133</v>
      </c>
      <c r="P7" s="140" t="s">
        <v>120</v>
      </c>
      <c r="Q7" s="140"/>
      <c r="U7" s="135" t="s">
        <v>121</v>
      </c>
      <c r="V7" s="135"/>
    </row>
    <row r="8" spans="1:25" ht="45" x14ac:dyDescent="0.25">
      <c r="I8" s="19" t="s">
        <v>8</v>
      </c>
      <c r="J8" s="19" t="s">
        <v>84</v>
      </c>
      <c r="K8" s="19" t="s">
        <v>11</v>
      </c>
      <c r="L8" s="19" t="s">
        <v>84</v>
      </c>
      <c r="M8" s="19" t="s">
        <v>9</v>
      </c>
      <c r="N8" s="19" t="s">
        <v>84</v>
      </c>
      <c r="P8" s="37" t="s">
        <v>107</v>
      </c>
      <c r="Q8" s="37" t="s">
        <v>87</v>
      </c>
      <c r="U8" s="136"/>
      <c r="V8" s="136"/>
    </row>
    <row r="9" spans="1:25" ht="21" customHeight="1" x14ac:dyDescent="0.25">
      <c r="I9" s="43" t="s">
        <v>55</v>
      </c>
      <c r="J9" s="36" t="s">
        <v>125</v>
      </c>
      <c r="K9" s="43" t="s">
        <v>56</v>
      </c>
      <c r="L9" s="36" t="s">
        <v>128</v>
      </c>
      <c r="M9" s="43" t="s">
        <v>56</v>
      </c>
      <c r="N9" s="36">
        <v>3</v>
      </c>
      <c r="P9" s="28" t="s">
        <v>88</v>
      </c>
      <c r="Q9" s="17" t="s">
        <v>139</v>
      </c>
      <c r="U9" s="37" t="s">
        <v>107</v>
      </c>
      <c r="V9" s="37" t="s">
        <v>87</v>
      </c>
    </row>
    <row r="10" spans="1:25" x14ac:dyDescent="0.25">
      <c r="I10" s="43" t="s">
        <v>135</v>
      </c>
      <c r="J10" s="36" t="s">
        <v>127</v>
      </c>
      <c r="K10" s="43" t="s">
        <v>53</v>
      </c>
      <c r="L10" s="36" t="s">
        <v>129</v>
      </c>
      <c r="M10" s="43" t="s">
        <v>53</v>
      </c>
      <c r="N10" s="36">
        <v>2</v>
      </c>
      <c r="P10" s="29" t="s">
        <v>56</v>
      </c>
      <c r="Q10" s="17" t="s">
        <v>91</v>
      </c>
      <c r="U10" s="32" t="s">
        <v>88</v>
      </c>
      <c r="V10" s="17" t="s">
        <v>90</v>
      </c>
    </row>
    <row r="11" spans="1:25" x14ac:dyDescent="0.25">
      <c r="A11" s="44" t="s">
        <v>134</v>
      </c>
      <c r="I11" s="43" t="s">
        <v>136</v>
      </c>
      <c r="J11" s="36" t="s">
        <v>126</v>
      </c>
      <c r="K11" s="43" t="s">
        <v>54</v>
      </c>
      <c r="L11" s="36" t="s">
        <v>130</v>
      </c>
      <c r="M11" s="43" t="s">
        <v>54</v>
      </c>
      <c r="N11" s="36">
        <v>1</v>
      </c>
      <c r="P11" s="30" t="s">
        <v>53</v>
      </c>
      <c r="Q11" s="17" t="s">
        <v>92</v>
      </c>
      <c r="U11" s="33" t="s">
        <v>56</v>
      </c>
      <c r="V11" s="17" t="s">
        <v>91</v>
      </c>
    </row>
    <row r="12" spans="1:25" ht="18.75" customHeight="1" x14ac:dyDescent="0.25">
      <c r="A12" s="18" t="s">
        <v>0</v>
      </c>
      <c r="B12" s="18" t="s">
        <v>22</v>
      </c>
      <c r="C12" s="19" t="s">
        <v>34</v>
      </c>
      <c r="D12" s="18" t="s">
        <v>84</v>
      </c>
      <c r="E12" s="19" t="s">
        <v>39</v>
      </c>
      <c r="F12" s="18" t="s">
        <v>84</v>
      </c>
      <c r="G12" s="19" t="s">
        <v>42</v>
      </c>
      <c r="H12" s="18" t="s">
        <v>84</v>
      </c>
      <c r="I12" s="43" t="s">
        <v>137</v>
      </c>
      <c r="J12" s="36" t="s">
        <v>138</v>
      </c>
      <c r="P12" s="31" t="s">
        <v>54</v>
      </c>
      <c r="Q12" s="17" t="s">
        <v>89</v>
      </c>
      <c r="U12" s="34" t="s">
        <v>53</v>
      </c>
      <c r="V12" s="17" t="s">
        <v>92</v>
      </c>
    </row>
    <row r="13" spans="1:25" x14ac:dyDescent="0.25">
      <c r="A13" s="6" t="s">
        <v>14</v>
      </c>
      <c r="B13" s="6" t="s">
        <v>27</v>
      </c>
      <c r="C13" s="6" t="s">
        <v>35</v>
      </c>
      <c r="D13" s="6">
        <v>1</v>
      </c>
      <c r="E13" s="6" t="s">
        <v>38</v>
      </c>
      <c r="F13" s="6">
        <v>1</v>
      </c>
      <c r="G13" s="6" t="s">
        <v>43</v>
      </c>
      <c r="H13" s="6">
        <v>1</v>
      </c>
      <c r="U13" s="35" t="s">
        <v>54</v>
      </c>
      <c r="V13" s="17" t="s">
        <v>89</v>
      </c>
    </row>
    <row r="14" spans="1:25" x14ac:dyDescent="0.25">
      <c r="A14" s="6" t="s">
        <v>15</v>
      </c>
      <c r="B14" s="6"/>
      <c r="C14" s="6" t="s">
        <v>36</v>
      </c>
      <c r="D14" s="6">
        <v>2</v>
      </c>
      <c r="E14" s="6" t="s">
        <v>40</v>
      </c>
      <c r="F14" s="6">
        <v>2</v>
      </c>
      <c r="G14" s="6" t="s">
        <v>44</v>
      </c>
      <c r="H14" s="6">
        <v>3</v>
      </c>
      <c r="U14" s="24"/>
    </row>
    <row r="15" spans="1:25" ht="16.5" thickBot="1" x14ac:dyDescent="0.3">
      <c r="A15" s="6" t="s">
        <v>16</v>
      </c>
      <c r="B15" s="6"/>
      <c r="C15" s="6" t="s">
        <v>37</v>
      </c>
      <c r="D15" s="6">
        <v>3</v>
      </c>
      <c r="E15" s="6" t="s">
        <v>41</v>
      </c>
      <c r="F15" s="6">
        <v>3</v>
      </c>
      <c r="G15" s="6" t="s">
        <v>45</v>
      </c>
      <c r="H15" s="6">
        <v>2</v>
      </c>
      <c r="U15" s="134" t="s">
        <v>119</v>
      </c>
      <c r="V15" s="134"/>
    </row>
    <row r="16" spans="1:25" ht="15" customHeight="1" x14ac:dyDescent="0.25">
      <c r="A16" s="6" t="s">
        <v>19</v>
      </c>
      <c r="B16" s="6"/>
      <c r="C16" s="6"/>
      <c r="D16" s="6"/>
      <c r="E16" s="6"/>
      <c r="F16" s="6"/>
      <c r="G16" s="6" t="s">
        <v>46</v>
      </c>
      <c r="H16" s="6">
        <v>3</v>
      </c>
      <c r="U16" s="38" t="s">
        <v>85</v>
      </c>
      <c r="V16" s="132" t="s">
        <v>87</v>
      </c>
    </row>
    <row r="17" spans="1:22" ht="15.75" thickBot="1" x14ac:dyDescent="0.3">
      <c r="U17" s="39" t="s">
        <v>86</v>
      </c>
      <c r="V17" s="133"/>
    </row>
    <row r="18" spans="1:22" ht="15.75" thickBot="1" x14ac:dyDescent="0.3">
      <c r="A18" t="s">
        <v>12</v>
      </c>
      <c r="B18" t="s">
        <v>141</v>
      </c>
      <c r="U18" s="13" t="s">
        <v>88</v>
      </c>
      <c r="V18" s="17" t="s">
        <v>90</v>
      </c>
    </row>
    <row r="19" spans="1:22" ht="15.75" thickBot="1" x14ac:dyDescent="0.3">
      <c r="A19" t="s">
        <v>13</v>
      </c>
      <c r="B19" t="s">
        <v>142</v>
      </c>
      <c r="U19" s="14" t="s">
        <v>56</v>
      </c>
      <c r="V19" s="17" t="s">
        <v>91</v>
      </c>
    </row>
    <row r="20" spans="1:22" ht="15.75" thickBot="1" x14ac:dyDescent="0.3">
      <c r="A20" t="s">
        <v>14</v>
      </c>
      <c r="U20" s="15" t="s">
        <v>53</v>
      </c>
      <c r="V20" s="17" t="s">
        <v>92</v>
      </c>
    </row>
    <row r="21" spans="1:22" ht="15.75" thickBot="1" x14ac:dyDescent="0.3">
      <c r="A21" t="s">
        <v>15</v>
      </c>
      <c r="U21" s="16" t="s">
        <v>54</v>
      </c>
      <c r="V21" s="17" t="s">
        <v>89</v>
      </c>
    </row>
    <row r="22" spans="1:22" x14ac:dyDescent="0.25">
      <c r="A22" t="s">
        <v>16</v>
      </c>
    </row>
    <row r="23" spans="1:22" x14ac:dyDescent="0.25">
      <c r="A23" t="s">
        <v>17</v>
      </c>
    </row>
    <row r="24" spans="1:22" ht="15" customHeight="1" x14ac:dyDescent="0.25">
      <c r="A24" t="s">
        <v>18</v>
      </c>
    </row>
    <row r="25" spans="1:22" x14ac:dyDescent="0.25">
      <c r="A25" t="s">
        <v>153</v>
      </c>
    </row>
    <row r="26" spans="1:22" x14ac:dyDescent="0.25">
      <c r="A26" t="s">
        <v>19</v>
      </c>
    </row>
    <row r="27" spans="1:22" x14ac:dyDescent="0.25">
      <c r="A27" t="s">
        <v>20</v>
      </c>
    </row>
    <row r="28" spans="1:22" x14ac:dyDescent="0.25">
      <c r="A28" t="s">
        <v>21</v>
      </c>
    </row>
  </sheetData>
  <mergeCells count="6">
    <mergeCell ref="U1:Y1"/>
    <mergeCell ref="V16:V17"/>
    <mergeCell ref="U15:V15"/>
    <mergeCell ref="U7:V8"/>
    <mergeCell ref="P1:S1"/>
    <mergeCell ref="P7:Q7"/>
  </mergeCells>
  <phoneticPr fontId="16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Instructivo</vt:lpstr>
      <vt:lpstr>Información</vt:lpstr>
      <vt:lpstr>Hard-Soft-Serv</vt:lpstr>
      <vt:lpstr>TH </vt:lpstr>
      <vt:lpstr>Valores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Diego Fernando Camelo Avila - GIT de Planeacion</dc:creator>
  <cp:lastModifiedBy>Katherine Forero Mendez - GIT de Control Interno</cp:lastModifiedBy>
  <cp:lastPrinted>2024-11-22T13:51:22Z</cp:lastPrinted>
  <dcterms:created xsi:type="dcterms:W3CDTF">2019-10-18T14:34:23Z</dcterms:created>
  <dcterms:modified xsi:type="dcterms:W3CDTF">2025-11-13T16:16:02Z</dcterms:modified>
</cp:coreProperties>
</file>