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KR\Desktop\Contaduría General de la Nación\2023\PEI\PUBLICADO\"/>
    </mc:Choice>
  </mc:AlternateContent>
  <xr:revisionPtr revIDLastSave="0" documentId="13_ncr:1_{10BFA01C-177A-4CA4-AF1D-BFCA2F685E16}" xr6:coauthVersionLast="47" xr6:coauthVersionMax="47" xr10:uidLastSave="{00000000-0000-0000-0000-000000000000}"/>
  <bookViews>
    <workbookView xWindow="-120" yWindow="-120" windowWidth="20730" windowHeight="11160" activeTab="1" xr2:uid="{642CD8DE-56D2-4C60-95DE-E17C285AF2AC}"/>
  </bookViews>
  <sheets>
    <sheet name="INICIATIVAS E INDICADORES" sheetId="2" r:id="rId1"/>
    <sheet name="Control de cambios" sheetId="4" r:id="rId2"/>
    <sheet name="Hoja1" sheetId="3" state="hidden" r:id="rId3"/>
  </sheets>
  <definedNames>
    <definedName name="_xlnm._FilterDatabase" localSheetId="2" hidden="1">Hoja1!$A$1:$I$43</definedName>
    <definedName name="_xlnm._FilterDatabase" localSheetId="0" hidden="1">'INICIATIVAS E INDICADORES'!$A$1:$V$43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2" i="3"/>
  <c r="Q6" i="2"/>
</calcChain>
</file>

<file path=xl/sharedStrings.xml><?xml version="1.0" encoding="utf-8"?>
<sst xmlns="http://schemas.openxmlformats.org/spreadsheetml/2006/main" count="846" uniqueCount="359">
  <si>
    <t>Nombre de la iniciativa</t>
  </si>
  <si>
    <t>Resultado esperado</t>
  </si>
  <si>
    <t>Proceso Responsable</t>
  </si>
  <si>
    <t>Meta</t>
  </si>
  <si>
    <t>Indicador</t>
  </si>
  <si>
    <t xml:space="preserve">formula de medición </t>
  </si>
  <si>
    <t>Tipo de indicador</t>
  </si>
  <si>
    <t>Dimensión MIPG</t>
  </si>
  <si>
    <t>Política de MIPG</t>
  </si>
  <si>
    <t>SGC Asociado</t>
  </si>
  <si>
    <t>Responsable de reporte</t>
  </si>
  <si>
    <t>Tipo de medición</t>
  </si>
  <si>
    <t>Unidad de medida</t>
  </si>
  <si>
    <t>Periodicidad</t>
  </si>
  <si>
    <t>Objetivo estratégico asociado</t>
  </si>
  <si>
    <t>Fuente de información</t>
  </si>
  <si>
    <t>1. Fortalecer la posición de la CGN como pilar de la Gestión Financiera Pública.</t>
  </si>
  <si>
    <t>2. Fortalecer el talento humano, la estructura y la cultura organizacional de la CGN.</t>
  </si>
  <si>
    <t>6. Poner en marcha la definición y producción de información contable pública para la sostenibilidad social y medioambiental.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</si>
  <si>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</si>
  <si>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</si>
  <si>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9. Optimizar el desempeño de la CGN en todos sus procesos a través del mantenimiento y mejora de los sistemas del SIGI.</t>
  </si>
  <si>
    <t>10. Fomentar la innovación en la divulgación de información contable pública, con el objetivo de impulsar la transparencia y la eficiencia en la gestión de los recursos públicos.</t>
  </si>
  <si>
    <t>11. Fortalecer las herramientas tecnológicas para la armonización e integración de Contabilidad Pública con los demás subsistemas de la Gestión Financiera Pública.</t>
  </si>
  <si>
    <t>4. Consolidar alianzas estratégicas con diversos organismos para mejorar la calidad de la información financiera y contable pública de las Entidades Contables Públicas – ECP-.</t>
  </si>
  <si>
    <t>Visibilización de la información Contable Pública ante los usuarios estratégicos</t>
  </si>
  <si>
    <t>N/A</t>
  </si>
  <si>
    <t>Encuesta de percepción</t>
  </si>
  <si>
    <t>Puntaje obtenido de la encuesta de percepción</t>
  </si>
  <si>
    <t>Percepción</t>
  </si>
  <si>
    <t>Simple</t>
  </si>
  <si>
    <t>Valor</t>
  </si>
  <si>
    <t>Establecimiento de las bases de integración de la información Contable Pública</t>
  </si>
  <si>
    <t>Eficacia</t>
  </si>
  <si>
    <t>Acumulada</t>
  </si>
  <si>
    <t>Módulo integrados</t>
  </si>
  <si>
    <t>Estrategia de alianzas formulada e implementada para mejorar la calidad de la información desde la fuente y para su uso.</t>
  </si>
  <si>
    <t>Subcontaduría de Consolidación</t>
  </si>
  <si>
    <t>Subcontaduría de Consolidación (Centralización)</t>
  </si>
  <si>
    <t>Fases de la estrategia de alianzas</t>
  </si>
  <si>
    <t>Sin Salvedades</t>
  </si>
  <si>
    <t>Razonable Sin Salvedades</t>
  </si>
  <si>
    <t>Dictamen CGR</t>
  </si>
  <si>
    <t>Calificación
(Sin salvedades, Con salvedades, negativa y abstención de opinión)</t>
  </si>
  <si>
    <t>Calidad</t>
  </si>
  <si>
    <t>Tipo de Dictamen</t>
  </si>
  <si>
    <t>Coordinador GIT Procesamiento y análisis de productos</t>
  </si>
  <si>
    <t>Mejora en la calidad de los productos finales</t>
  </si>
  <si>
    <t>Eficiencia</t>
  </si>
  <si>
    <t>Productos finales</t>
  </si>
  <si>
    <t>Subcontador de Consolidación</t>
  </si>
  <si>
    <t>Viabilidad técnica</t>
  </si>
  <si>
    <t>Concepto de DAFP</t>
  </si>
  <si>
    <t>Concepto DAFP</t>
  </si>
  <si>
    <t>EFICACIA</t>
  </si>
  <si>
    <t>Documento</t>
  </si>
  <si>
    <t>Líder de Proceso</t>
  </si>
  <si>
    <t>Viabilidad presupuestal</t>
  </si>
  <si>
    <t>Concepto de Dirección General de Presupuesto Público Nacional DGPPN</t>
  </si>
  <si>
    <t xml:space="preserve">Cargos Provistos de la ampliación de planta </t>
  </si>
  <si>
    <t>Actas de posesión</t>
  </si>
  <si>
    <t>Cargos</t>
  </si>
  <si>
    <t>Estructuración de propuesta de procesos y procedimientos no incluidos en el SIGI</t>
  </si>
  <si>
    <t>Propuesta formulada</t>
  </si>
  <si>
    <t>Secretario General</t>
  </si>
  <si>
    <t>Propuesta</t>
  </si>
  <si>
    <t>Secretaria General</t>
  </si>
  <si>
    <t>Población participante en las actividades del sistema</t>
  </si>
  <si>
    <t>Registro de actividades</t>
  </si>
  <si>
    <t>Número de participantes en actividades del SGSST/población CGN</t>
  </si>
  <si>
    <t>Cumplimiento del plan anual del trabajo</t>
  </si>
  <si>
    <t>Plan anual de trabajo SGSST</t>
  </si>
  <si>
    <t>Número de actividades ejecutadas/Número de actividades planeadas</t>
  </si>
  <si>
    <t>Etapas ejecutadas para la implementación de la aplicación</t>
  </si>
  <si>
    <t>Etapas para la implementación ejecutadas / Etapas para la implementación programadas ( Análisis,
Piloto,
Diseño,
Desarrollo ,
Puesta en producción)</t>
  </si>
  <si>
    <t>Acumulado</t>
  </si>
  <si>
    <t>Etapas ejecutadas</t>
  </si>
  <si>
    <t>Renovación tecnológica de la plataforma misional</t>
  </si>
  <si>
    <t xml:space="preserve">Componentes tecnológicos obsoletos renovados </t>
  </si>
  <si>
    <t>PIIP</t>
  </si>
  <si>
    <t>Componentes Tecnológicos</t>
  </si>
  <si>
    <t>Implementar una herramienta informática para la gestión de los sistemas del SIGI</t>
  </si>
  <si>
    <t>Herramienta implementada</t>
  </si>
  <si>
    <t>simple</t>
  </si>
  <si>
    <t>Chip 2.0</t>
  </si>
  <si>
    <t>Etapas ejecutadas para la implementación del sistema Chip</t>
  </si>
  <si>
    <t>Repositorio del proyecto Chip 2.0</t>
  </si>
  <si>
    <t>Mantener y fortalecer la calidad de la regulación contable pública</t>
  </si>
  <si>
    <t>Alianzas estratégicas para la mejora de la calidad de la información financiera y contable pública</t>
  </si>
  <si>
    <t>Coordinador GIT Estadística y Análisis Económico</t>
  </si>
  <si>
    <t>Dictamen de la CGR al Balance General de la Nación</t>
  </si>
  <si>
    <t>Línea Base</t>
  </si>
  <si>
    <t>Sistema de Gestión Financiera Pública - GFP</t>
  </si>
  <si>
    <t>4.5</t>
  </si>
  <si>
    <t>Ampliación de la planta de personal de la CGN</t>
  </si>
  <si>
    <t>Crear planta temporal</t>
  </si>
  <si>
    <t>Coordinador GIT Apoyo informático</t>
  </si>
  <si>
    <t>Carpeta de desarrollo de software. - GIT Apoyo informático</t>
  </si>
  <si>
    <t>GIT Apoyo informático</t>
  </si>
  <si>
    <t>Herramienta tecnológica implementada</t>
  </si>
  <si>
    <t>Proyectar regulación contable que atienda a los estándares internacionales y a las necesidades del contexto del sector público colombiano</t>
  </si>
  <si>
    <t>5 mantener y fortalecer la calidad de la regulación contable pública, atendiendo a estándares internacionales y al contexto colombiano.</t>
  </si>
  <si>
    <t>Expedición de normas contables</t>
  </si>
  <si>
    <t>Normograma</t>
  </si>
  <si>
    <t>Normas expedidas</t>
  </si>
  <si>
    <t>Subcontador general y de investigación</t>
  </si>
  <si>
    <t>Conceptos emitidos</t>
  </si>
  <si>
    <t>Sistema de correspondencia orfeo</t>
  </si>
  <si>
    <t>Oportunidad en la emisión de conceptos</t>
  </si>
  <si>
    <t>Oportunidad</t>
  </si>
  <si>
    <t>Días promedio</t>
  </si>
  <si>
    <t>Doctrina compilada y normograma</t>
  </si>
  <si>
    <t>Normas expedidas y  conceptos emitidos</t>
  </si>
  <si>
    <t>Ficha técnica</t>
  </si>
  <si>
    <t>Eventos realizados</t>
  </si>
  <si>
    <t>Cursos virtuales asincrónicos</t>
  </si>
  <si>
    <t>Aula virtual</t>
  </si>
  <si>
    <t>Número de normas expedidas/Número de normas programadas</t>
  </si>
  <si>
    <t>Número de conceptos emitidos/Número de conceptos programados</t>
  </si>
  <si>
    <t>Porcentaje de conceptos emitidos dentro los siguiente 30 días hábiles a su radicación</t>
  </si>
  <si>
    <t>Número de cursos virtuales asincrónicos en producción/ Número de cursos virtuales asincrónicos programados</t>
  </si>
  <si>
    <t>Consolidación de la Información</t>
  </si>
  <si>
    <t>Gestión Administrativa</t>
  </si>
  <si>
    <t>Gestión Humana</t>
  </si>
  <si>
    <t>Normalización y Culturización Contable</t>
  </si>
  <si>
    <t>Comunicación Pública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</si>
  <si>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</si>
  <si>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</si>
  <si>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Informe de Percepción.</t>
  </si>
  <si>
    <t>Efectividad</t>
  </si>
  <si>
    <t>Porcentaje</t>
  </si>
  <si>
    <t>Medir la percepción de la ciudadanía y demás partes interesadas sobre la información y comunicación externa gestionada por la CGN.</t>
  </si>
  <si>
    <t>Encuestas realizadas.</t>
  </si>
  <si>
    <t xml:space="preserve">Análisis diagnóstico realizado </t>
  </si>
  <si>
    <t xml:space="preserve">GIT planeación integral </t>
  </si>
  <si>
    <t>Producto</t>
  </si>
  <si>
    <t>Coordinación GIT</t>
  </si>
  <si>
    <t>Mantenimiento y mejora del SIGI</t>
  </si>
  <si>
    <t>Sistemas certificados</t>
  </si>
  <si>
    <t>Renovaciones otorgadas por ente certificador</t>
  </si>
  <si>
    <t>Sistemas de Gestión</t>
  </si>
  <si>
    <t>Implementación de la metodología de gestión del riesgo versión 6 del DAFP</t>
  </si>
  <si>
    <t>Verdsión 4</t>
  </si>
  <si>
    <t xml:space="preserve">Guía de gestión del riesgo </t>
  </si>
  <si>
    <t>Metodología implementada</t>
  </si>
  <si>
    <t>Metodología</t>
  </si>
  <si>
    <t>Sistema de seguimiento a la planeación institucional</t>
  </si>
  <si>
    <t xml:space="preserve">GIT Apoyo informático </t>
  </si>
  <si>
    <t>Sistema</t>
  </si>
  <si>
    <t>Percepción información y comunicación externa</t>
  </si>
  <si>
    <t>Gestión Jurídica</t>
  </si>
  <si>
    <t>GIT de Jurídica</t>
  </si>
  <si>
    <t>Etapas</t>
  </si>
  <si>
    <t>Coordinador GIT de Jurídica</t>
  </si>
  <si>
    <t>Gestión con Valores para Resultados</t>
  </si>
  <si>
    <t>Mejora normativa</t>
  </si>
  <si>
    <t>Sistema de Gestión de la Calidad</t>
  </si>
  <si>
    <t>Fortalecimiento organizacional y simplificación de procesos</t>
  </si>
  <si>
    <t>Talento humano</t>
  </si>
  <si>
    <t>Gestión Estratégica del Talento Humano</t>
  </si>
  <si>
    <t>Gestión del conocimiento y la innovación</t>
  </si>
  <si>
    <t>Sistema de Seguridad y Salud en el Trabajo</t>
  </si>
  <si>
    <t>Todos los Sistemas del SIGI</t>
  </si>
  <si>
    <t>Participación ciudadana en la gestión pública</t>
  </si>
  <si>
    <t>Compras y Contratación Pública</t>
  </si>
  <si>
    <t>Trimestral</t>
  </si>
  <si>
    <t>Fortalecer la transparencia y la calidad de la información y comunicación externa gestionada por la CGN.</t>
  </si>
  <si>
    <t>Número de productos emitidos a través de mecanismos de innovación</t>
  </si>
  <si>
    <t>Implementación de una aplicación de software para la autogestión de las operaciones recíprocas durante el reporte de información contable a la CGN</t>
  </si>
  <si>
    <t>Fase 1 de la versión 2.0 del sistema Chip con alcance en la ejecución de las etapas de Conceptualización, análisis, diseño y desarrollo de software</t>
  </si>
  <si>
    <t>Renovar la infraestructura tecnológica que soporta los procesos de consolidación de la información contable.</t>
  </si>
  <si>
    <t>Número de conceptos o normas modificadas por inconsistencia técnica</t>
  </si>
  <si>
    <t>Regulación contable o documentos que incorporen aspectos de sostenibilidad social y medioambiental</t>
  </si>
  <si>
    <t>Expedición de normas o documentos que incorporen aspectos de sostenibilidad social y medioambiental</t>
  </si>
  <si>
    <t>Personas capacitadas</t>
  </si>
  <si>
    <t>Número de personas capacitadas</t>
  </si>
  <si>
    <t>Centralización de la información</t>
  </si>
  <si>
    <t>Perfilamiento de ECP y focalización estratégica</t>
  </si>
  <si>
    <t>Esquema de perfilamiento</t>
  </si>
  <si>
    <t>Instrumento de perfilamiento</t>
  </si>
  <si>
    <t xml:space="preserve">Instrumento de perfilamiento desarrollado   </t>
  </si>
  <si>
    <t>Subcontador de Centralización de la Información Coordinadores GIT Gestión y Evaluación de la información</t>
  </si>
  <si>
    <t>Estrategias focalizadas de asistencia y capacitación técnica para las ECP.</t>
  </si>
  <si>
    <t>Plan de trabajo</t>
  </si>
  <si>
    <t>Estrategias ejecutadas/Estrategias programadas</t>
  </si>
  <si>
    <t>No. de Estrategias</t>
  </si>
  <si>
    <t>Fortalecimiento de la asistencia técnica con enfoque   territorial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</si>
  <si>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</si>
  <si>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regional</t>
  </si>
  <si>
    <t>Acta  o grabaciones</t>
  </si>
  <si>
    <t>Entidades asistidas/Entidades programadas</t>
  </si>
  <si>
    <t>acumulada</t>
  </si>
  <si>
    <t>No. de Entidades</t>
  </si>
  <si>
    <t>Coordinador GIT Gestión y Evaluación de la información Entidades de Gobierno</t>
  </si>
  <si>
    <t>Conjunto de reglas de evaluación.</t>
  </si>
  <si>
    <t>Informe de Evaluaciones por conjunto de reglas</t>
  </si>
  <si>
    <t>Conjuntos de reglas aplicados/Conjuntos de reglas planeados</t>
  </si>
  <si>
    <t>No. de conjunto de reglas</t>
  </si>
  <si>
    <t>Coordinador GIT Gestión y Evaluación de la información Empresas</t>
  </si>
  <si>
    <t>Formular y ejecutar una estrategia de comunicación que integre aspectos claves para la ejecución del proceso contable y el reporte de información por parte de la ECP.</t>
  </si>
  <si>
    <t>Canales Institucionales</t>
  </si>
  <si>
    <t>Piezas comunicativas Publicadas /Piezas comunicativas Planeadas</t>
  </si>
  <si>
    <t>No de Piezas comunicativas</t>
  </si>
  <si>
    <t>Subcontador de Centralización de la Información Coordinadores GIT</t>
  </si>
  <si>
    <t>Gestión del conocimiento y la innovación para la asistencia técnica.</t>
  </si>
  <si>
    <t>Fortalecer el esquema de asistencia técnica por demanda y oferta</t>
  </si>
  <si>
    <t>Documento compilatorio</t>
  </si>
  <si>
    <t>Grabaciones, Presentaciones, Lista de Asistencia</t>
  </si>
  <si>
    <t>Matriz de roles y perfiles para la administración funcional del sistema CHIP y la herramienta SEI</t>
  </si>
  <si>
    <t>Matriz de roles y perfiles</t>
  </si>
  <si>
    <t>Documento con definición de roles y perfiles</t>
  </si>
  <si>
    <t xml:space="preserve">Subcontador de Centralización de la Información Coordinador GIT CHIP </t>
  </si>
  <si>
    <t>Lineamientos implementados</t>
  </si>
  <si>
    <t xml:space="preserve">Procedimiento CEN-PRC07 INCLUSIÓN DE UN USUARIO ESTRATÉGICO Y/O USUARIO
DE INFORMACIÓN AL CHIP </t>
  </si>
  <si>
    <t>Documento emitido</t>
  </si>
  <si>
    <t xml:space="preserve">Subcontador de Centralización de la Información Coordinador GIT CHIP
Coordinadir GIT de Jurídica </t>
  </si>
  <si>
    <t>Actividades de integración ejecutadas/Actividades de integración programadas</t>
  </si>
  <si>
    <t>Número de Propuestas formuladas</t>
  </si>
  <si>
    <t>Anual</t>
  </si>
  <si>
    <t>}</t>
  </si>
  <si>
    <t>Contar con una planta más robusta para el cumplimiento de la misión de la entidad, la estabilidad y el bienestar laboral.</t>
  </si>
  <si>
    <t>Número de cargos provistos de la ampliación de la planta/total de cargos nuevos de la ampliación de planta</t>
  </si>
  <si>
    <t>Análisis diagnóstico de la estructura organizacional de la CGN</t>
  </si>
  <si>
    <t>Contar con un diagnóstico y recomendaciones para eventuales ajustes a la estructura de la organización en caso de que se considere necesario.</t>
  </si>
  <si>
    <t>Reconocimiento de la información contable pública como insumo principal de la Gestión Financiera Pública.</t>
  </si>
  <si>
    <t>Percepción de la utilidad de la información contable pública como Insumo principal de la Gestión Financiera Pública</t>
  </si>
  <si>
    <t xml:space="preserve">Crear planta temporal </t>
  </si>
  <si>
    <t>Integración del subsistema de contabilidad pública con los subsistemas del sistema de Gestión Financiera Pública - GFP</t>
  </si>
  <si>
    <t>Grado de integración del subsistema contable con los demás subsistemas del sistema de Gestión Financiera Pública - GFP implementados</t>
  </si>
  <si>
    <t>Gestión TICs</t>
  </si>
  <si>
    <t>Aplicación implementada en estado de producción.</t>
  </si>
  <si>
    <t>Estrategias de asistencia</t>
  </si>
  <si>
    <t>Desarrollar un esquema de perfilamiento de ECP y medición general de su desempeño en gestión contable.</t>
  </si>
  <si>
    <t>Potenciar el Sistema de Evaluación Institucional - SEI</t>
  </si>
  <si>
    <t>Potencializar y posicionar el Sistema de Evaluación Institucional - SEI, como herramienta de control y gestión para la asistencia técnica, a través de la definición, parametrización y puesta de marcha de conjuntos de reglas de evaluación.</t>
  </si>
  <si>
    <t>Etapas para la implementación de la estrategia</t>
  </si>
  <si>
    <t>Facilitar la comprensión y aplicación de la regulación contable pública.</t>
  </si>
  <si>
    <t>Normas expedidas y conceptos emitidos consistentes con la regulación contable pública y el contexto del sector público colombiano.</t>
  </si>
  <si>
    <t>Número de conceptos o normas modificadas por inconsistencia técnica/ Número de conceptos emitidos o normas expedidas</t>
  </si>
  <si>
    <t>Orientar la aplicación de las normas contables a casos específicos de las entidades de manera oportuna</t>
  </si>
  <si>
    <t>Emitir de manera oportuna conceptos contables en cuales se oriente las normas contables a casos específicos de las entidades.</t>
  </si>
  <si>
    <t>Emitir de manera oportuna conceptos contables en los cuales se oriente la aplicación de las normas contables a casos específicos de las entidades.</t>
  </si>
  <si>
    <t>Regulación contable que atienda a los estándares internacionales y a las necesidades del contexto del sector público colombiano.</t>
  </si>
  <si>
    <t>Incluir la perspectiva de sostenibilidad social y medioambiental en la regulación contable pública.</t>
  </si>
  <si>
    <t>Número de normas o documentos expedidos con una perspectiva de sostenibilidad social y medioambiental/Número de normas o documentos con una perspectiva de sostenibilidad social y medioambiental programados</t>
  </si>
  <si>
    <t>Mejora en la calidad de la información contable pública producida desde el proceso de consolidación.</t>
  </si>
  <si>
    <t>Percepción de la calidad de los productos finales.</t>
  </si>
  <si>
    <t>Mejorar las capacidades humanas e institucionales en contabilidad pública en los grupos de valor.</t>
  </si>
  <si>
    <t>Promedio obtenido en temas y objetivos de aprendizaje evaluados por el cliente/Valor máximo de la calificación X 100</t>
  </si>
  <si>
    <t>Estrategia de comunicación de aspectos contables claves</t>
  </si>
  <si>
    <t>Piezas Comunicativas</t>
  </si>
  <si>
    <t>Fortalecimiento y apropiación integral de Sistema de Gestión de Seguridad y Salud en el Trabajo - SGSST</t>
  </si>
  <si>
    <t>Fortalecimiento y apropiación integral de Sistema de Gestión de Seguridad y Salud en el Trabajo (SGSST)</t>
  </si>
  <si>
    <t>Herramienta implementada.</t>
  </si>
  <si>
    <t>Etapas de implementación ejecutadas/Etapas de implementación programadas</t>
  </si>
  <si>
    <t xml:space="preserve">Se tendrá un mejor desempeño organizacional. </t>
  </si>
  <si>
    <t>Número de sistemas que cuentan con certificación activa / Número de sistemas a implementar</t>
  </si>
  <si>
    <t>Se optimizará el seguimiento a la planeación institucional, evitando errores humanos en la consolidación, facilitando el reporte de la información así como el análisis de la información para la toma de decisiones.</t>
  </si>
  <si>
    <t>Sistema de seguimiento a la planeación implementado.</t>
  </si>
  <si>
    <t>Protocolos de gestión</t>
  </si>
  <si>
    <t>Diseñar y ejecutar un programa interno de fortalecimiento técnico y socializaciones de aspectos claves sobre las funciones a cargo de cada GIT de la Subcontaduría de Centralización, y la operación funcional de los sistemas CHIP, SIIF, SPGR y SEI.</t>
  </si>
  <si>
    <t>Socializaciones de aspectos claves en la Subcontaduría</t>
  </si>
  <si>
    <t>Definir la matriz de roles y perfiles para la administración funcional del sistema CHIP y la herramienta SEI; y establecer los lineamientos para su actualización.</t>
  </si>
  <si>
    <t>Matriz de roles y perfiles definida.</t>
  </si>
  <si>
    <t>Promedio obtenido en la calificación cuantitativa encuesta externa/valor máximo de calificación X 100.</t>
  </si>
  <si>
    <t>Brindar información contable pública de manera innovadora que facilite su entendimiento y uso, creando valor público.</t>
  </si>
  <si>
    <t>Productos finales divulgados a través de mecanismos de innovación</t>
  </si>
  <si>
    <t>Componentes tecnológicos renovados/Componentes tecnológicos obsoletos</t>
  </si>
  <si>
    <t>Lineamientos institucionales para el uso del sistema CHIP y el consumo de su información.</t>
  </si>
  <si>
    <t>Actualizar, formular y ejecutar lineamientos institucionales para la definición de una entidad como usuario estratégico y/o usuario de la información en el sistema CHIP.</t>
  </si>
  <si>
    <t>Fortalecer la competencia de la ciudadanía y demás partes interesadas para aplicar la regulación y utilizar la información contable pública en pro de la transparencia en la gestión de recursos públicos.</t>
  </si>
  <si>
    <t>Etapas ejecutadas / Etapas programadas</t>
  </si>
  <si>
    <t>Fases  implementadas/fases Programadas
(Fase 1: Formulación
Fase 2: Implementación
Fase 3: Mejoramiento Continuo)</t>
  </si>
  <si>
    <t>Etapas ejecutadas / Etapas programadas
(Determinación del inventario normativo
Definición de criterios de depuración
Depuración Normativa
Aprobación depuración Normativa)</t>
  </si>
  <si>
    <t>Generar cultura contable pública a través de diferentes modalidades de capacitación, la cátedra nacional de contabilidad pública y el congreso nacional de contabilidad pública.</t>
  </si>
  <si>
    <t>Etapas para la implementación ejecutadas / Etapas para la implementación programadas (
Fase 1: compuesta por las etapas Conceptualización, análisis, diseño y desarrollo de software
Fase 2: compuesta por las etapas de pruebas, piloto, puesta en producción y sostenibilidad del sistema.)</t>
  </si>
  <si>
    <t>Concepto DGPPN</t>
  </si>
  <si>
    <t>3. Mejorar la calidad de la información contable pública y su integración con los demás componentes del Sistema de Información para la Gestión Financiera Pública - Gestión Financiera Pública - GFP.</t>
  </si>
  <si>
    <t>Información contable pública divulgada a través de mecanismos innovadores</t>
  </si>
  <si>
    <t>Depuración del normograma de la regulación contable</t>
  </si>
  <si>
    <t>Cumplimiento del plan anual de trabajo en seguridad y salud en el trabajo en la CGN</t>
  </si>
  <si>
    <t>Lograr una participación activa de los colaboradores de la CGN en las actividades desarrolladas por el Sistema de Seguridad y Salud en el Trabajo.</t>
  </si>
  <si>
    <t>Implementación de la Versión 6 de la Gestión de Riesgos  en pro de fortalecer a la entidad ante potenciales eventos perjudiciales.</t>
  </si>
  <si>
    <t>Estrategia de mejora de los procesos y procedimientos vinculados con la gestión Documental, PQRSDF; Control Interno Disciplinario; y Oficial de Seguridad.</t>
  </si>
  <si>
    <t>Porcentaje de personas</t>
  </si>
  <si>
    <t>Porcentaje de Actividades</t>
  </si>
  <si>
    <t>Número de Protocolos de gestión elaborados</t>
  </si>
  <si>
    <t xml:space="preserve">Socializaciones ejecutadas </t>
  </si>
  <si>
    <t>Código</t>
  </si>
  <si>
    <t xml:space="preserve">Planeación Integral </t>
  </si>
  <si>
    <t>PL</t>
  </si>
  <si>
    <t>CPU</t>
  </si>
  <si>
    <t>NR</t>
  </si>
  <si>
    <t>Centralización de la Información</t>
  </si>
  <si>
    <t>CEN</t>
  </si>
  <si>
    <t>CON</t>
  </si>
  <si>
    <t>GTH</t>
  </si>
  <si>
    <t>GAD</t>
  </si>
  <si>
    <t>GFI</t>
  </si>
  <si>
    <t>GTIs</t>
  </si>
  <si>
    <t>GJU</t>
  </si>
  <si>
    <t>Control y evaluación</t>
  </si>
  <si>
    <t>CYE</t>
  </si>
  <si>
    <t>Sigla</t>
  </si>
  <si>
    <t>Gestión de recursos financieros</t>
  </si>
  <si>
    <t>-PEI</t>
  </si>
  <si>
    <t>Consolidado</t>
  </si>
  <si>
    <t>-x</t>
  </si>
  <si>
    <t>CEN-1-PEI</t>
  </si>
  <si>
    <t>CEN-2-PEI</t>
  </si>
  <si>
    <t>CEN-3-PEI</t>
  </si>
  <si>
    <t>CEN-4-PEI</t>
  </si>
  <si>
    <t>CEN-5-PEI</t>
  </si>
  <si>
    <t>CEN-6-PEI</t>
  </si>
  <si>
    <t>CEN-7-PEI</t>
  </si>
  <si>
    <t>CEN-8-PEI</t>
  </si>
  <si>
    <t>CEN-9-PEI</t>
  </si>
  <si>
    <t>CEN-10-PEI</t>
  </si>
  <si>
    <t>CPU-1-PEI</t>
  </si>
  <si>
    <t>CPU-2-PEI</t>
  </si>
  <si>
    <t>CON-1-PEI</t>
  </si>
  <si>
    <t>CON-2-PEI</t>
  </si>
  <si>
    <t>CON-3-PEI</t>
  </si>
  <si>
    <t>CON-4-PEI</t>
  </si>
  <si>
    <t>CON-5-PEI</t>
  </si>
  <si>
    <t>CON-6-PEI</t>
  </si>
  <si>
    <t>GAD-1-PEI</t>
  </si>
  <si>
    <t>GAD-2-PEI</t>
  </si>
  <si>
    <t>GAD-3-PEI</t>
  </si>
  <si>
    <t>GFI-1-PEI</t>
  </si>
  <si>
    <t>GFI-2-PEI</t>
  </si>
  <si>
    <t>GTH-1-PEI</t>
  </si>
  <si>
    <t>GTH-2-PEI</t>
  </si>
  <si>
    <t>GTH-3-PEI</t>
  </si>
  <si>
    <t>GTH-4-PEI</t>
  </si>
  <si>
    <t>GJU-1-PEI</t>
  </si>
  <si>
    <t>GTIs-1-PEI</t>
  </si>
  <si>
    <t>GTIs-2-PEI</t>
  </si>
  <si>
    <t>GTIs-3-PEI</t>
  </si>
  <si>
    <t>NR-1-PEI</t>
  </si>
  <si>
    <t>NR-2-PEI</t>
  </si>
  <si>
    <t>NR-3-PEI</t>
  </si>
  <si>
    <t>NR-4-PEI</t>
  </si>
  <si>
    <t>NR-5-PEI</t>
  </si>
  <si>
    <t>NR-6-PEI</t>
  </si>
  <si>
    <t>NR-7-PEI</t>
  </si>
  <si>
    <t>PL-1-PEI</t>
  </si>
  <si>
    <t>PL-2-PEI</t>
  </si>
  <si>
    <t>PL-3-PEI</t>
  </si>
  <si>
    <t>PL-4-PEI</t>
  </si>
  <si>
    <t xml:space="preserve">De la versión 1 a la Versión 2 </t>
  </si>
  <si>
    <t>Se reprogramó la vigencia de en la que se ejecutará de 2024 a 2025</t>
  </si>
  <si>
    <t>Se ajustó la meta de 5 a 4  y se reprogramó para las vigencias 2025 y 2026</t>
  </si>
  <si>
    <t xml:space="preserve">Se ajusta la meta de 300 a 200 </t>
  </si>
  <si>
    <t xml:space="preserve">INDICADOR </t>
  </si>
  <si>
    <t>AJUSTE</t>
  </si>
  <si>
    <t>MOTIVO</t>
  </si>
  <si>
    <t xml:space="preserve">Se ajustó la meta de 21 a 18 </t>
  </si>
  <si>
    <t>El proceso de Gestión de Centralización de la Información realizó un análisis de los recursos financieros disponibles y la programación interna de sus grupos de trabajo evidenciando la necesidad de ajustar y reprogramar algunas metas del Plan Estratégico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</si>
</sst>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74C5"/>
        <bgColor indexed="64"/>
      </patternFill>
    </fill>
    <fill>
      <patternFill patternType="solid">
        <fgColor rgb="FFED920D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49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FA7A-7A3A-4396-9C5B-5637D306EDC6}">
  <dimension ref="A1:V43"/>
  <sheetViews>
    <sheetView zoomScale="85" zoomScaleNormal="85" workbookViewId="0">
      <pane ySplit="1" topLeftCell="A2" activePane="bottomLeft" state="frozen"/>
      <selection activeCell="H1" sqref="H1"/>
      <selection pane="bottomLeft" activeCell="B10" sqref="B10"/>
    </sheetView>
  </sheetViews>
  <sheetFormatPr baseColWidth="10" defaultColWidth="35.28515625" defaultRowHeight="27" customHeight="1" x14ac:dyDescent="0.25"/>
  <cols>
    <col min="1" max="1" width="26.28515625" style="3" bestFit="1" customWidth="1"/>
    <col min="2" max="2" width="52.28515625" style="15" customWidth="1"/>
    <col min="3" max="8" width="43.28515625" style="15" customWidth="1"/>
    <col min="9" max="9" width="46.7109375" style="15" customWidth="1"/>
    <col min="10" max="10" width="7.85546875" style="3" customWidth="1"/>
    <col min="11" max="11" width="26.7109375" style="15" customWidth="1"/>
    <col min="12" max="12" width="46.7109375" style="15" customWidth="1"/>
    <col min="13" max="13" width="21.85546875" style="15" customWidth="1"/>
    <col min="14" max="14" width="21.7109375" style="15" customWidth="1"/>
    <col min="15" max="15" width="23.28515625" style="15" customWidth="1"/>
    <col min="16" max="16" width="14.7109375" style="3" customWidth="1"/>
    <col min="17" max="21" width="8.28515625" style="3" customWidth="1"/>
    <col min="22" max="22" width="35.28515625" style="12" customWidth="1"/>
    <col min="23" max="16384" width="35.28515625" style="3"/>
  </cols>
  <sheetData>
    <row r="1" spans="1:22" ht="36.75" customHeight="1" x14ac:dyDescent="0.25">
      <c r="A1" s="1" t="s">
        <v>288</v>
      </c>
      <c r="B1" s="13" t="s">
        <v>14</v>
      </c>
      <c r="C1" s="13" t="s">
        <v>0</v>
      </c>
      <c r="D1" s="13" t="s">
        <v>7</v>
      </c>
      <c r="E1" s="13" t="s">
        <v>8</v>
      </c>
      <c r="F1" s="13" t="s">
        <v>9</v>
      </c>
      <c r="G1" s="13" t="s">
        <v>2</v>
      </c>
      <c r="H1" s="13" t="s">
        <v>1</v>
      </c>
      <c r="I1" s="13" t="s">
        <v>4</v>
      </c>
      <c r="J1" s="1" t="s">
        <v>91</v>
      </c>
      <c r="K1" s="13" t="s">
        <v>15</v>
      </c>
      <c r="L1" s="13" t="s">
        <v>5</v>
      </c>
      <c r="M1" s="13" t="s">
        <v>6</v>
      </c>
      <c r="N1" s="13" t="s">
        <v>11</v>
      </c>
      <c r="O1" s="13" t="s">
        <v>12</v>
      </c>
      <c r="P1" s="1" t="s">
        <v>13</v>
      </c>
      <c r="Q1" s="1" t="s">
        <v>3</v>
      </c>
      <c r="R1" s="1">
        <v>2023</v>
      </c>
      <c r="S1" s="1">
        <v>2024</v>
      </c>
      <c r="T1" s="1">
        <v>2025</v>
      </c>
      <c r="U1" s="1">
        <v>2026</v>
      </c>
      <c r="V1" s="10" t="s">
        <v>10</v>
      </c>
    </row>
    <row r="2" spans="1:22" ht="27" customHeight="1" x14ac:dyDescent="0.25">
      <c r="A2" s="16" t="s">
        <v>308</v>
      </c>
      <c r="B2" s="14" t="s">
        <v>277</v>
      </c>
      <c r="C2" s="14" t="s">
        <v>177</v>
      </c>
      <c r="D2" s="14" t="s">
        <v>154</v>
      </c>
      <c r="E2" s="14" t="s">
        <v>157</v>
      </c>
      <c r="F2" s="14" t="s">
        <v>156</v>
      </c>
      <c r="G2" s="14" t="s">
        <v>176</v>
      </c>
      <c r="H2" s="14" t="s">
        <v>232</v>
      </c>
      <c r="I2" s="14" t="s">
        <v>178</v>
      </c>
      <c r="J2" s="2">
        <v>0</v>
      </c>
      <c r="K2" s="14" t="s">
        <v>189</v>
      </c>
      <c r="L2" s="14" t="s">
        <v>180</v>
      </c>
      <c r="M2" s="14" t="s">
        <v>33</v>
      </c>
      <c r="N2" s="14" t="s">
        <v>191</v>
      </c>
      <c r="O2" s="14" t="s">
        <v>192</v>
      </c>
      <c r="P2" s="2" t="s">
        <v>165</v>
      </c>
      <c r="Q2" s="16">
        <v>1</v>
      </c>
      <c r="R2" s="16">
        <v>0</v>
      </c>
      <c r="S2" s="16">
        <v>0</v>
      </c>
      <c r="T2" s="16">
        <v>1</v>
      </c>
      <c r="U2" s="16">
        <v>0</v>
      </c>
      <c r="V2" s="11" t="s">
        <v>193</v>
      </c>
    </row>
    <row r="3" spans="1:22" ht="27" customHeight="1" x14ac:dyDescent="0.25">
      <c r="A3" s="16" t="s">
        <v>309</v>
      </c>
      <c r="B3" s="14" t="s">
        <v>277</v>
      </c>
      <c r="C3" s="14" t="s">
        <v>177</v>
      </c>
      <c r="D3" s="14" t="s">
        <v>160</v>
      </c>
      <c r="E3" s="14" t="s">
        <v>160</v>
      </c>
      <c r="F3" s="14" t="s">
        <v>156</v>
      </c>
      <c r="G3" s="14" t="s">
        <v>176</v>
      </c>
      <c r="H3" s="14" t="s">
        <v>182</v>
      </c>
      <c r="I3" s="14" t="s">
        <v>231</v>
      </c>
      <c r="J3" s="2">
        <v>0</v>
      </c>
      <c r="K3" s="14" t="s">
        <v>183</v>
      </c>
      <c r="L3" s="14" t="s">
        <v>184</v>
      </c>
      <c r="M3" s="14" t="s">
        <v>33</v>
      </c>
      <c r="N3" s="14" t="s">
        <v>30</v>
      </c>
      <c r="O3" s="14" t="s">
        <v>185</v>
      </c>
      <c r="P3" s="2" t="s">
        <v>165</v>
      </c>
      <c r="Q3" s="16">
        <v>4</v>
      </c>
      <c r="R3" s="16">
        <v>0</v>
      </c>
      <c r="S3" s="16">
        <v>0</v>
      </c>
      <c r="T3" s="16">
        <v>2</v>
      </c>
      <c r="U3" s="16">
        <v>2</v>
      </c>
      <c r="V3" s="11" t="s">
        <v>181</v>
      </c>
    </row>
    <row r="4" spans="1:22" ht="27" customHeight="1" x14ac:dyDescent="0.25">
      <c r="A4" s="16" t="s">
        <v>310</v>
      </c>
      <c r="B4" s="14" t="s">
        <v>277</v>
      </c>
      <c r="C4" s="14" t="s">
        <v>186</v>
      </c>
      <c r="D4" s="14" t="s">
        <v>154</v>
      </c>
      <c r="E4" s="14" t="s">
        <v>157</v>
      </c>
      <c r="F4" s="14" t="s">
        <v>156</v>
      </c>
      <c r="G4" s="14" t="s">
        <v>176</v>
      </c>
      <c r="H4" s="14" t="s">
        <v>187</v>
      </c>
      <c r="I4" s="14" t="s">
        <v>188</v>
      </c>
      <c r="J4" s="2">
        <v>1</v>
      </c>
      <c r="K4" s="14" t="s">
        <v>195</v>
      </c>
      <c r="L4" s="14" t="s">
        <v>190</v>
      </c>
      <c r="M4" s="14" t="s">
        <v>33</v>
      </c>
      <c r="N4" s="14" t="s">
        <v>191</v>
      </c>
      <c r="O4" s="14" t="s">
        <v>197</v>
      </c>
      <c r="P4" s="2" t="s">
        <v>165</v>
      </c>
      <c r="Q4" s="16">
        <v>200</v>
      </c>
      <c r="R4" s="16">
        <v>0</v>
      </c>
      <c r="S4" s="16">
        <v>20</v>
      </c>
      <c r="T4" s="16">
        <v>80</v>
      </c>
      <c r="U4" s="16">
        <v>100</v>
      </c>
      <c r="V4" s="11" t="s">
        <v>198</v>
      </c>
    </row>
    <row r="5" spans="1:22" ht="27" customHeight="1" x14ac:dyDescent="0.25">
      <c r="A5" s="2" t="s">
        <v>311</v>
      </c>
      <c r="B5" s="14" t="s">
        <v>277</v>
      </c>
      <c r="C5" s="14" t="s">
        <v>233</v>
      </c>
      <c r="D5" s="14" t="s">
        <v>154</v>
      </c>
      <c r="E5" s="14" t="s">
        <v>157</v>
      </c>
      <c r="F5" s="14" t="s">
        <v>156</v>
      </c>
      <c r="G5" s="14" t="s">
        <v>176</v>
      </c>
      <c r="H5" s="14" t="s">
        <v>234</v>
      </c>
      <c r="I5" s="14" t="s">
        <v>194</v>
      </c>
      <c r="J5" s="2">
        <v>0</v>
      </c>
      <c r="K5" s="14" t="s">
        <v>179</v>
      </c>
      <c r="L5" s="14" t="s">
        <v>196</v>
      </c>
      <c r="M5" s="14" t="s">
        <v>33</v>
      </c>
      <c r="N5" s="14" t="s">
        <v>30</v>
      </c>
      <c r="O5" s="14" t="s">
        <v>55</v>
      </c>
      <c r="P5" s="2" t="s">
        <v>165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11" t="s">
        <v>181</v>
      </c>
    </row>
    <row r="6" spans="1:22" ht="27" customHeight="1" x14ac:dyDescent="0.25">
      <c r="A6" s="2" t="s">
        <v>312</v>
      </c>
      <c r="B6" s="14" t="s">
        <v>20</v>
      </c>
      <c r="C6" s="14" t="s">
        <v>249</v>
      </c>
      <c r="D6" s="14" t="s">
        <v>154</v>
      </c>
      <c r="E6" s="14" t="s">
        <v>157</v>
      </c>
      <c r="F6" s="14" t="s">
        <v>156</v>
      </c>
      <c r="G6" s="14" t="s">
        <v>176</v>
      </c>
      <c r="H6" s="14" t="s">
        <v>199</v>
      </c>
      <c r="I6" s="14" t="s">
        <v>250</v>
      </c>
      <c r="J6" s="2">
        <v>17</v>
      </c>
      <c r="K6" s="14" t="s">
        <v>200</v>
      </c>
      <c r="L6" s="14" t="s">
        <v>201</v>
      </c>
      <c r="M6" s="14" t="s">
        <v>33</v>
      </c>
      <c r="N6" s="14" t="s">
        <v>191</v>
      </c>
      <c r="O6" s="14" t="s">
        <v>202</v>
      </c>
      <c r="P6" s="2" t="s">
        <v>165</v>
      </c>
      <c r="Q6" s="2">
        <f>+SUM(R6:U6)</f>
        <v>83</v>
      </c>
      <c r="R6" s="2">
        <v>17</v>
      </c>
      <c r="S6" s="2">
        <v>19</v>
      </c>
      <c r="T6" s="2">
        <v>22</v>
      </c>
      <c r="U6" s="2">
        <v>25</v>
      </c>
      <c r="V6" s="11" t="s">
        <v>203</v>
      </c>
    </row>
    <row r="7" spans="1:22" ht="27" customHeight="1" x14ac:dyDescent="0.25">
      <c r="A7" s="2" t="s">
        <v>313</v>
      </c>
      <c r="B7" s="14" t="s">
        <v>21</v>
      </c>
      <c r="C7" s="14" t="s">
        <v>204</v>
      </c>
      <c r="D7" s="14" t="s">
        <v>160</v>
      </c>
      <c r="E7" s="14" t="s">
        <v>160</v>
      </c>
      <c r="F7" s="14" t="s">
        <v>156</v>
      </c>
      <c r="G7" s="14" t="s">
        <v>176</v>
      </c>
      <c r="H7" s="14" t="s">
        <v>205</v>
      </c>
      <c r="I7" s="14" t="s">
        <v>259</v>
      </c>
      <c r="J7" s="2">
        <v>0</v>
      </c>
      <c r="K7" s="14" t="s">
        <v>206</v>
      </c>
      <c r="L7" s="14" t="s">
        <v>286</v>
      </c>
      <c r="M7" s="14" t="s">
        <v>33</v>
      </c>
      <c r="N7" s="14" t="s">
        <v>135</v>
      </c>
      <c r="O7" s="14" t="s">
        <v>55</v>
      </c>
      <c r="P7" s="2" t="s">
        <v>165</v>
      </c>
      <c r="Q7" s="2">
        <v>4</v>
      </c>
      <c r="R7" s="2">
        <v>4</v>
      </c>
      <c r="S7" s="2">
        <v>0</v>
      </c>
      <c r="T7" s="2">
        <v>0</v>
      </c>
      <c r="U7" s="2">
        <v>0</v>
      </c>
      <c r="V7" s="11" t="s">
        <v>181</v>
      </c>
    </row>
    <row r="8" spans="1:22" ht="27" customHeight="1" x14ac:dyDescent="0.25">
      <c r="A8" s="16" t="s">
        <v>314</v>
      </c>
      <c r="B8" s="14" t="s">
        <v>21</v>
      </c>
      <c r="C8" s="14" t="s">
        <v>204</v>
      </c>
      <c r="D8" s="14" t="s">
        <v>154</v>
      </c>
      <c r="E8" s="14" t="s">
        <v>157</v>
      </c>
      <c r="F8" s="14" t="s">
        <v>156</v>
      </c>
      <c r="G8" s="14" t="s">
        <v>176</v>
      </c>
      <c r="H8" s="14" t="s">
        <v>260</v>
      </c>
      <c r="I8" s="14" t="s">
        <v>261</v>
      </c>
      <c r="J8" s="2">
        <v>2</v>
      </c>
      <c r="K8" s="14" t="s">
        <v>207</v>
      </c>
      <c r="L8" s="14" t="s">
        <v>287</v>
      </c>
      <c r="M8" s="14" t="s">
        <v>33</v>
      </c>
      <c r="N8" s="14" t="s">
        <v>191</v>
      </c>
      <c r="O8" s="14" t="s">
        <v>55</v>
      </c>
      <c r="P8" s="2" t="s">
        <v>165</v>
      </c>
      <c r="Q8" s="16">
        <v>18</v>
      </c>
      <c r="R8" s="16">
        <v>3</v>
      </c>
      <c r="S8" s="16">
        <v>4</v>
      </c>
      <c r="T8" s="16">
        <v>5</v>
      </c>
      <c r="U8" s="16">
        <v>6</v>
      </c>
      <c r="V8" s="11" t="s">
        <v>203</v>
      </c>
    </row>
    <row r="9" spans="1:22" ht="27" customHeight="1" x14ac:dyDescent="0.25">
      <c r="A9" s="2" t="s">
        <v>315</v>
      </c>
      <c r="B9" s="14" t="s">
        <v>21</v>
      </c>
      <c r="C9" s="14" t="s">
        <v>208</v>
      </c>
      <c r="D9" s="14" t="s">
        <v>154</v>
      </c>
      <c r="E9" s="14" t="s">
        <v>157</v>
      </c>
      <c r="F9" s="14" t="s">
        <v>156</v>
      </c>
      <c r="G9" s="14" t="s">
        <v>176</v>
      </c>
      <c r="H9" s="14" t="s">
        <v>262</v>
      </c>
      <c r="I9" s="14" t="s">
        <v>209</v>
      </c>
      <c r="J9" s="2">
        <v>0</v>
      </c>
      <c r="K9" s="14" t="s">
        <v>210</v>
      </c>
      <c r="L9" s="14" t="s">
        <v>263</v>
      </c>
      <c r="M9" s="14" t="s">
        <v>33</v>
      </c>
      <c r="N9" s="14" t="s">
        <v>30</v>
      </c>
      <c r="O9" s="14" t="s">
        <v>55</v>
      </c>
      <c r="P9" s="2" t="s">
        <v>165</v>
      </c>
      <c r="Q9" s="2">
        <v>1</v>
      </c>
      <c r="R9" s="2">
        <v>0</v>
      </c>
      <c r="S9" s="2">
        <v>1</v>
      </c>
      <c r="T9" s="2">
        <v>0</v>
      </c>
      <c r="U9" s="2">
        <v>0</v>
      </c>
      <c r="V9" s="11" t="s">
        <v>211</v>
      </c>
    </row>
    <row r="10" spans="1:22" ht="27" customHeight="1" x14ac:dyDescent="0.25">
      <c r="A10" s="2" t="s">
        <v>316</v>
      </c>
      <c r="B10" s="14" t="s">
        <v>23</v>
      </c>
      <c r="C10" s="14" t="s">
        <v>84</v>
      </c>
      <c r="D10" s="14" t="s">
        <v>160</v>
      </c>
      <c r="E10" s="14" t="s">
        <v>160</v>
      </c>
      <c r="F10" s="14" t="s">
        <v>156</v>
      </c>
      <c r="G10" s="14" t="s">
        <v>176</v>
      </c>
      <c r="H10" s="14" t="s">
        <v>169</v>
      </c>
      <c r="I10" s="14" t="s">
        <v>85</v>
      </c>
      <c r="J10" s="2" t="s">
        <v>26</v>
      </c>
      <c r="K10" s="14" t="s">
        <v>86</v>
      </c>
      <c r="L10" s="14" t="s">
        <v>275</v>
      </c>
      <c r="M10" s="14" t="s">
        <v>33</v>
      </c>
      <c r="N10" s="14" t="s">
        <v>75</v>
      </c>
      <c r="O10" s="14" t="s">
        <v>76</v>
      </c>
      <c r="P10" s="2" t="s">
        <v>165</v>
      </c>
      <c r="Q10" s="2">
        <v>1</v>
      </c>
      <c r="R10" s="2">
        <v>0</v>
      </c>
      <c r="S10" s="2">
        <v>0.33</v>
      </c>
      <c r="T10" s="2">
        <v>0.33</v>
      </c>
      <c r="U10" s="2">
        <v>0.34</v>
      </c>
      <c r="V10" s="11" t="s">
        <v>96</v>
      </c>
    </row>
    <row r="11" spans="1:22" ht="27" customHeight="1" x14ac:dyDescent="0.25">
      <c r="A11" s="2" t="s">
        <v>317</v>
      </c>
      <c r="B11" s="14" t="s">
        <v>23</v>
      </c>
      <c r="C11" s="14" t="s">
        <v>268</v>
      </c>
      <c r="D11" s="14" t="s">
        <v>154</v>
      </c>
      <c r="E11" s="14" t="s">
        <v>157</v>
      </c>
      <c r="F11" s="14" t="s">
        <v>156</v>
      </c>
      <c r="G11" s="14" t="s">
        <v>176</v>
      </c>
      <c r="H11" s="14" t="s">
        <v>269</v>
      </c>
      <c r="I11" s="14" t="s">
        <v>212</v>
      </c>
      <c r="J11" s="2" t="s">
        <v>213</v>
      </c>
      <c r="K11" s="14" t="s">
        <v>214</v>
      </c>
      <c r="L11" s="14" t="s">
        <v>214</v>
      </c>
      <c r="M11" s="14" t="s">
        <v>33</v>
      </c>
      <c r="N11" s="14" t="s">
        <v>30</v>
      </c>
      <c r="O11" s="14" t="s">
        <v>55</v>
      </c>
      <c r="P11" s="2" t="s">
        <v>165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11" t="s">
        <v>215</v>
      </c>
    </row>
    <row r="12" spans="1:22" ht="27" customHeight="1" x14ac:dyDescent="0.25">
      <c r="A12" s="2" t="s">
        <v>318</v>
      </c>
      <c r="B12" s="14" t="s">
        <v>20</v>
      </c>
      <c r="C12" s="14" t="s">
        <v>270</v>
      </c>
      <c r="D12" s="14" t="s">
        <v>160</v>
      </c>
      <c r="E12" s="14" t="s">
        <v>160</v>
      </c>
      <c r="F12" s="14" t="s">
        <v>156</v>
      </c>
      <c r="G12" s="14" t="s">
        <v>125</v>
      </c>
      <c r="H12" s="14" t="s">
        <v>126</v>
      </c>
      <c r="I12" s="14" t="s">
        <v>127</v>
      </c>
      <c r="J12" s="2">
        <v>0.95</v>
      </c>
      <c r="K12" s="14" t="s">
        <v>128</v>
      </c>
      <c r="L12" s="14" t="s">
        <v>248</v>
      </c>
      <c r="M12" s="14" t="s">
        <v>129</v>
      </c>
      <c r="N12" s="14" t="s">
        <v>30</v>
      </c>
      <c r="O12" s="14" t="s">
        <v>130</v>
      </c>
      <c r="P12" s="2" t="s">
        <v>218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11" t="s">
        <v>56</v>
      </c>
    </row>
    <row r="13" spans="1:22" ht="27" customHeight="1" x14ac:dyDescent="0.25">
      <c r="A13" s="2" t="s">
        <v>319</v>
      </c>
      <c r="B13" s="14" t="s">
        <v>22</v>
      </c>
      <c r="C13" s="14" t="s">
        <v>131</v>
      </c>
      <c r="D13" s="14" t="s">
        <v>154</v>
      </c>
      <c r="E13" s="14" t="s">
        <v>163</v>
      </c>
      <c r="F13" s="14" t="s">
        <v>156</v>
      </c>
      <c r="G13" s="14" t="s">
        <v>125</v>
      </c>
      <c r="H13" s="14" t="s">
        <v>166</v>
      </c>
      <c r="I13" s="14" t="s">
        <v>149</v>
      </c>
      <c r="J13" s="2">
        <v>0.85</v>
      </c>
      <c r="K13" s="14" t="s">
        <v>132</v>
      </c>
      <c r="L13" s="14" t="s">
        <v>264</v>
      </c>
      <c r="M13" s="14" t="s">
        <v>129</v>
      </c>
      <c r="N13" s="14" t="s">
        <v>30</v>
      </c>
      <c r="O13" s="14" t="s">
        <v>130</v>
      </c>
      <c r="P13" s="2" t="s">
        <v>218</v>
      </c>
      <c r="Q13" s="2">
        <v>1</v>
      </c>
      <c r="R13" s="2">
        <v>0.85</v>
      </c>
      <c r="S13" s="2">
        <v>1</v>
      </c>
      <c r="T13" s="2">
        <v>1</v>
      </c>
      <c r="U13" s="2">
        <v>1</v>
      </c>
      <c r="V13" s="11" t="s">
        <v>56</v>
      </c>
    </row>
    <row r="14" spans="1:22" ht="27" customHeight="1" x14ac:dyDescent="0.25">
      <c r="A14" s="2" t="s">
        <v>320</v>
      </c>
      <c r="B14" s="14" t="s">
        <v>16</v>
      </c>
      <c r="C14" s="14" t="s">
        <v>25</v>
      </c>
      <c r="D14" s="14" t="s">
        <v>154</v>
      </c>
      <c r="E14" s="14" t="s">
        <v>157</v>
      </c>
      <c r="F14" s="14" t="s">
        <v>156</v>
      </c>
      <c r="G14" s="14" t="s">
        <v>121</v>
      </c>
      <c r="H14" s="14" t="s">
        <v>224</v>
      </c>
      <c r="I14" s="14" t="s">
        <v>225</v>
      </c>
      <c r="J14" s="2" t="s">
        <v>26</v>
      </c>
      <c r="K14" s="14" t="s">
        <v>27</v>
      </c>
      <c r="L14" s="14" t="s">
        <v>28</v>
      </c>
      <c r="M14" s="14" t="s">
        <v>29</v>
      </c>
      <c r="N14" s="14" t="s">
        <v>30</v>
      </c>
      <c r="O14" s="14" t="s">
        <v>31</v>
      </c>
      <c r="P14" s="2" t="s">
        <v>165</v>
      </c>
      <c r="Q14" s="2" t="s">
        <v>93</v>
      </c>
      <c r="R14" s="2" t="s">
        <v>26</v>
      </c>
      <c r="S14" s="2">
        <v>3</v>
      </c>
      <c r="T14" s="2">
        <v>4</v>
      </c>
      <c r="U14" s="2" t="s">
        <v>93</v>
      </c>
      <c r="V14" s="11" t="s">
        <v>89</v>
      </c>
    </row>
    <row r="15" spans="1:22" ht="27" customHeight="1" x14ac:dyDescent="0.25">
      <c r="A15" s="2" t="s">
        <v>321</v>
      </c>
      <c r="B15" s="14" t="s">
        <v>277</v>
      </c>
      <c r="C15" s="14" t="s">
        <v>32</v>
      </c>
      <c r="D15" s="14" t="s">
        <v>154</v>
      </c>
      <c r="E15" s="14" t="s">
        <v>157</v>
      </c>
      <c r="F15" s="14" t="s">
        <v>156</v>
      </c>
      <c r="G15" s="14" t="s">
        <v>121</v>
      </c>
      <c r="H15" s="14" t="s">
        <v>227</v>
      </c>
      <c r="I15" s="14" t="s">
        <v>228</v>
      </c>
      <c r="J15" s="2" t="s">
        <v>26</v>
      </c>
      <c r="K15" s="14" t="s">
        <v>92</v>
      </c>
      <c r="L15" s="14" t="s">
        <v>216</v>
      </c>
      <c r="M15" s="14" t="s">
        <v>33</v>
      </c>
      <c r="N15" s="14" t="s">
        <v>34</v>
      </c>
      <c r="O15" s="14" t="s">
        <v>35</v>
      </c>
      <c r="P15" s="2" t="s">
        <v>165</v>
      </c>
      <c r="Q15" s="2">
        <v>2</v>
      </c>
      <c r="R15" s="2" t="s">
        <v>26</v>
      </c>
      <c r="S15" s="2" t="s">
        <v>26</v>
      </c>
      <c r="T15" s="2">
        <v>1</v>
      </c>
      <c r="U15" s="2">
        <v>1</v>
      </c>
      <c r="V15" s="11" t="s">
        <v>89</v>
      </c>
    </row>
    <row r="16" spans="1:22" ht="27" customHeight="1" x14ac:dyDescent="0.25">
      <c r="A16" s="2" t="s">
        <v>322</v>
      </c>
      <c r="B16" s="14" t="s">
        <v>24</v>
      </c>
      <c r="C16" s="14" t="s">
        <v>88</v>
      </c>
      <c r="D16" s="14" t="s">
        <v>154</v>
      </c>
      <c r="E16" s="14" t="s">
        <v>157</v>
      </c>
      <c r="F16" s="14" t="s">
        <v>156</v>
      </c>
      <c r="G16" s="14" t="s">
        <v>121</v>
      </c>
      <c r="H16" s="14" t="s">
        <v>36</v>
      </c>
      <c r="I16" s="14" t="s">
        <v>235</v>
      </c>
      <c r="J16" s="2" t="s">
        <v>26</v>
      </c>
      <c r="K16" s="14" t="s">
        <v>38</v>
      </c>
      <c r="L16" s="14" t="s">
        <v>272</v>
      </c>
      <c r="M16" s="14" t="s">
        <v>33</v>
      </c>
      <c r="N16" s="14" t="s">
        <v>34</v>
      </c>
      <c r="O16" s="14" t="s">
        <v>39</v>
      </c>
      <c r="P16" s="2" t="s">
        <v>165</v>
      </c>
      <c r="Q16" s="2">
        <v>100</v>
      </c>
      <c r="R16" s="2" t="s">
        <v>26</v>
      </c>
      <c r="S16" s="2">
        <v>33</v>
      </c>
      <c r="T16" s="2">
        <v>66</v>
      </c>
      <c r="U16" s="2">
        <v>100</v>
      </c>
      <c r="V16" s="11" t="s">
        <v>89</v>
      </c>
    </row>
    <row r="17" spans="1:22" ht="27" customHeight="1" x14ac:dyDescent="0.25">
      <c r="A17" s="2" t="s">
        <v>323</v>
      </c>
      <c r="B17" s="14" t="s">
        <v>19</v>
      </c>
      <c r="C17" s="14" t="s">
        <v>47</v>
      </c>
      <c r="D17" s="14" t="s">
        <v>154</v>
      </c>
      <c r="E17" s="14" t="s">
        <v>157</v>
      </c>
      <c r="F17" s="14" t="s">
        <v>156</v>
      </c>
      <c r="G17" s="14" t="s">
        <v>121</v>
      </c>
      <c r="H17" s="14" t="s">
        <v>245</v>
      </c>
      <c r="I17" s="14" t="s">
        <v>90</v>
      </c>
      <c r="J17" s="2" t="s">
        <v>41</v>
      </c>
      <c r="K17" s="14" t="s">
        <v>42</v>
      </c>
      <c r="L17" s="14" t="s">
        <v>43</v>
      </c>
      <c r="M17" s="14" t="s">
        <v>44</v>
      </c>
      <c r="N17" s="14" t="s">
        <v>30</v>
      </c>
      <c r="O17" s="14" t="s">
        <v>45</v>
      </c>
      <c r="P17" s="2" t="s">
        <v>165</v>
      </c>
      <c r="Q17" s="2" t="s">
        <v>40</v>
      </c>
      <c r="R17" s="2" t="s">
        <v>40</v>
      </c>
      <c r="S17" s="2" t="s">
        <v>40</v>
      </c>
      <c r="T17" s="2" t="s">
        <v>40</v>
      </c>
      <c r="U17" s="2" t="s">
        <v>40</v>
      </c>
      <c r="V17" s="11" t="s">
        <v>46</v>
      </c>
    </row>
    <row r="18" spans="1:22" ht="27" customHeight="1" x14ac:dyDescent="0.25">
      <c r="A18" s="2" t="s">
        <v>324</v>
      </c>
      <c r="B18" s="14" t="s">
        <v>19</v>
      </c>
      <c r="C18" s="14" t="s">
        <v>47</v>
      </c>
      <c r="D18" s="14" t="s">
        <v>154</v>
      </c>
      <c r="E18" s="14" t="s">
        <v>157</v>
      </c>
      <c r="F18" s="14" t="s">
        <v>156</v>
      </c>
      <c r="G18" s="14" t="s">
        <v>121</v>
      </c>
      <c r="H18" s="14" t="s">
        <v>245</v>
      </c>
      <c r="I18" s="14" t="s">
        <v>246</v>
      </c>
      <c r="J18" s="2" t="s">
        <v>26</v>
      </c>
      <c r="K18" s="14" t="s">
        <v>27</v>
      </c>
      <c r="L18" s="14" t="s">
        <v>28</v>
      </c>
      <c r="M18" s="14" t="s">
        <v>29</v>
      </c>
      <c r="N18" s="14" t="s">
        <v>30</v>
      </c>
      <c r="O18" s="14" t="s">
        <v>31</v>
      </c>
      <c r="P18" s="2" t="s">
        <v>165</v>
      </c>
      <c r="Q18" s="2" t="s">
        <v>93</v>
      </c>
      <c r="R18" s="2" t="s">
        <v>26</v>
      </c>
      <c r="S18" s="2">
        <v>3.6</v>
      </c>
      <c r="T18" s="2">
        <v>4</v>
      </c>
      <c r="U18" s="2" t="s">
        <v>93</v>
      </c>
      <c r="V18" s="11" t="s">
        <v>46</v>
      </c>
    </row>
    <row r="19" spans="1:22" ht="27" customHeight="1" x14ac:dyDescent="0.25">
      <c r="A19" s="2" t="s">
        <v>325</v>
      </c>
      <c r="B19" s="14" t="s">
        <v>22</v>
      </c>
      <c r="C19" s="14" t="s">
        <v>265</v>
      </c>
      <c r="D19" s="14" t="s">
        <v>160</v>
      </c>
      <c r="E19" s="14" t="s">
        <v>160</v>
      </c>
      <c r="F19" s="14" t="s">
        <v>156</v>
      </c>
      <c r="G19" s="14" t="s">
        <v>121</v>
      </c>
      <c r="H19" s="14" t="s">
        <v>278</v>
      </c>
      <c r="I19" s="14" t="s">
        <v>266</v>
      </c>
      <c r="J19" s="2" t="s">
        <v>26</v>
      </c>
      <c r="K19" s="14" t="s">
        <v>37</v>
      </c>
      <c r="L19" s="14" t="s">
        <v>167</v>
      </c>
      <c r="M19" s="14" t="s">
        <v>48</v>
      </c>
      <c r="N19" s="14" t="s">
        <v>34</v>
      </c>
      <c r="O19" s="14" t="s">
        <v>49</v>
      </c>
      <c r="P19" s="2" t="s">
        <v>219</v>
      </c>
      <c r="Q19" s="2">
        <v>5</v>
      </c>
      <c r="R19" s="2" t="s">
        <v>26</v>
      </c>
      <c r="S19" s="2" t="s">
        <v>26</v>
      </c>
      <c r="T19" s="2">
        <v>1</v>
      </c>
      <c r="U19" s="2">
        <v>4</v>
      </c>
      <c r="V19" s="11" t="s">
        <v>50</v>
      </c>
    </row>
    <row r="20" spans="1:22" ht="27" customHeight="1" x14ac:dyDescent="0.25">
      <c r="A20" s="2" t="s">
        <v>326</v>
      </c>
      <c r="B20" s="14" t="s">
        <v>17</v>
      </c>
      <c r="C20" s="14" t="s">
        <v>94</v>
      </c>
      <c r="D20" s="14" t="s">
        <v>158</v>
      </c>
      <c r="E20" s="14" t="s">
        <v>159</v>
      </c>
      <c r="F20" s="14" t="s">
        <v>156</v>
      </c>
      <c r="G20" s="14" t="s">
        <v>122</v>
      </c>
      <c r="H20" s="14" t="s">
        <v>220</v>
      </c>
      <c r="I20" s="14" t="s">
        <v>51</v>
      </c>
      <c r="J20" s="2">
        <v>1</v>
      </c>
      <c r="K20" s="14" t="s">
        <v>52</v>
      </c>
      <c r="L20" s="14" t="s">
        <v>53</v>
      </c>
      <c r="M20" s="14" t="s">
        <v>54</v>
      </c>
      <c r="N20" s="14" t="s">
        <v>30</v>
      </c>
      <c r="O20" s="14" t="s">
        <v>55</v>
      </c>
      <c r="P20" s="2" t="s">
        <v>165</v>
      </c>
      <c r="Q20" s="2">
        <v>1</v>
      </c>
      <c r="R20" s="2">
        <v>1</v>
      </c>
      <c r="S20" s="2" t="s">
        <v>26</v>
      </c>
      <c r="T20" s="2" t="s">
        <v>26</v>
      </c>
      <c r="U20" s="2" t="s">
        <v>26</v>
      </c>
      <c r="V20" s="11" t="s">
        <v>56</v>
      </c>
    </row>
    <row r="21" spans="1:22" ht="27" customHeight="1" x14ac:dyDescent="0.25">
      <c r="A21" s="2" t="s">
        <v>327</v>
      </c>
      <c r="B21" s="14" t="s">
        <v>17</v>
      </c>
      <c r="C21" s="14" t="s">
        <v>226</v>
      </c>
      <c r="D21" s="14" t="s">
        <v>158</v>
      </c>
      <c r="E21" s="14" t="s">
        <v>159</v>
      </c>
      <c r="F21" s="14" t="s">
        <v>156</v>
      </c>
      <c r="G21" s="14" t="s">
        <v>122</v>
      </c>
      <c r="H21" s="14" t="s">
        <v>220</v>
      </c>
      <c r="I21" s="14" t="s">
        <v>51</v>
      </c>
      <c r="J21" s="2">
        <v>1</v>
      </c>
      <c r="K21" s="14" t="s">
        <v>52</v>
      </c>
      <c r="L21" s="14" t="s">
        <v>53</v>
      </c>
      <c r="M21" s="14" t="s">
        <v>54</v>
      </c>
      <c r="N21" s="14" t="s">
        <v>30</v>
      </c>
      <c r="O21" s="14" t="s">
        <v>55</v>
      </c>
      <c r="P21" s="2" t="s">
        <v>165</v>
      </c>
      <c r="Q21" s="2">
        <v>1</v>
      </c>
      <c r="R21" s="2" t="s">
        <v>26</v>
      </c>
      <c r="S21" s="2">
        <v>1</v>
      </c>
      <c r="T21" s="2" t="s">
        <v>26</v>
      </c>
      <c r="U21" s="2" t="s">
        <v>26</v>
      </c>
      <c r="V21" s="11" t="s">
        <v>56</v>
      </c>
    </row>
    <row r="22" spans="1:22" ht="27" customHeight="1" x14ac:dyDescent="0.25">
      <c r="A22" s="2" t="s">
        <v>328</v>
      </c>
      <c r="B22" s="14" t="s">
        <v>21</v>
      </c>
      <c r="C22" s="14" t="s">
        <v>62</v>
      </c>
      <c r="D22" s="14" t="s">
        <v>154</v>
      </c>
      <c r="E22" s="14" t="s">
        <v>157</v>
      </c>
      <c r="F22" s="14" t="s">
        <v>156</v>
      </c>
      <c r="G22" s="14" t="s">
        <v>122</v>
      </c>
      <c r="H22" s="14" t="s">
        <v>283</v>
      </c>
      <c r="I22" s="14" t="s">
        <v>63</v>
      </c>
      <c r="J22" s="2" t="s">
        <v>26</v>
      </c>
      <c r="K22" s="14" t="s">
        <v>64</v>
      </c>
      <c r="L22" s="14" t="s">
        <v>217</v>
      </c>
      <c r="M22" s="14" t="s">
        <v>54</v>
      </c>
      <c r="N22" s="14" t="s">
        <v>30</v>
      </c>
      <c r="O22" s="14" t="s">
        <v>65</v>
      </c>
      <c r="P22" s="2" t="s">
        <v>165</v>
      </c>
      <c r="Q22" s="2">
        <v>1</v>
      </c>
      <c r="R22" s="2" t="s">
        <v>26</v>
      </c>
      <c r="S22" s="2">
        <v>1</v>
      </c>
      <c r="T22" s="2" t="s">
        <v>26</v>
      </c>
      <c r="U22" s="2" t="s">
        <v>26</v>
      </c>
      <c r="V22" s="11" t="s">
        <v>66</v>
      </c>
    </row>
    <row r="23" spans="1:22" ht="27" customHeight="1" x14ac:dyDescent="0.25">
      <c r="A23" s="2" t="s">
        <v>329</v>
      </c>
      <c r="B23" s="14" t="s">
        <v>17</v>
      </c>
      <c r="C23" s="14" t="s">
        <v>94</v>
      </c>
      <c r="D23" s="14" t="s">
        <v>158</v>
      </c>
      <c r="E23" s="14" t="s">
        <v>159</v>
      </c>
      <c r="F23" s="14" t="s">
        <v>156</v>
      </c>
      <c r="G23" s="14" t="s">
        <v>304</v>
      </c>
      <c r="H23" s="14" t="s">
        <v>220</v>
      </c>
      <c r="I23" s="14" t="s">
        <v>57</v>
      </c>
      <c r="J23" s="2">
        <v>1</v>
      </c>
      <c r="K23" s="14" t="s">
        <v>58</v>
      </c>
      <c r="L23" s="14" t="s">
        <v>53</v>
      </c>
      <c r="M23" s="14" t="s">
        <v>54</v>
      </c>
      <c r="N23" s="14" t="s">
        <v>30</v>
      </c>
      <c r="O23" s="14" t="s">
        <v>55</v>
      </c>
      <c r="P23" s="2" t="s">
        <v>165</v>
      </c>
      <c r="Q23" s="2">
        <v>1</v>
      </c>
      <c r="R23" s="2">
        <v>1</v>
      </c>
      <c r="S23" s="2" t="s">
        <v>26</v>
      </c>
      <c r="T23" s="2" t="s">
        <v>26</v>
      </c>
      <c r="U23" s="2" t="s">
        <v>26</v>
      </c>
      <c r="V23" s="11" t="s">
        <v>56</v>
      </c>
    </row>
    <row r="24" spans="1:22" ht="27" customHeight="1" x14ac:dyDescent="0.25">
      <c r="A24" s="2" t="s">
        <v>330</v>
      </c>
      <c r="B24" s="14" t="s">
        <v>17</v>
      </c>
      <c r="C24" s="14" t="s">
        <v>95</v>
      </c>
      <c r="D24" s="14" t="s">
        <v>158</v>
      </c>
      <c r="E24" s="14" t="s">
        <v>159</v>
      </c>
      <c r="F24" s="14" t="s">
        <v>156</v>
      </c>
      <c r="G24" s="14" t="s">
        <v>304</v>
      </c>
      <c r="H24" s="14" t="s">
        <v>220</v>
      </c>
      <c r="I24" s="14" t="s">
        <v>57</v>
      </c>
      <c r="J24" s="2">
        <v>1</v>
      </c>
      <c r="K24" s="14" t="s">
        <v>58</v>
      </c>
      <c r="L24" s="14" t="s">
        <v>276</v>
      </c>
      <c r="M24" s="14" t="s">
        <v>54</v>
      </c>
      <c r="N24" s="14" t="s">
        <v>30</v>
      </c>
      <c r="O24" s="14" t="s">
        <v>55</v>
      </c>
      <c r="P24" s="2" t="s">
        <v>165</v>
      </c>
      <c r="Q24" s="2">
        <v>1</v>
      </c>
      <c r="R24" s="2" t="s">
        <v>26</v>
      </c>
      <c r="S24" s="2">
        <v>1</v>
      </c>
      <c r="T24" s="2" t="s">
        <v>26</v>
      </c>
      <c r="U24" s="2" t="s">
        <v>26</v>
      </c>
      <c r="V24" s="11" t="s">
        <v>56</v>
      </c>
    </row>
    <row r="25" spans="1:22" ht="27" customHeight="1" x14ac:dyDescent="0.25">
      <c r="A25" s="2" t="s">
        <v>331</v>
      </c>
      <c r="B25" s="14" t="s">
        <v>17</v>
      </c>
      <c r="C25" s="14" t="s">
        <v>94</v>
      </c>
      <c r="D25" s="14" t="s">
        <v>158</v>
      </c>
      <c r="E25" s="14" t="s">
        <v>159</v>
      </c>
      <c r="F25" s="14" t="s">
        <v>156</v>
      </c>
      <c r="G25" s="14" t="s">
        <v>123</v>
      </c>
      <c r="H25" s="14" t="s">
        <v>220</v>
      </c>
      <c r="I25" s="14" t="s">
        <v>59</v>
      </c>
      <c r="J25" s="2" t="s">
        <v>26</v>
      </c>
      <c r="K25" s="14" t="s">
        <v>60</v>
      </c>
      <c r="L25" s="14" t="s">
        <v>221</v>
      </c>
      <c r="M25" s="14" t="s">
        <v>48</v>
      </c>
      <c r="N25" s="14" t="s">
        <v>30</v>
      </c>
      <c r="O25" s="14" t="s">
        <v>61</v>
      </c>
      <c r="P25" s="2" t="s">
        <v>165</v>
      </c>
      <c r="Q25" s="2">
        <v>1</v>
      </c>
      <c r="R25" s="4">
        <v>1</v>
      </c>
      <c r="S25" s="2" t="s">
        <v>26</v>
      </c>
      <c r="T25" s="2" t="s">
        <v>26</v>
      </c>
      <c r="U25" s="2" t="s">
        <v>26</v>
      </c>
      <c r="V25" s="11" t="s">
        <v>56</v>
      </c>
    </row>
    <row r="26" spans="1:22" ht="27" customHeight="1" x14ac:dyDescent="0.25">
      <c r="A26" s="2" t="s">
        <v>332</v>
      </c>
      <c r="B26" s="14" t="s">
        <v>17</v>
      </c>
      <c r="C26" s="14" t="s">
        <v>95</v>
      </c>
      <c r="D26" s="14" t="s">
        <v>158</v>
      </c>
      <c r="E26" s="14" t="s">
        <v>159</v>
      </c>
      <c r="F26" s="14" t="s">
        <v>156</v>
      </c>
      <c r="G26" s="14" t="s">
        <v>123</v>
      </c>
      <c r="H26" s="14" t="s">
        <v>220</v>
      </c>
      <c r="I26" s="14" t="s">
        <v>59</v>
      </c>
      <c r="J26" s="2" t="s">
        <v>26</v>
      </c>
      <c r="K26" s="14" t="s">
        <v>60</v>
      </c>
      <c r="L26" s="14" t="s">
        <v>221</v>
      </c>
      <c r="M26" s="14" t="s">
        <v>48</v>
      </c>
      <c r="N26" s="14" t="s">
        <v>30</v>
      </c>
      <c r="O26" s="14" t="s">
        <v>61</v>
      </c>
      <c r="P26" s="2" t="s">
        <v>165</v>
      </c>
      <c r="Q26" s="4">
        <v>1</v>
      </c>
      <c r="R26" s="2" t="s">
        <v>26</v>
      </c>
      <c r="S26" s="4">
        <v>1</v>
      </c>
      <c r="T26" s="2" t="s">
        <v>26</v>
      </c>
      <c r="U26" s="2" t="s">
        <v>26</v>
      </c>
      <c r="V26" s="11" t="s">
        <v>56</v>
      </c>
    </row>
    <row r="27" spans="1:22" ht="27" customHeight="1" x14ac:dyDescent="0.25">
      <c r="A27" s="2" t="s">
        <v>333</v>
      </c>
      <c r="B27" s="14" t="s">
        <v>21</v>
      </c>
      <c r="C27" s="14" t="s">
        <v>251</v>
      </c>
      <c r="D27" s="14" t="s">
        <v>158</v>
      </c>
      <c r="E27" s="14" t="s">
        <v>159</v>
      </c>
      <c r="F27" s="14" t="s">
        <v>161</v>
      </c>
      <c r="G27" s="14" t="s">
        <v>123</v>
      </c>
      <c r="H27" s="14" t="s">
        <v>281</v>
      </c>
      <c r="I27" s="14" t="s">
        <v>67</v>
      </c>
      <c r="J27" s="2">
        <v>0.25</v>
      </c>
      <c r="K27" s="14" t="s">
        <v>68</v>
      </c>
      <c r="L27" s="14" t="s">
        <v>69</v>
      </c>
      <c r="M27" s="14" t="s">
        <v>54</v>
      </c>
      <c r="N27" s="14" t="s">
        <v>30</v>
      </c>
      <c r="O27" s="14" t="s">
        <v>284</v>
      </c>
      <c r="P27" s="2" t="s">
        <v>165</v>
      </c>
      <c r="Q27" s="2">
        <v>0.8</v>
      </c>
      <c r="R27" s="2">
        <v>0.35</v>
      </c>
      <c r="S27" s="2">
        <v>0.5</v>
      </c>
      <c r="T27" s="2">
        <v>0.65</v>
      </c>
      <c r="U27" s="2">
        <v>0.8</v>
      </c>
      <c r="V27" s="11" t="s">
        <v>56</v>
      </c>
    </row>
    <row r="28" spans="1:22" ht="27" customHeight="1" x14ac:dyDescent="0.25">
      <c r="A28" s="2" t="s">
        <v>334</v>
      </c>
      <c r="B28" s="14" t="s">
        <v>21</v>
      </c>
      <c r="C28" s="14" t="s">
        <v>252</v>
      </c>
      <c r="D28" s="14" t="s">
        <v>158</v>
      </c>
      <c r="E28" s="14" t="s">
        <v>159</v>
      </c>
      <c r="F28" s="14" t="s">
        <v>161</v>
      </c>
      <c r="G28" s="14" t="s">
        <v>123</v>
      </c>
      <c r="H28" s="14" t="s">
        <v>280</v>
      </c>
      <c r="I28" s="14" t="s">
        <v>70</v>
      </c>
      <c r="J28" s="2">
        <v>0.75</v>
      </c>
      <c r="K28" s="14" t="s">
        <v>71</v>
      </c>
      <c r="L28" s="14" t="s">
        <v>72</v>
      </c>
      <c r="M28" s="14" t="s">
        <v>54</v>
      </c>
      <c r="N28" s="14" t="s">
        <v>30</v>
      </c>
      <c r="O28" s="14" t="s">
        <v>285</v>
      </c>
      <c r="P28" s="2" t="s">
        <v>165</v>
      </c>
      <c r="Q28" s="2">
        <v>0.95</v>
      </c>
      <c r="R28" s="2">
        <v>0.95</v>
      </c>
      <c r="S28" s="2">
        <v>0.95</v>
      </c>
      <c r="T28" s="2">
        <v>0.95</v>
      </c>
      <c r="U28" s="2">
        <v>0.95</v>
      </c>
      <c r="V28" s="11" t="s">
        <v>56</v>
      </c>
    </row>
    <row r="29" spans="1:22" ht="27" customHeight="1" x14ac:dyDescent="0.25">
      <c r="A29" s="2" t="s">
        <v>335</v>
      </c>
      <c r="B29" s="14" t="s">
        <v>101</v>
      </c>
      <c r="C29" s="14" t="s">
        <v>279</v>
      </c>
      <c r="D29" s="14" t="s">
        <v>154</v>
      </c>
      <c r="E29" s="14" t="s">
        <v>155</v>
      </c>
      <c r="F29" s="14" t="s">
        <v>156</v>
      </c>
      <c r="G29" s="14" t="s">
        <v>150</v>
      </c>
      <c r="H29" s="14" t="s">
        <v>236</v>
      </c>
      <c r="I29" s="14" t="s">
        <v>279</v>
      </c>
      <c r="J29" s="2" t="s">
        <v>26</v>
      </c>
      <c r="K29" s="14" t="s">
        <v>151</v>
      </c>
      <c r="L29" s="14" t="s">
        <v>273</v>
      </c>
      <c r="M29" s="14" t="s">
        <v>48</v>
      </c>
      <c r="N29" s="14" t="s">
        <v>30</v>
      </c>
      <c r="O29" s="14" t="s">
        <v>152</v>
      </c>
      <c r="P29" s="2" t="s">
        <v>165</v>
      </c>
      <c r="Q29" s="2">
        <v>4</v>
      </c>
      <c r="R29" s="2" t="s">
        <v>26</v>
      </c>
      <c r="S29" s="2">
        <v>1</v>
      </c>
      <c r="T29" s="2">
        <v>2</v>
      </c>
      <c r="U29" s="2">
        <v>1</v>
      </c>
      <c r="V29" s="11" t="s">
        <v>153</v>
      </c>
    </row>
    <row r="30" spans="1:22" ht="27" customHeight="1" x14ac:dyDescent="0.25">
      <c r="A30" s="2" t="s">
        <v>336</v>
      </c>
      <c r="B30" s="14" t="s">
        <v>277</v>
      </c>
      <c r="C30" s="14" t="s">
        <v>168</v>
      </c>
      <c r="D30" s="14" t="s">
        <v>154</v>
      </c>
      <c r="E30" s="14" t="s">
        <v>157</v>
      </c>
      <c r="F30" s="14" t="s">
        <v>156</v>
      </c>
      <c r="G30" s="14" t="s">
        <v>229</v>
      </c>
      <c r="H30" s="14" t="s">
        <v>230</v>
      </c>
      <c r="I30" s="14" t="s">
        <v>73</v>
      </c>
      <c r="J30" s="2" t="s">
        <v>26</v>
      </c>
      <c r="K30" s="14" t="s">
        <v>97</v>
      </c>
      <c r="L30" s="14" t="s">
        <v>74</v>
      </c>
      <c r="M30" s="14" t="s">
        <v>33</v>
      </c>
      <c r="N30" s="14" t="s">
        <v>75</v>
      </c>
      <c r="O30" s="14" t="s">
        <v>76</v>
      </c>
      <c r="P30" s="2" t="s">
        <v>165</v>
      </c>
      <c r="Q30" s="2">
        <v>1</v>
      </c>
      <c r="R30" s="2">
        <v>0.4</v>
      </c>
      <c r="S30" s="2">
        <v>0.6</v>
      </c>
      <c r="T30" s="2" t="s">
        <v>26</v>
      </c>
      <c r="U30" s="2" t="s">
        <v>26</v>
      </c>
      <c r="V30" s="11" t="s">
        <v>96</v>
      </c>
    </row>
    <row r="31" spans="1:22" ht="27" customHeight="1" x14ac:dyDescent="0.25">
      <c r="A31" s="2" t="s">
        <v>337</v>
      </c>
      <c r="B31" s="14" t="s">
        <v>21</v>
      </c>
      <c r="C31" s="14" t="s">
        <v>81</v>
      </c>
      <c r="D31" s="14" t="s">
        <v>154</v>
      </c>
      <c r="E31" s="14" t="s">
        <v>157</v>
      </c>
      <c r="F31" s="14" t="s">
        <v>156</v>
      </c>
      <c r="G31" s="14" t="s">
        <v>229</v>
      </c>
      <c r="H31" s="14" t="s">
        <v>253</v>
      </c>
      <c r="I31" s="14" t="s">
        <v>82</v>
      </c>
      <c r="J31" s="2" t="s">
        <v>26</v>
      </c>
      <c r="K31" s="14" t="s">
        <v>98</v>
      </c>
      <c r="L31" s="14" t="s">
        <v>254</v>
      </c>
      <c r="M31" s="14" t="s">
        <v>33</v>
      </c>
      <c r="N31" s="14" t="s">
        <v>83</v>
      </c>
      <c r="O31" s="14" t="s">
        <v>99</v>
      </c>
      <c r="P31" s="2" t="s">
        <v>165</v>
      </c>
      <c r="Q31" s="2">
        <v>1</v>
      </c>
      <c r="R31" s="2" t="s">
        <v>26</v>
      </c>
      <c r="S31" s="2">
        <v>1</v>
      </c>
      <c r="T31" s="2" t="s">
        <v>26</v>
      </c>
      <c r="U31" s="2" t="s">
        <v>26</v>
      </c>
      <c r="V31" s="11" t="s">
        <v>96</v>
      </c>
    </row>
    <row r="32" spans="1:22" ht="27" customHeight="1" x14ac:dyDescent="0.25">
      <c r="A32" s="2" t="s">
        <v>338</v>
      </c>
      <c r="B32" s="14" t="s">
        <v>23</v>
      </c>
      <c r="C32" s="14" t="s">
        <v>77</v>
      </c>
      <c r="D32" s="14" t="s">
        <v>154</v>
      </c>
      <c r="E32" s="14" t="s">
        <v>164</v>
      </c>
      <c r="F32" s="14" t="s">
        <v>156</v>
      </c>
      <c r="G32" s="14" t="s">
        <v>229</v>
      </c>
      <c r="H32" s="14" t="s">
        <v>170</v>
      </c>
      <c r="I32" s="14" t="s">
        <v>78</v>
      </c>
      <c r="J32" s="2" t="s">
        <v>26</v>
      </c>
      <c r="K32" s="14" t="s">
        <v>79</v>
      </c>
      <c r="L32" s="14" t="s">
        <v>267</v>
      </c>
      <c r="M32" s="14" t="s">
        <v>48</v>
      </c>
      <c r="N32" s="14" t="s">
        <v>75</v>
      </c>
      <c r="O32" s="14" t="s">
        <v>80</v>
      </c>
      <c r="P32" s="2" t="s">
        <v>165</v>
      </c>
      <c r="Q32" s="2">
        <v>1</v>
      </c>
      <c r="R32" s="2">
        <v>0.5</v>
      </c>
      <c r="S32" s="2">
        <v>0.25</v>
      </c>
      <c r="T32" s="2">
        <v>0.25</v>
      </c>
      <c r="U32" s="2" t="s">
        <v>26</v>
      </c>
      <c r="V32" s="11" t="s">
        <v>96</v>
      </c>
    </row>
    <row r="33" spans="1:22" ht="27" customHeight="1" x14ac:dyDescent="0.25">
      <c r="A33" s="2" t="s">
        <v>339</v>
      </c>
      <c r="B33" s="14" t="s">
        <v>101</v>
      </c>
      <c r="C33" s="14" t="s">
        <v>87</v>
      </c>
      <c r="D33" s="14" t="s">
        <v>154</v>
      </c>
      <c r="E33" s="14" t="s">
        <v>155</v>
      </c>
      <c r="F33" s="14" t="s">
        <v>156</v>
      </c>
      <c r="G33" s="14" t="s">
        <v>124</v>
      </c>
      <c r="H33" s="14" t="s">
        <v>237</v>
      </c>
      <c r="I33" s="14" t="s">
        <v>171</v>
      </c>
      <c r="J33" s="2" t="s">
        <v>26</v>
      </c>
      <c r="K33" s="14" t="s">
        <v>111</v>
      </c>
      <c r="L33" s="14" t="s">
        <v>238</v>
      </c>
      <c r="M33" s="14" t="s">
        <v>30</v>
      </c>
      <c r="N33" s="14" t="s">
        <v>44</v>
      </c>
      <c r="O33" s="14" t="s">
        <v>112</v>
      </c>
      <c r="P33" s="2" t="s">
        <v>165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11" t="s">
        <v>105</v>
      </c>
    </row>
    <row r="34" spans="1:22" ht="27" customHeight="1" x14ac:dyDescent="0.25">
      <c r="A34" s="2" t="s">
        <v>340</v>
      </c>
      <c r="B34" s="14" t="s">
        <v>101</v>
      </c>
      <c r="C34" s="14" t="s">
        <v>239</v>
      </c>
      <c r="D34" s="14" t="s">
        <v>154</v>
      </c>
      <c r="E34" s="14" t="s">
        <v>155</v>
      </c>
      <c r="F34" s="14" t="s">
        <v>156</v>
      </c>
      <c r="G34" s="14" t="s">
        <v>124</v>
      </c>
      <c r="H34" s="14" t="s">
        <v>240</v>
      </c>
      <c r="I34" s="14" t="s">
        <v>106</v>
      </c>
      <c r="J34" s="2" t="s">
        <v>26</v>
      </c>
      <c r="K34" s="14" t="s">
        <v>107</v>
      </c>
      <c r="L34" s="14" t="s">
        <v>118</v>
      </c>
      <c r="M34" s="14" t="s">
        <v>30</v>
      </c>
      <c r="N34" s="14" t="s">
        <v>33</v>
      </c>
      <c r="O34" s="14" t="s">
        <v>106</v>
      </c>
      <c r="P34" s="2" t="s">
        <v>165</v>
      </c>
      <c r="Q34" s="2">
        <v>2200</v>
      </c>
      <c r="R34" s="2">
        <v>600</v>
      </c>
      <c r="S34" s="2">
        <v>400</v>
      </c>
      <c r="T34" s="2">
        <v>600</v>
      </c>
      <c r="U34" s="2">
        <v>600</v>
      </c>
      <c r="V34" s="11" t="s">
        <v>105</v>
      </c>
    </row>
    <row r="35" spans="1:22" ht="27" customHeight="1" x14ac:dyDescent="0.25">
      <c r="A35" s="2" t="s">
        <v>341</v>
      </c>
      <c r="B35" s="14" t="s">
        <v>101</v>
      </c>
      <c r="C35" s="14" t="s">
        <v>239</v>
      </c>
      <c r="D35" s="14" t="s">
        <v>154</v>
      </c>
      <c r="E35" s="14" t="s">
        <v>155</v>
      </c>
      <c r="F35" s="14" t="s">
        <v>156</v>
      </c>
      <c r="G35" s="14" t="s">
        <v>124</v>
      </c>
      <c r="H35" s="14" t="s">
        <v>241</v>
      </c>
      <c r="I35" s="14" t="s">
        <v>108</v>
      </c>
      <c r="J35" s="2" t="s">
        <v>26</v>
      </c>
      <c r="K35" s="14" t="s">
        <v>107</v>
      </c>
      <c r="L35" s="14" t="s">
        <v>119</v>
      </c>
      <c r="M35" s="14" t="s">
        <v>30</v>
      </c>
      <c r="N35" s="14" t="s">
        <v>109</v>
      </c>
      <c r="O35" s="14" t="s">
        <v>110</v>
      </c>
      <c r="P35" s="2" t="s">
        <v>165</v>
      </c>
      <c r="Q35" s="2">
        <v>100</v>
      </c>
      <c r="R35" s="2">
        <v>100</v>
      </c>
      <c r="S35" s="2">
        <v>100</v>
      </c>
      <c r="T35" s="2">
        <v>100</v>
      </c>
      <c r="U35" s="2">
        <v>100</v>
      </c>
      <c r="V35" s="11" t="s">
        <v>105</v>
      </c>
    </row>
    <row r="36" spans="1:22" ht="27" customHeight="1" x14ac:dyDescent="0.25">
      <c r="A36" s="2" t="s">
        <v>342</v>
      </c>
      <c r="B36" s="14" t="s">
        <v>101</v>
      </c>
      <c r="C36" s="14" t="s">
        <v>100</v>
      </c>
      <c r="D36" s="14" t="s">
        <v>154</v>
      </c>
      <c r="E36" s="14" t="s">
        <v>155</v>
      </c>
      <c r="F36" s="14" t="s">
        <v>156</v>
      </c>
      <c r="G36" s="14" t="s">
        <v>124</v>
      </c>
      <c r="H36" s="14" t="s">
        <v>242</v>
      </c>
      <c r="I36" s="14" t="s">
        <v>102</v>
      </c>
      <c r="J36" s="2">
        <v>16</v>
      </c>
      <c r="K36" s="14" t="s">
        <v>103</v>
      </c>
      <c r="L36" s="14" t="s">
        <v>117</v>
      </c>
      <c r="M36" s="14" t="s">
        <v>30</v>
      </c>
      <c r="N36" s="14" t="s">
        <v>33</v>
      </c>
      <c r="O36" s="14" t="s">
        <v>104</v>
      </c>
      <c r="P36" s="2" t="s">
        <v>165</v>
      </c>
      <c r="Q36" s="2">
        <v>50</v>
      </c>
      <c r="R36" s="2">
        <v>16</v>
      </c>
      <c r="S36" s="2">
        <v>10</v>
      </c>
      <c r="T36" s="2">
        <v>12</v>
      </c>
      <c r="U36" s="2">
        <v>12</v>
      </c>
      <c r="V36" s="11" t="s">
        <v>105</v>
      </c>
    </row>
    <row r="37" spans="1:22" ht="27" customHeight="1" x14ac:dyDescent="0.25">
      <c r="A37" s="2" t="s">
        <v>343</v>
      </c>
      <c r="B37" s="14" t="s">
        <v>18</v>
      </c>
      <c r="C37" s="14" t="s">
        <v>243</v>
      </c>
      <c r="D37" s="14" t="s">
        <v>154</v>
      </c>
      <c r="E37" s="14" t="s">
        <v>155</v>
      </c>
      <c r="F37" s="14" t="s">
        <v>156</v>
      </c>
      <c r="G37" s="14" t="s">
        <v>124</v>
      </c>
      <c r="H37" s="14" t="s">
        <v>172</v>
      </c>
      <c r="I37" s="14" t="s">
        <v>173</v>
      </c>
      <c r="J37" s="2" t="s">
        <v>26</v>
      </c>
      <c r="K37" s="14" t="s">
        <v>103</v>
      </c>
      <c r="L37" s="14" t="s">
        <v>244</v>
      </c>
      <c r="M37" s="14" t="s">
        <v>30</v>
      </c>
      <c r="N37" s="14" t="s">
        <v>33</v>
      </c>
      <c r="O37" s="14" t="s">
        <v>104</v>
      </c>
      <c r="P37" s="2" t="s">
        <v>165</v>
      </c>
      <c r="Q37" s="2">
        <v>4</v>
      </c>
      <c r="R37" s="2">
        <v>1</v>
      </c>
      <c r="S37" s="2">
        <v>1</v>
      </c>
      <c r="T37" s="2">
        <v>1</v>
      </c>
      <c r="U37" s="2">
        <v>1</v>
      </c>
      <c r="V37" s="11" t="s">
        <v>105</v>
      </c>
    </row>
    <row r="38" spans="1:22" ht="27" customHeight="1" x14ac:dyDescent="0.25">
      <c r="A38" s="2" t="s">
        <v>344</v>
      </c>
      <c r="B38" s="14" t="s">
        <v>20</v>
      </c>
      <c r="C38" s="14" t="s">
        <v>274</v>
      </c>
      <c r="D38" s="14" t="s">
        <v>154</v>
      </c>
      <c r="E38" s="14" t="s">
        <v>155</v>
      </c>
      <c r="F38" s="14" t="s">
        <v>156</v>
      </c>
      <c r="G38" s="14" t="s">
        <v>124</v>
      </c>
      <c r="H38" s="14" t="s">
        <v>247</v>
      </c>
      <c r="I38" s="14" t="s">
        <v>174</v>
      </c>
      <c r="J38" s="2">
        <v>12200</v>
      </c>
      <c r="K38" s="14" t="s">
        <v>113</v>
      </c>
      <c r="L38" s="14" t="s">
        <v>175</v>
      </c>
      <c r="M38" s="14" t="s">
        <v>30</v>
      </c>
      <c r="N38" s="14" t="s">
        <v>33</v>
      </c>
      <c r="O38" s="14" t="s">
        <v>114</v>
      </c>
      <c r="P38" s="2" t="s">
        <v>165</v>
      </c>
      <c r="Q38" s="2">
        <v>12200</v>
      </c>
      <c r="R38" s="2">
        <v>1700</v>
      </c>
      <c r="S38" s="2">
        <v>4000</v>
      </c>
      <c r="T38" s="2">
        <v>2500</v>
      </c>
      <c r="U38" s="2">
        <v>4000</v>
      </c>
      <c r="V38" s="11" t="s">
        <v>105</v>
      </c>
    </row>
    <row r="39" spans="1:22" ht="27" customHeight="1" x14ac:dyDescent="0.25">
      <c r="A39" s="2" t="s">
        <v>345</v>
      </c>
      <c r="B39" s="14" t="s">
        <v>20</v>
      </c>
      <c r="C39" s="14" t="s">
        <v>274</v>
      </c>
      <c r="D39" s="14" t="s">
        <v>154</v>
      </c>
      <c r="E39" s="14" t="s">
        <v>155</v>
      </c>
      <c r="F39" s="14" t="s">
        <v>156</v>
      </c>
      <c r="G39" s="14" t="s">
        <v>124</v>
      </c>
      <c r="H39" s="14" t="s">
        <v>247</v>
      </c>
      <c r="I39" s="14" t="s">
        <v>115</v>
      </c>
      <c r="J39" s="2">
        <v>1</v>
      </c>
      <c r="K39" s="14" t="s">
        <v>116</v>
      </c>
      <c r="L39" s="14" t="s">
        <v>120</v>
      </c>
      <c r="M39" s="14" t="s">
        <v>30</v>
      </c>
      <c r="N39" s="14" t="s">
        <v>33</v>
      </c>
      <c r="O39" s="14" t="s">
        <v>115</v>
      </c>
      <c r="P39" s="2" t="s">
        <v>165</v>
      </c>
      <c r="Q39" s="2">
        <v>7</v>
      </c>
      <c r="R39" s="2">
        <v>1</v>
      </c>
      <c r="S39" s="2">
        <v>2</v>
      </c>
      <c r="T39" s="2">
        <v>2</v>
      </c>
      <c r="U39" s="2">
        <v>2</v>
      </c>
      <c r="V39" s="11" t="s">
        <v>105</v>
      </c>
    </row>
    <row r="40" spans="1:22" ht="27" customHeight="1" x14ac:dyDescent="0.25">
      <c r="A40" s="2" t="s">
        <v>346</v>
      </c>
      <c r="B40" s="14" t="s">
        <v>17</v>
      </c>
      <c r="C40" s="14" t="s">
        <v>222</v>
      </c>
      <c r="D40" s="14" t="s">
        <v>154</v>
      </c>
      <c r="E40" s="14" t="s">
        <v>157</v>
      </c>
      <c r="F40" s="14" t="s">
        <v>156</v>
      </c>
      <c r="G40" s="14" t="s">
        <v>289</v>
      </c>
      <c r="H40" s="14" t="s">
        <v>223</v>
      </c>
      <c r="I40" s="14" t="s">
        <v>133</v>
      </c>
      <c r="J40" s="2" t="s">
        <v>26</v>
      </c>
      <c r="K40" s="14" t="s">
        <v>134</v>
      </c>
      <c r="L40" s="14" t="s">
        <v>133</v>
      </c>
      <c r="M40" s="14" t="s">
        <v>135</v>
      </c>
      <c r="N40" s="14" t="s">
        <v>30</v>
      </c>
      <c r="O40" s="14" t="s">
        <v>55</v>
      </c>
      <c r="P40" s="2" t="s">
        <v>165</v>
      </c>
      <c r="Q40" s="2">
        <v>1</v>
      </c>
      <c r="R40" s="2" t="s">
        <v>26</v>
      </c>
      <c r="S40" s="2">
        <v>1</v>
      </c>
      <c r="T40" s="2" t="s">
        <v>26</v>
      </c>
      <c r="U40" s="2" t="s">
        <v>26</v>
      </c>
      <c r="V40" s="11" t="s">
        <v>136</v>
      </c>
    </row>
    <row r="41" spans="1:22" ht="27" customHeight="1" x14ac:dyDescent="0.25">
      <c r="A41" s="2" t="s">
        <v>347</v>
      </c>
      <c r="B41" s="14" t="s">
        <v>21</v>
      </c>
      <c r="C41" s="14" t="s">
        <v>137</v>
      </c>
      <c r="D41" s="14" t="s">
        <v>154</v>
      </c>
      <c r="E41" s="14" t="s">
        <v>157</v>
      </c>
      <c r="F41" s="14" t="s">
        <v>162</v>
      </c>
      <c r="G41" s="14" t="s">
        <v>289</v>
      </c>
      <c r="H41" s="14" t="s">
        <v>255</v>
      </c>
      <c r="I41" s="14" t="s">
        <v>138</v>
      </c>
      <c r="J41" s="2">
        <v>4</v>
      </c>
      <c r="K41" s="14" t="s">
        <v>139</v>
      </c>
      <c r="L41" s="14" t="s">
        <v>256</v>
      </c>
      <c r="M41" s="14" t="s">
        <v>135</v>
      </c>
      <c r="N41" s="14" t="s">
        <v>30</v>
      </c>
      <c r="O41" s="14" t="s">
        <v>140</v>
      </c>
      <c r="P41" s="2" t="s">
        <v>165</v>
      </c>
      <c r="Q41" s="2">
        <v>4</v>
      </c>
      <c r="R41" s="2">
        <v>4</v>
      </c>
      <c r="S41" s="2">
        <v>4</v>
      </c>
      <c r="T41" s="2">
        <v>4</v>
      </c>
      <c r="U41" s="2">
        <v>4</v>
      </c>
      <c r="V41" s="11" t="s">
        <v>136</v>
      </c>
    </row>
    <row r="42" spans="1:22" ht="27" customHeight="1" x14ac:dyDescent="0.25">
      <c r="A42" s="2" t="s">
        <v>348</v>
      </c>
      <c r="B42" s="14" t="s">
        <v>21</v>
      </c>
      <c r="C42" s="14" t="s">
        <v>137</v>
      </c>
      <c r="D42" s="14" t="s">
        <v>154</v>
      </c>
      <c r="E42" s="14" t="s">
        <v>157</v>
      </c>
      <c r="F42" s="14" t="s">
        <v>156</v>
      </c>
      <c r="G42" s="14" t="s">
        <v>289</v>
      </c>
      <c r="H42" s="14" t="s">
        <v>282</v>
      </c>
      <c r="I42" s="14" t="s">
        <v>141</v>
      </c>
      <c r="J42" s="2" t="s">
        <v>142</v>
      </c>
      <c r="K42" s="14" t="s">
        <v>143</v>
      </c>
      <c r="L42" s="14" t="s">
        <v>144</v>
      </c>
      <c r="M42" s="14" t="s">
        <v>135</v>
      </c>
      <c r="N42" s="14" t="s">
        <v>30</v>
      </c>
      <c r="O42" s="14" t="s">
        <v>145</v>
      </c>
      <c r="P42" s="2" t="s">
        <v>165</v>
      </c>
      <c r="Q42" s="2">
        <v>1</v>
      </c>
      <c r="R42" s="2" t="s">
        <v>26</v>
      </c>
      <c r="S42" s="2">
        <v>0.5</v>
      </c>
      <c r="T42" s="2">
        <v>0.5</v>
      </c>
      <c r="U42" s="2" t="s">
        <v>26</v>
      </c>
      <c r="V42" s="11" t="s">
        <v>136</v>
      </c>
    </row>
    <row r="43" spans="1:22" ht="27" customHeight="1" x14ac:dyDescent="0.25">
      <c r="A43" s="2" t="s">
        <v>349</v>
      </c>
      <c r="B43" s="14" t="s">
        <v>21</v>
      </c>
      <c r="C43" s="14" t="s">
        <v>146</v>
      </c>
      <c r="D43" s="14" t="s">
        <v>154</v>
      </c>
      <c r="E43" s="14" t="s">
        <v>157</v>
      </c>
      <c r="F43" s="14" t="s">
        <v>156</v>
      </c>
      <c r="G43" s="14" t="s">
        <v>289</v>
      </c>
      <c r="H43" s="14" t="s">
        <v>257</v>
      </c>
      <c r="I43" s="14" t="s">
        <v>258</v>
      </c>
      <c r="J43" s="2" t="s">
        <v>26</v>
      </c>
      <c r="K43" s="14" t="s">
        <v>147</v>
      </c>
      <c r="L43" s="14" t="s">
        <v>271</v>
      </c>
      <c r="M43" s="14" t="s">
        <v>33</v>
      </c>
      <c r="N43" s="14" t="s">
        <v>30</v>
      </c>
      <c r="O43" s="14" t="s">
        <v>148</v>
      </c>
      <c r="P43" s="2" t="s">
        <v>165</v>
      </c>
      <c r="Q43" s="2">
        <v>1</v>
      </c>
      <c r="R43" s="2" t="s">
        <v>26</v>
      </c>
      <c r="S43" s="2">
        <v>1</v>
      </c>
      <c r="T43" s="2" t="s">
        <v>26</v>
      </c>
      <c r="U43" s="2" t="s">
        <v>26</v>
      </c>
      <c r="V43" s="11" t="s">
        <v>136</v>
      </c>
    </row>
  </sheetData>
  <autoFilter ref="A1:V43" xr:uid="{9642FA7A-7A3A-4396-9C5B-5637D306EDC6}"/>
  <sortState xmlns:xlrd2="http://schemas.microsoft.com/office/spreadsheetml/2017/richdata2" ref="B2:V38">
    <sortCondition ref="B2:B3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87F1-4CC1-4035-AEB0-EF02B72A6902}">
  <dimension ref="A1:C6"/>
  <sheetViews>
    <sheetView tabSelected="1" workbookViewId="0">
      <selection activeCell="F6" sqref="F6"/>
    </sheetView>
  </sheetViews>
  <sheetFormatPr baseColWidth="10" defaultRowHeight="15" x14ac:dyDescent="0.25"/>
  <cols>
    <col min="1" max="1" width="29.5703125" customWidth="1"/>
    <col min="2" max="2" width="65.5703125" bestFit="1" customWidth="1"/>
    <col min="3" max="3" width="30.140625" customWidth="1"/>
  </cols>
  <sheetData>
    <row r="1" spans="1:3" ht="21" x14ac:dyDescent="0.35">
      <c r="A1" s="19" t="s">
        <v>350</v>
      </c>
      <c r="B1" s="19"/>
      <c r="C1" s="19"/>
    </row>
    <row r="2" spans="1:3" x14ac:dyDescent="0.25">
      <c r="A2" s="18" t="s">
        <v>354</v>
      </c>
      <c r="B2" s="18" t="s">
        <v>355</v>
      </c>
      <c r="C2" s="18" t="s">
        <v>356</v>
      </c>
    </row>
    <row r="3" spans="1:3" ht="40.5" customHeight="1" x14ac:dyDescent="0.25">
      <c r="A3" s="16" t="s">
        <v>308</v>
      </c>
      <c r="B3" s="16" t="s">
        <v>351</v>
      </c>
      <c r="C3" s="17" t="s">
        <v>358</v>
      </c>
    </row>
    <row r="4" spans="1:3" ht="40.5" customHeight="1" x14ac:dyDescent="0.25">
      <c r="A4" s="16" t="s">
        <v>309</v>
      </c>
      <c r="B4" s="16" t="s">
        <v>352</v>
      </c>
      <c r="C4" s="17"/>
    </row>
    <row r="5" spans="1:3" ht="40.5" customHeight="1" x14ac:dyDescent="0.25">
      <c r="A5" s="16" t="s">
        <v>310</v>
      </c>
      <c r="B5" s="16" t="s">
        <v>353</v>
      </c>
      <c r="C5" s="17"/>
    </row>
    <row r="6" spans="1:3" ht="40.5" customHeight="1" x14ac:dyDescent="0.25">
      <c r="A6" s="16" t="s">
        <v>314</v>
      </c>
      <c r="B6" s="16" t="s">
        <v>357</v>
      </c>
      <c r="C6" s="17"/>
    </row>
  </sheetData>
  <mergeCells count="2">
    <mergeCell ref="C3:C6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0454-CE61-4A87-A206-825D89EBFCD4}">
  <dimension ref="A1:I43"/>
  <sheetViews>
    <sheetView topLeftCell="A23" zoomScaleNormal="100" workbookViewId="0">
      <selection activeCell="C2" sqref="C2:C43"/>
    </sheetView>
  </sheetViews>
  <sheetFormatPr baseColWidth="10" defaultRowHeight="15.75" x14ac:dyDescent="0.25"/>
  <cols>
    <col min="1" max="3" width="43.28515625" style="3" customWidth="1"/>
    <col min="8" max="8" width="41.5703125" customWidth="1"/>
  </cols>
  <sheetData>
    <row r="1" spans="1:9" x14ac:dyDescent="0.25">
      <c r="A1" s="1" t="s">
        <v>2</v>
      </c>
      <c r="B1" s="1" t="s">
        <v>303</v>
      </c>
      <c r="C1" s="1" t="s">
        <v>306</v>
      </c>
      <c r="E1" s="9" t="s">
        <v>307</v>
      </c>
      <c r="F1" s="9" t="s">
        <v>305</v>
      </c>
      <c r="H1" s="5" t="s">
        <v>289</v>
      </c>
      <c r="I1" s="5" t="s">
        <v>290</v>
      </c>
    </row>
    <row r="2" spans="1:9" x14ac:dyDescent="0.25">
      <c r="A2" s="2" t="s">
        <v>121</v>
      </c>
      <c r="B2" s="2" t="str">
        <f>VLOOKUP(A2,$H$1:$I$11,2,0)</f>
        <v>CON</v>
      </c>
      <c r="C2" s="2" t="str">
        <f>+B2&amp;$E$1&amp;$F$1</f>
        <v>CON-x-PEI</v>
      </c>
      <c r="H2" s="5" t="s">
        <v>125</v>
      </c>
      <c r="I2" s="5" t="s">
        <v>291</v>
      </c>
    </row>
    <row r="3" spans="1:9" x14ac:dyDescent="0.25">
      <c r="A3" s="2" t="s">
        <v>122</v>
      </c>
      <c r="B3" s="2" t="str">
        <f t="shared" ref="B3:B43" si="0">VLOOKUP(A3,$H$1:$I$11,2,0)</f>
        <v>GAD</v>
      </c>
      <c r="C3" s="2" t="str">
        <f t="shared" ref="C3:C43" si="1">+B3&amp;$E$1&amp;$F$1</f>
        <v>GAD-x-PEI</v>
      </c>
      <c r="H3" s="6" t="s">
        <v>124</v>
      </c>
      <c r="I3" s="6" t="s">
        <v>292</v>
      </c>
    </row>
    <row r="4" spans="1:9" x14ac:dyDescent="0.25">
      <c r="A4" s="2" t="s">
        <v>304</v>
      </c>
      <c r="B4" s="2" t="str">
        <f t="shared" si="0"/>
        <v>GFI</v>
      </c>
      <c r="C4" s="2" t="str">
        <f t="shared" si="1"/>
        <v>GFI-x-PEI</v>
      </c>
      <c r="H4" s="6" t="s">
        <v>293</v>
      </c>
      <c r="I4" s="6" t="s">
        <v>294</v>
      </c>
    </row>
    <row r="5" spans="1:9" x14ac:dyDescent="0.25">
      <c r="A5" s="2" t="s">
        <v>123</v>
      </c>
      <c r="B5" s="2" t="str">
        <f t="shared" si="0"/>
        <v>GTH</v>
      </c>
      <c r="C5" s="2" t="str">
        <f t="shared" si="1"/>
        <v>GTH-x-PEI</v>
      </c>
      <c r="H5" s="6" t="s">
        <v>121</v>
      </c>
      <c r="I5" s="6" t="s">
        <v>295</v>
      </c>
    </row>
    <row r="6" spans="1:9" x14ac:dyDescent="0.25">
      <c r="A6" s="2" t="s">
        <v>289</v>
      </c>
      <c r="B6" s="2" t="str">
        <f t="shared" si="0"/>
        <v>PL</v>
      </c>
      <c r="C6" s="2" t="str">
        <f t="shared" si="1"/>
        <v>PL-x-PEI</v>
      </c>
      <c r="H6" s="7" t="s">
        <v>123</v>
      </c>
      <c r="I6" s="7" t="s">
        <v>296</v>
      </c>
    </row>
    <row r="7" spans="1:9" x14ac:dyDescent="0.25">
      <c r="A7" s="2" t="s">
        <v>122</v>
      </c>
      <c r="B7" s="2" t="str">
        <f t="shared" si="0"/>
        <v>GAD</v>
      </c>
      <c r="C7" s="2" t="str">
        <f t="shared" si="1"/>
        <v>GAD-x-PEI</v>
      </c>
      <c r="H7" s="7" t="s">
        <v>122</v>
      </c>
      <c r="I7" s="7" t="s">
        <v>297</v>
      </c>
    </row>
    <row r="8" spans="1:9" x14ac:dyDescent="0.25">
      <c r="A8" s="2" t="s">
        <v>304</v>
      </c>
      <c r="B8" s="2" t="str">
        <f t="shared" si="0"/>
        <v>GFI</v>
      </c>
      <c r="C8" s="2" t="str">
        <f t="shared" si="1"/>
        <v>GFI-x-PEI</v>
      </c>
      <c r="H8" s="7" t="s">
        <v>304</v>
      </c>
      <c r="I8" s="7" t="s">
        <v>298</v>
      </c>
    </row>
    <row r="9" spans="1:9" x14ac:dyDescent="0.25">
      <c r="A9" s="2" t="s">
        <v>123</v>
      </c>
      <c r="B9" s="2" t="str">
        <f t="shared" si="0"/>
        <v>GTH</v>
      </c>
      <c r="C9" s="2" t="str">
        <f t="shared" si="1"/>
        <v>GTH-x-PEI</v>
      </c>
      <c r="H9" s="7" t="s">
        <v>229</v>
      </c>
      <c r="I9" s="7" t="s">
        <v>299</v>
      </c>
    </row>
    <row r="10" spans="1:9" x14ac:dyDescent="0.25">
      <c r="A10" s="2" t="s">
        <v>121</v>
      </c>
      <c r="B10" s="2" t="str">
        <f t="shared" si="0"/>
        <v>CON</v>
      </c>
      <c r="C10" s="2" t="str">
        <f t="shared" si="1"/>
        <v>CON-x-PEI</v>
      </c>
      <c r="H10" s="7" t="s">
        <v>150</v>
      </c>
      <c r="I10" s="7" t="s">
        <v>300</v>
      </c>
    </row>
    <row r="11" spans="1:9" x14ac:dyDescent="0.25">
      <c r="A11" s="2" t="s">
        <v>229</v>
      </c>
      <c r="B11" s="2" t="str">
        <f t="shared" si="0"/>
        <v>GTIs</v>
      </c>
      <c r="C11" s="2" t="str">
        <f t="shared" si="1"/>
        <v>GTIs-x-PEI</v>
      </c>
      <c r="H11" s="8" t="s">
        <v>301</v>
      </c>
      <c r="I11" s="8" t="s">
        <v>302</v>
      </c>
    </row>
    <row r="12" spans="1:9" x14ac:dyDescent="0.25">
      <c r="A12" s="2" t="s">
        <v>176</v>
      </c>
      <c r="B12" s="2" t="str">
        <f t="shared" si="0"/>
        <v>CEN</v>
      </c>
      <c r="C12" s="2" t="str">
        <f t="shared" si="1"/>
        <v>CEN-x-PEI</v>
      </c>
    </row>
    <row r="13" spans="1:9" x14ac:dyDescent="0.25">
      <c r="A13" s="2" t="s">
        <v>176</v>
      </c>
      <c r="B13" s="2" t="str">
        <f t="shared" si="0"/>
        <v>CEN</v>
      </c>
      <c r="C13" s="2" t="str">
        <f t="shared" si="1"/>
        <v>CEN-x-PEI</v>
      </c>
    </row>
    <row r="14" spans="1:9" x14ac:dyDescent="0.25">
      <c r="A14" s="2" t="s">
        <v>176</v>
      </c>
      <c r="B14" s="2" t="str">
        <f t="shared" si="0"/>
        <v>CEN</v>
      </c>
      <c r="C14" s="2" t="str">
        <f t="shared" si="1"/>
        <v>CEN-x-PEI</v>
      </c>
    </row>
    <row r="15" spans="1:9" x14ac:dyDescent="0.25">
      <c r="A15" s="2" t="s">
        <v>176</v>
      </c>
      <c r="B15" s="2" t="str">
        <f t="shared" si="0"/>
        <v>CEN</v>
      </c>
      <c r="C15" s="2" t="str">
        <f t="shared" si="1"/>
        <v>CEN-x-PEI</v>
      </c>
    </row>
    <row r="16" spans="1:9" x14ac:dyDescent="0.25">
      <c r="A16" s="2" t="s">
        <v>121</v>
      </c>
      <c r="B16" s="2" t="str">
        <f t="shared" si="0"/>
        <v>CON</v>
      </c>
      <c r="C16" s="2" t="str">
        <f t="shared" si="1"/>
        <v>CON-x-PEI</v>
      </c>
    </row>
    <row r="17" spans="1:3" x14ac:dyDescent="0.25">
      <c r="A17" s="2" t="s">
        <v>150</v>
      </c>
      <c r="B17" s="2" t="str">
        <f t="shared" si="0"/>
        <v>GJU</v>
      </c>
      <c r="C17" s="2" t="str">
        <f t="shared" si="1"/>
        <v>GJU-x-PEI</v>
      </c>
    </row>
    <row r="18" spans="1:3" x14ac:dyDescent="0.25">
      <c r="A18" s="2" t="s">
        <v>124</v>
      </c>
      <c r="B18" s="2" t="str">
        <f t="shared" si="0"/>
        <v>NR</v>
      </c>
      <c r="C18" s="2" t="str">
        <f t="shared" si="1"/>
        <v>NR-x-PEI</v>
      </c>
    </row>
    <row r="19" spans="1:3" x14ac:dyDescent="0.25">
      <c r="A19" s="2" t="s">
        <v>124</v>
      </c>
      <c r="B19" s="2" t="str">
        <f t="shared" si="0"/>
        <v>NR</v>
      </c>
      <c r="C19" s="2" t="str">
        <f t="shared" si="1"/>
        <v>NR-x-PEI</v>
      </c>
    </row>
    <row r="20" spans="1:3" x14ac:dyDescent="0.25">
      <c r="A20" s="2" t="s">
        <v>124</v>
      </c>
      <c r="B20" s="2" t="str">
        <f t="shared" si="0"/>
        <v>NR</v>
      </c>
      <c r="C20" s="2" t="str">
        <f t="shared" si="1"/>
        <v>NR-x-PEI</v>
      </c>
    </row>
    <row r="21" spans="1:3" x14ac:dyDescent="0.25">
      <c r="A21" s="2" t="s">
        <v>124</v>
      </c>
      <c r="B21" s="2" t="str">
        <f t="shared" si="0"/>
        <v>NR</v>
      </c>
      <c r="C21" s="2" t="str">
        <f t="shared" si="1"/>
        <v>NR-x-PEI</v>
      </c>
    </row>
    <row r="22" spans="1:3" x14ac:dyDescent="0.25">
      <c r="A22" s="2" t="s">
        <v>124</v>
      </c>
      <c r="B22" s="2" t="str">
        <f t="shared" si="0"/>
        <v>NR</v>
      </c>
      <c r="C22" s="2" t="str">
        <f t="shared" si="1"/>
        <v>NR-x-PEI</v>
      </c>
    </row>
    <row r="23" spans="1:3" x14ac:dyDescent="0.25">
      <c r="A23" s="2" t="s">
        <v>121</v>
      </c>
      <c r="B23" s="2" t="str">
        <f t="shared" si="0"/>
        <v>CON</v>
      </c>
      <c r="C23" s="2" t="str">
        <f t="shared" si="1"/>
        <v>CON-x-PEI</v>
      </c>
    </row>
    <row r="24" spans="1:3" x14ac:dyDescent="0.25">
      <c r="A24" s="2" t="s">
        <v>121</v>
      </c>
      <c r="B24" s="2" t="str">
        <f t="shared" si="0"/>
        <v>CON</v>
      </c>
      <c r="C24" s="2" t="str">
        <f t="shared" si="1"/>
        <v>CON-x-PEI</v>
      </c>
    </row>
    <row r="25" spans="1:3" x14ac:dyDescent="0.25">
      <c r="A25" s="2" t="s">
        <v>124</v>
      </c>
      <c r="B25" s="2" t="str">
        <f t="shared" si="0"/>
        <v>NR</v>
      </c>
      <c r="C25" s="2" t="str">
        <f t="shared" si="1"/>
        <v>NR-x-PEI</v>
      </c>
    </row>
    <row r="26" spans="1:3" x14ac:dyDescent="0.25">
      <c r="A26" s="2" t="s">
        <v>124</v>
      </c>
      <c r="B26" s="2" t="str">
        <f t="shared" si="0"/>
        <v>NR</v>
      </c>
      <c r="C26" s="2" t="str">
        <f t="shared" si="1"/>
        <v>NR-x-PEI</v>
      </c>
    </row>
    <row r="27" spans="1:3" x14ac:dyDescent="0.25">
      <c r="A27" s="2" t="s">
        <v>125</v>
      </c>
      <c r="B27" s="2" t="str">
        <f t="shared" si="0"/>
        <v>CPU</v>
      </c>
      <c r="C27" s="2" t="str">
        <f t="shared" si="1"/>
        <v>CPU-x-PEI</v>
      </c>
    </row>
    <row r="28" spans="1:3" x14ac:dyDescent="0.25">
      <c r="A28" s="2" t="s">
        <v>176</v>
      </c>
      <c r="B28" s="2" t="str">
        <f t="shared" si="0"/>
        <v>CEN</v>
      </c>
      <c r="C28" s="2" t="str">
        <f t="shared" si="1"/>
        <v>CEN-x-PEI</v>
      </c>
    </row>
    <row r="29" spans="1:3" x14ac:dyDescent="0.25">
      <c r="A29" s="2" t="s">
        <v>122</v>
      </c>
      <c r="B29" s="2" t="str">
        <f t="shared" si="0"/>
        <v>GAD</v>
      </c>
      <c r="C29" s="2" t="str">
        <f t="shared" si="1"/>
        <v>GAD-x-PEI</v>
      </c>
    </row>
    <row r="30" spans="1:3" x14ac:dyDescent="0.25">
      <c r="A30" s="2" t="s">
        <v>123</v>
      </c>
      <c r="B30" s="2" t="str">
        <f t="shared" si="0"/>
        <v>GTH</v>
      </c>
      <c r="C30" s="2" t="str">
        <f t="shared" si="1"/>
        <v>GTH-x-PEI</v>
      </c>
    </row>
    <row r="31" spans="1:3" x14ac:dyDescent="0.25">
      <c r="A31" s="2" t="s">
        <v>123</v>
      </c>
      <c r="B31" s="2" t="str">
        <f t="shared" si="0"/>
        <v>GTH</v>
      </c>
      <c r="C31" s="2" t="str">
        <f t="shared" si="1"/>
        <v>GTH-x-PEI</v>
      </c>
    </row>
    <row r="32" spans="1:3" x14ac:dyDescent="0.25">
      <c r="A32" s="2" t="s">
        <v>229</v>
      </c>
      <c r="B32" s="2" t="str">
        <f t="shared" si="0"/>
        <v>GTIs</v>
      </c>
      <c r="C32" s="2" t="str">
        <f t="shared" si="1"/>
        <v>GTIs-x-PEI</v>
      </c>
    </row>
    <row r="33" spans="1:3" x14ac:dyDescent="0.25">
      <c r="A33" s="2" t="s">
        <v>289</v>
      </c>
      <c r="B33" s="2" t="str">
        <f t="shared" si="0"/>
        <v>PL</v>
      </c>
      <c r="C33" s="2" t="str">
        <f t="shared" si="1"/>
        <v>PL-x-PEI</v>
      </c>
    </row>
    <row r="34" spans="1:3" x14ac:dyDescent="0.25">
      <c r="A34" s="2" t="s">
        <v>289</v>
      </c>
      <c r="B34" s="2" t="str">
        <f t="shared" si="0"/>
        <v>PL</v>
      </c>
      <c r="C34" s="2" t="str">
        <f t="shared" si="1"/>
        <v>PL-x-PEI</v>
      </c>
    </row>
    <row r="35" spans="1:3" x14ac:dyDescent="0.25">
      <c r="A35" s="2" t="s">
        <v>289</v>
      </c>
      <c r="B35" s="2" t="str">
        <f t="shared" si="0"/>
        <v>PL</v>
      </c>
      <c r="C35" s="2" t="str">
        <f t="shared" si="1"/>
        <v>PL-x-PEI</v>
      </c>
    </row>
    <row r="36" spans="1:3" x14ac:dyDescent="0.25">
      <c r="A36" s="2" t="s">
        <v>176</v>
      </c>
      <c r="B36" s="2" t="str">
        <f t="shared" si="0"/>
        <v>CEN</v>
      </c>
      <c r="C36" s="2" t="str">
        <f t="shared" si="1"/>
        <v>CEN-x-PEI</v>
      </c>
    </row>
    <row r="37" spans="1:3" x14ac:dyDescent="0.25">
      <c r="A37" s="2" t="s">
        <v>176</v>
      </c>
      <c r="B37" s="2" t="str">
        <f t="shared" si="0"/>
        <v>CEN</v>
      </c>
      <c r="C37" s="2" t="str">
        <f t="shared" si="1"/>
        <v>CEN-x-PEI</v>
      </c>
    </row>
    <row r="38" spans="1:3" x14ac:dyDescent="0.25">
      <c r="A38" s="2" t="s">
        <v>176</v>
      </c>
      <c r="B38" s="2" t="str">
        <f t="shared" si="0"/>
        <v>CEN</v>
      </c>
      <c r="C38" s="2" t="str">
        <f t="shared" si="1"/>
        <v>CEN-x-PEI</v>
      </c>
    </row>
    <row r="39" spans="1:3" x14ac:dyDescent="0.25">
      <c r="A39" s="2" t="s">
        <v>125</v>
      </c>
      <c r="B39" s="2" t="str">
        <f t="shared" si="0"/>
        <v>CPU</v>
      </c>
      <c r="C39" s="2" t="str">
        <f t="shared" si="1"/>
        <v>CPU-x-PEI</v>
      </c>
    </row>
    <row r="40" spans="1:3" x14ac:dyDescent="0.25">
      <c r="A40" s="2" t="s">
        <v>121</v>
      </c>
      <c r="B40" s="2" t="str">
        <f t="shared" si="0"/>
        <v>CON</v>
      </c>
      <c r="C40" s="2" t="str">
        <f t="shared" si="1"/>
        <v>CON-x-PEI</v>
      </c>
    </row>
    <row r="41" spans="1:3" x14ac:dyDescent="0.25">
      <c r="A41" s="2" t="s">
        <v>176</v>
      </c>
      <c r="B41" s="2" t="str">
        <f t="shared" si="0"/>
        <v>CEN</v>
      </c>
      <c r="C41" s="2" t="str">
        <f t="shared" si="1"/>
        <v>CEN-x-PEI</v>
      </c>
    </row>
    <row r="42" spans="1:3" x14ac:dyDescent="0.25">
      <c r="A42" s="2" t="s">
        <v>229</v>
      </c>
      <c r="B42" s="2" t="str">
        <f t="shared" si="0"/>
        <v>GTIs</v>
      </c>
      <c r="C42" s="2" t="str">
        <f t="shared" si="1"/>
        <v>GTIs-x-PEI</v>
      </c>
    </row>
    <row r="43" spans="1:3" x14ac:dyDescent="0.25">
      <c r="A43" s="2" t="s">
        <v>176</v>
      </c>
      <c r="B43" s="2" t="str">
        <f t="shared" si="0"/>
        <v>CEN</v>
      </c>
      <c r="C43" s="2" t="str">
        <f t="shared" si="1"/>
        <v>CEN-x-PEI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INICIATIVAS E INDICADORES</vt:lpstr>
      <vt:lpstr>Control de cambios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2023-10-24T19:32:58Z</dcterms:created>
  <dcterms:modified xsi:type="dcterms:W3CDTF">2023-12-20T19:50:55Z</dcterms:modified>
</cp:coreProperties>
</file>