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OZKR\Desktop\Contaduría General de la Nación\2024\PEI\"/>
    </mc:Choice>
  </mc:AlternateContent>
  <xr:revisionPtr revIDLastSave="0" documentId="13_ncr:1_{473CA121-764B-4510-9DBE-5855AA567595}" xr6:coauthVersionLast="47" xr6:coauthVersionMax="47" xr10:uidLastSave="{00000000-0000-0000-0000-000000000000}"/>
  <bookViews>
    <workbookView xWindow="-108" yWindow="-108" windowWidth="23256" windowHeight="12576" activeTab="1" xr2:uid="{642CD8DE-56D2-4C60-95DE-E17C285AF2AC}"/>
  </bookViews>
  <sheets>
    <sheet name="INICIATIVAS E INDICADORES" sheetId="2" r:id="rId1"/>
    <sheet name="Control de cambios" sheetId="4" r:id="rId2"/>
    <sheet name="Hoja1" sheetId="3" state="hidden" r:id="rId3"/>
  </sheets>
  <definedNames>
    <definedName name="_xlnm._FilterDatabase" localSheetId="2" hidden="1">Hoja1!$A$1:$I$43</definedName>
    <definedName name="_xlnm._FilterDatabase" localSheetId="0" hidden="1">'INICIATIVAS E INDICADORES'!$A$1:$V$44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2" i="3"/>
  <c r="Q6" i="2"/>
</calcChain>
</file>

<file path=xl/sharedStrings.xml><?xml version="1.0" encoding="utf-8"?>
<sst xmlns="http://schemas.openxmlformats.org/spreadsheetml/2006/main" count="884" uniqueCount="378">
  <si>
    <t>Nombre de la iniciativa</t>
  </si>
  <si>
    <t>Resultado esperado</t>
  </si>
  <si>
    <t>Proceso Responsable</t>
  </si>
  <si>
    <t>Meta</t>
  </si>
  <si>
    <t>Indicador</t>
  </si>
  <si>
    <t xml:space="preserve">formula de medición </t>
  </si>
  <si>
    <t>Tipo de indicador</t>
  </si>
  <si>
    <t>Dimensión MIPG</t>
  </si>
  <si>
    <t>Política de MIPG</t>
  </si>
  <si>
    <t>SGC Asociado</t>
  </si>
  <si>
    <t>Responsable de reporte</t>
  </si>
  <si>
    <t>Tipo de medición</t>
  </si>
  <si>
    <t>Unidad de medida</t>
  </si>
  <si>
    <t>Periodicidad</t>
  </si>
  <si>
    <t>Objetivo estratégico asociado</t>
  </si>
  <si>
    <t>Fuente de información</t>
  </si>
  <si>
    <t>1. Fortalecer la posición de la CGN como pilar de la Gestión Financiera Pública.</t>
  </si>
  <si>
    <t>2. Fortalecer el talento humano, la estructura y la cultura organizacional de la CGN.</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</si>
  <si>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</si>
  <si>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</si>
  <si>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</si>
  <si>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</si>
  <si>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</si>
  <si>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</si>
  <si>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4. Consolidar alianzas estratégicas con diversos organismos para mejorar la calidad de la información financiera y contable pública de las Entidades Contables Públicas – ECP-.</t>
  </si>
  <si>
    <t>Visibilización de la información Contable Pública ante los usuarios estratégicos</t>
  </si>
  <si>
    <t>N/A</t>
  </si>
  <si>
    <t>Encuesta de percepción</t>
  </si>
  <si>
    <t>Puntaje obtenido de la encuesta de percepción</t>
  </si>
  <si>
    <t>Percepción</t>
  </si>
  <si>
    <t>Simple</t>
  </si>
  <si>
    <t>Valor</t>
  </si>
  <si>
    <t>Establecimiento de las bases de integración de la información Contable Pública</t>
  </si>
  <si>
    <t>Eficacia</t>
  </si>
  <si>
    <t>Acumulada</t>
  </si>
  <si>
    <t>Módulo integrados</t>
  </si>
  <si>
    <t>Estrategia de alianzas formulada e implementada para mejorar la calidad de la información desde la fuente y para su uso.</t>
  </si>
  <si>
    <t>Subcontaduría de Consolidación</t>
  </si>
  <si>
    <t>Subcontaduría de Consolidación (Centralización)</t>
  </si>
  <si>
    <t>Fases de la estrategia de alianzas</t>
  </si>
  <si>
    <t>Sin Salvedades</t>
  </si>
  <si>
    <t>Razonable Sin Salvedades</t>
  </si>
  <si>
    <t>Dictamen CGR</t>
  </si>
  <si>
    <t>Calificación
(Sin salvedades, Con salvedades, negativa y abstención de opinión)</t>
  </si>
  <si>
    <t>Calidad</t>
  </si>
  <si>
    <t>Tipo de Dictamen</t>
  </si>
  <si>
    <t>Coordinador GIT Procesamiento y análisis de productos</t>
  </si>
  <si>
    <t>Mejora en la calidad de los productos finales</t>
  </si>
  <si>
    <t>Eficiencia</t>
  </si>
  <si>
    <t>Productos finales</t>
  </si>
  <si>
    <t>Subcontador de Consolidación</t>
  </si>
  <si>
    <t>Viabilidad técnica</t>
  </si>
  <si>
    <t>Concepto de DAFP</t>
  </si>
  <si>
    <t>Concepto DAFP</t>
  </si>
  <si>
    <t>EFICACIA</t>
  </si>
  <si>
    <t>Documento</t>
  </si>
  <si>
    <t>Líder de Proceso</t>
  </si>
  <si>
    <t>Viabilidad presupuestal</t>
  </si>
  <si>
    <t>Concepto de Dirección General de Presupuesto Público Nacional DGPPN</t>
  </si>
  <si>
    <t xml:space="preserve">Cargos Provistos de la ampliación de planta </t>
  </si>
  <si>
    <t>Actas de posesión</t>
  </si>
  <si>
    <t>Cargos</t>
  </si>
  <si>
    <t>Estructuración de propuesta de procesos y procedimientos no incluidos en el SIGI</t>
  </si>
  <si>
    <t>Propuesta formulada</t>
  </si>
  <si>
    <t>Secretario General</t>
  </si>
  <si>
    <t>Propuesta</t>
  </si>
  <si>
    <t>Secretaria General</t>
  </si>
  <si>
    <t>Población participante en las actividades del sistema</t>
  </si>
  <si>
    <t>Registro de actividades</t>
  </si>
  <si>
    <t>Número de participantes en actividades del SGSST/población CGN</t>
  </si>
  <si>
    <t>Cumplimiento del plan anual del trabajo</t>
  </si>
  <si>
    <t>Plan anual de trabajo SGSST</t>
  </si>
  <si>
    <t>Número de actividades ejecutadas/Número de actividades planeadas</t>
  </si>
  <si>
    <t>Etapas ejecutadas para la implementación de la aplicación</t>
  </si>
  <si>
    <t>Etapas para la implementación ejecutadas / Etapas para la implementación programadas ( Análisis,
Piloto,
Diseño,
Desarrollo ,
Puesta en producción)</t>
  </si>
  <si>
    <t>Acumulado</t>
  </si>
  <si>
    <t>Etapas ejecutadas</t>
  </si>
  <si>
    <t>Renovación tecnológica de la plataforma misional</t>
  </si>
  <si>
    <t xml:space="preserve">Componentes tecnológicos obsoletos renovados </t>
  </si>
  <si>
    <t>PIIP</t>
  </si>
  <si>
    <t>Componentes Tecnológicos</t>
  </si>
  <si>
    <t>Implementar una herramienta informática para la gestión de los sistemas del SIGI</t>
  </si>
  <si>
    <t>Herramienta implementada</t>
  </si>
  <si>
    <t>simple</t>
  </si>
  <si>
    <t>Chip 2.0</t>
  </si>
  <si>
    <t>Etapas ejecutadas para la implementación del sistema Chip</t>
  </si>
  <si>
    <t>Repositorio del proyecto Chip 2.0</t>
  </si>
  <si>
    <t>Mantener y fortalecer la calidad de la regulación contable pública</t>
  </si>
  <si>
    <t>Alianzas estratégicas para la mejora de la calidad de la información financiera y contable pública</t>
  </si>
  <si>
    <t>Coordinador GIT Estadística y Análisis Económico</t>
  </si>
  <si>
    <t>Dictamen de la CGR al Balance General de la Nación</t>
  </si>
  <si>
    <t>Línea Base</t>
  </si>
  <si>
    <t>Sistema de Gestión Financiera Pública - GFP</t>
  </si>
  <si>
    <t>4.5</t>
  </si>
  <si>
    <t>Ampliación de la planta de personal de la CGN</t>
  </si>
  <si>
    <t>Crear planta temporal</t>
  </si>
  <si>
    <t>Coordinador GIT Apoyo informático</t>
  </si>
  <si>
    <t>Carpeta de desarrollo de software. - GIT Apoyo informático</t>
  </si>
  <si>
    <t>GIT Apoyo informático</t>
  </si>
  <si>
    <t>Herramienta tecnológica implementada</t>
  </si>
  <si>
    <t>Proyectar regulación contable que atienda a los estándares internacionales y a las necesidades del contexto del sector público colombiano</t>
  </si>
  <si>
    <t>5 mantener y fortalecer la calidad de la regulación contable pública, atendiendo a estándares internacionales y al contexto colombiano.</t>
  </si>
  <si>
    <t>Expedición de normas contables</t>
  </si>
  <si>
    <t>Normograma</t>
  </si>
  <si>
    <t>Normas expedidas</t>
  </si>
  <si>
    <t>Subcontador general y de investigación</t>
  </si>
  <si>
    <t>Conceptos emitidos</t>
  </si>
  <si>
    <t>Sistema de correspondencia orfeo</t>
  </si>
  <si>
    <t>Oportunidad en la emisión de conceptos</t>
  </si>
  <si>
    <t>Oportunidad</t>
  </si>
  <si>
    <t>Días promedio</t>
  </si>
  <si>
    <t>Doctrina compilada y normograma</t>
  </si>
  <si>
    <t>Normas expedidas y  conceptos emitidos</t>
  </si>
  <si>
    <t>Ficha técnica</t>
  </si>
  <si>
    <t>Eventos realizados</t>
  </si>
  <si>
    <t>Cursos virtuales asincrónicos</t>
  </si>
  <si>
    <t>Aula virtual</t>
  </si>
  <si>
    <t>Número de normas expedidas/Número de normas programadas</t>
  </si>
  <si>
    <t>Número de conceptos emitidos/Número de conceptos programados</t>
  </si>
  <si>
    <t>Porcentaje de conceptos emitidos dentro los siguiente 30 días hábiles a su radicación</t>
  </si>
  <si>
    <t>Número de cursos virtuales asincrónicos en producción/ Número de cursos virtuales asincrónicos programados</t>
  </si>
  <si>
    <t>Consolidación de la Información</t>
  </si>
  <si>
    <t>Gestión Administrativa</t>
  </si>
  <si>
    <t>Gestión Humana</t>
  </si>
  <si>
    <t>Normalización y Culturización Contable</t>
  </si>
  <si>
    <t>Comunicación Pública</t>
  </si>
  <si>
    <t>Mejorar la capacidad de la ciudadanía y demás partes interesadas para aplicar la regulación y utilizar la información contable pública en pro de la transparencia en la inversión de recursos públicos.</t>
  </si>
  <si>
    <t>Percepción - Satisfacción Capacitación Externa (Institucional)</t>
  </si>
  <si>
    <t>Informe de Percepción.</t>
  </si>
  <si>
    <t>Efectividad</t>
  </si>
  <si>
    <t>Porcentaje</t>
  </si>
  <si>
    <t>Encuestas realizadas.</t>
  </si>
  <si>
    <t xml:space="preserve">Análisis diagnóstico realizado </t>
  </si>
  <si>
    <t xml:space="preserve">GIT planeación integral </t>
  </si>
  <si>
    <t>Producto</t>
  </si>
  <si>
    <t>Coordinación GIT</t>
  </si>
  <si>
    <t>Mantenimiento y mejora del SIGI</t>
  </si>
  <si>
    <t>Sistemas certificados</t>
  </si>
  <si>
    <t>Renovaciones otorgadas por ente certificador</t>
  </si>
  <si>
    <t>Sistemas de Gestión</t>
  </si>
  <si>
    <t>Implementación de la metodología de gestión del riesgo versión 6 del DAFP</t>
  </si>
  <si>
    <t>Verdsión 4</t>
  </si>
  <si>
    <t xml:space="preserve">Guía de gestión del riesgo </t>
  </si>
  <si>
    <t>Metodología implementada</t>
  </si>
  <si>
    <t>Metodología</t>
  </si>
  <si>
    <t>Sistema de seguimiento a la planeación institucional</t>
  </si>
  <si>
    <t xml:space="preserve">GIT Apoyo informático </t>
  </si>
  <si>
    <t>Sistema</t>
  </si>
  <si>
    <t>Percepción información y comunicación externa</t>
  </si>
  <si>
    <t>Gestión Jurídica</t>
  </si>
  <si>
    <t>GIT de Jurídica</t>
  </si>
  <si>
    <t>Etapas</t>
  </si>
  <si>
    <t>Coordinador GIT de Jurídica</t>
  </si>
  <si>
    <t>Gestión con Valores para Resultados</t>
  </si>
  <si>
    <t>Mejora normativa</t>
  </si>
  <si>
    <t>Sistema de Gestión de la Calidad</t>
  </si>
  <si>
    <t>Fortalecimiento organizacional y simplificación de procesos</t>
  </si>
  <si>
    <t>Talento humano</t>
  </si>
  <si>
    <t>Gestión Estratégica del Talento Humano</t>
  </si>
  <si>
    <t>Gestión del conocimiento y la innovación</t>
  </si>
  <si>
    <t>Sistema de Seguridad y Salud en el Trabajo</t>
  </si>
  <si>
    <t>Todos los Sistemas del SIGI</t>
  </si>
  <si>
    <t>Participación ciudadana en la gestión pública</t>
  </si>
  <si>
    <t>Compras y Contratación Pública</t>
  </si>
  <si>
    <t>Trimestral</t>
  </si>
  <si>
    <t>Fortalecer la transparencia y la calidad de la información y comunicación externa gestionada por la CGN.</t>
  </si>
  <si>
    <t>Número de productos emitidos a través de mecanismos de innovación</t>
  </si>
  <si>
    <t>Implementación de una aplicación de software para la autogestión de las operaciones recíprocas durante el reporte de información contable a la CGN</t>
  </si>
  <si>
    <t>Fase 1 de la versión 2.0 del sistema Chip con alcance en la ejecución de las etapas de Conceptualización, análisis, diseño y desarrollo de software</t>
  </si>
  <si>
    <t>Renovar la infraestructura tecnológica que soporta los procesos de consolidación de la información contable.</t>
  </si>
  <si>
    <t>Número de conceptos o normas modificadas por inconsistencia técnica</t>
  </si>
  <si>
    <t>Regulación contable o documentos que incorporen aspectos de sostenibilidad social y medioambiental</t>
  </si>
  <si>
    <t>Expedición de normas o documentos que incorporen aspectos de sostenibilidad social y medioambiental</t>
  </si>
  <si>
    <t>Personas capacitadas</t>
  </si>
  <si>
    <t>Número de personas capacitadas</t>
  </si>
  <si>
    <t>Centralización de la información</t>
  </si>
  <si>
    <t>Perfilamiento de ECP y focalización estratégica</t>
  </si>
  <si>
    <t>Esquema de perfilamiento</t>
  </si>
  <si>
    <t xml:space="preserve">Instrumento de perfilamiento desarrollado   </t>
  </si>
  <si>
    <t>Subcontador de Centralización de la Información Coordinadores GIT Gestión y Evaluación de la información</t>
  </si>
  <si>
    <t>Estrategias focalizadas de asistencia y capacitación técnica para las ECP.</t>
  </si>
  <si>
    <t>Plan de trabajo</t>
  </si>
  <si>
    <t>Estrategias ejecutadas/Estrategias programadas</t>
  </si>
  <si>
    <t>No. de Estrategias</t>
  </si>
  <si>
    <t>Fortalecimiento de la asistencia técnica con enfoque   territorial</t>
  </si>
  <si>
    <t>Estructurar y ejecutar un plan de sesiones virtuales o presenciales con enfoque regional, que permitan realizar orientación y seguimiento a las ECP del nivel territorial , sobre  el cumplimiento de las disposiciones legales en materia de contabilidad pública.</t>
  </si>
  <si>
    <t>Asistencia técnica con enfoque regional</t>
  </si>
  <si>
    <t>Acta  o grabaciones</t>
  </si>
  <si>
    <t>acumulada</t>
  </si>
  <si>
    <t>No. de Entidades</t>
  </si>
  <si>
    <t>Coordinador GIT Gestión y Evaluación de la información Entidades de Gobierno</t>
  </si>
  <si>
    <t>Conjunto de reglas de evaluación.</t>
  </si>
  <si>
    <t>Formular y ejecutar una estrategia de comunicación que integre aspectos claves para la ejecución del proceso contable y el reporte de información por parte de la ECP.</t>
  </si>
  <si>
    <t>Canales Institucionales</t>
  </si>
  <si>
    <t>No de Piezas comunicativas</t>
  </si>
  <si>
    <t>Subcontador de Centralización de la Información Coordinadores GIT</t>
  </si>
  <si>
    <t>Gestión del conocimiento y la innovación para la asistencia técnica.</t>
  </si>
  <si>
    <t>Fortalecer el esquema de asistencia técnica por demanda y oferta</t>
  </si>
  <si>
    <t>Documento compilatorio</t>
  </si>
  <si>
    <t>Grabaciones, Presentaciones, Lista de Asistencia</t>
  </si>
  <si>
    <t>Matriz de roles y perfiles para la administración funcional del sistema CHIP y la herramienta SEI</t>
  </si>
  <si>
    <t>Matriz de roles y perfiles</t>
  </si>
  <si>
    <t>Documento con definición de roles y perfiles</t>
  </si>
  <si>
    <t xml:space="preserve">Subcontador de Centralización de la Información Coordinador GIT CHIP </t>
  </si>
  <si>
    <t>Lineamientos implementados</t>
  </si>
  <si>
    <t xml:space="preserve">Procedimiento CEN-PRC07 INCLUSIÓN DE UN USUARIO ESTRATÉGICO Y/O USUARIO
DE INFORMACIÓN AL CHIP </t>
  </si>
  <si>
    <t>Documento emitido</t>
  </si>
  <si>
    <t xml:space="preserve">Subcontador de Centralización de la Información Coordinador GIT CHIP
Coordinadir GIT de Jurídica </t>
  </si>
  <si>
    <t>Actividades de integración ejecutadas/Actividades de integración programadas</t>
  </si>
  <si>
    <t>Número de Propuestas formuladas</t>
  </si>
  <si>
    <t>Anual</t>
  </si>
  <si>
    <t>}</t>
  </si>
  <si>
    <t>Contar con una planta más robusta para el cumplimiento de la misión de la entidad, la estabilidad y el bienestar laboral.</t>
  </si>
  <si>
    <t>Número de cargos provistos de la ampliación de la planta/total de cargos nuevos de la ampliación de planta</t>
  </si>
  <si>
    <t>Análisis diagnóstico de la estructura organizacional de la CGN</t>
  </si>
  <si>
    <t>Contar con un diagnóstico y recomendaciones para eventuales ajustes a la estructura de la organización en caso de que se considere necesario.</t>
  </si>
  <si>
    <t>Reconocimiento de la información contable pública como insumo principal de la Gestión Financiera Pública.</t>
  </si>
  <si>
    <t>Percepción de la utilidad de la información contable pública como Insumo principal de la Gestión Financiera Pública</t>
  </si>
  <si>
    <t xml:space="preserve">Crear planta temporal </t>
  </si>
  <si>
    <t>Integración del subsistema de contabilidad pública con los subsistemas del sistema de Gestión Financiera Pública - GFP</t>
  </si>
  <si>
    <t>Grado de integración del subsistema contable con los demás subsistemas del sistema de Gestión Financiera Pública - GFP implementados</t>
  </si>
  <si>
    <t>Gestión TICs</t>
  </si>
  <si>
    <t>Aplicación implementada en estado de producción.</t>
  </si>
  <si>
    <t>Estrategias de asistencia</t>
  </si>
  <si>
    <t>Desarrollar un esquema de perfilamiento de ECP y medición general de su desempeño en gestión contable.</t>
  </si>
  <si>
    <t>Potenciar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</si>
  <si>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</si>
  <si>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Etapas para la implementación de la estrategia</t>
  </si>
  <si>
    <t>Facilitar la comprensión y aplicación de la regulación contable pública.</t>
  </si>
  <si>
    <t>Normas expedidas y conceptos emitidos consistentes con la regulación contable pública y el contexto del sector público colombiano.</t>
  </si>
  <si>
    <t>Número de conceptos o normas modificadas por inconsistencia técnica/ Número de conceptos emitidos o normas expedidas</t>
  </si>
  <si>
    <t>Orientar la aplicación de las normas contables a casos específicos de las entidades de manera oportuna</t>
  </si>
  <si>
    <t>Emitir de manera oportuna conceptos contables en cuales se oriente las normas contables a casos específicos de las entidades.</t>
  </si>
  <si>
    <t>Emitir de manera oportuna conceptos contables en los cuales se oriente la aplicación de las normas contables a casos específicos de las entidades.</t>
  </si>
  <si>
    <t>Regulación contable que atienda a los estándares internacionales y a las necesidades del contexto del sector público colombiano.</t>
  </si>
  <si>
    <t>Incluir la perspectiva de sostenibilidad social y medioambiental en la regulación contable pública.</t>
  </si>
  <si>
    <t>Número de normas o documentos expedidos con una perspectiva de sostenibilidad social y medioambiental/Número de normas o documentos con una perspectiva de sostenibilidad social y medioambiental programados</t>
  </si>
  <si>
    <t>Mejora en la calidad de la información contable pública producida desde el proceso de consolidación.</t>
  </si>
  <si>
    <t>Percepción de la calidad de los productos finales.</t>
  </si>
  <si>
    <t>Mejorar las capacidades humanas e institucionales en contabilidad pública en los grupos de valor.</t>
  </si>
  <si>
    <t>Promedio obtenido en temas y objetivos de aprendizaje evaluados por el cliente/Valor máximo de la calificación X 100</t>
  </si>
  <si>
    <t>Estrategia de comunicación de aspectos contables claves</t>
  </si>
  <si>
    <t>Piezas Comunicativas</t>
  </si>
  <si>
    <t>Fortalecimiento y apropiación integral de Sistema de Gestión de Seguridad y Salud en el Trabajo - SGSST</t>
  </si>
  <si>
    <t>Fortalecimiento y apropiación integral de Sistema de Gestión de Seguridad y Salud en el Trabajo (SGSST)</t>
  </si>
  <si>
    <t>Herramienta implementada.</t>
  </si>
  <si>
    <t>Etapas de implementación ejecutadas/Etapas de implementación programadas</t>
  </si>
  <si>
    <t xml:space="preserve">Se tendrá un mejor desempeño organizacional. </t>
  </si>
  <si>
    <t>Número de sistemas que cuentan con certificación activa / Número de sistemas a implementar</t>
  </si>
  <si>
    <t>Se optimizará el seguimiento a la planeación institucional, evitando errores humanos en la consolidación, facilitando el reporte de la información así como el análisis de la información para la toma de decisiones.</t>
  </si>
  <si>
    <t>Sistema de seguimiento a la planeación implementado.</t>
  </si>
  <si>
    <t>Protocolos de gestión</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</si>
  <si>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</si>
  <si>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</si>
  <si>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Definir la matriz de roles y perfiles para la administración funcional del sistema CHIP y la herramienta SEI; y establecer los lineamientos para su actualización.</t>
  </si>
  <si>
    <t>Matriz de roles y perfiles definida.</t>
  </si>
  <si>
    <t>Promedio obtenido en la calificación cuantitativa encuesta externa/valor máximo de calificación X 100.</t>
  </si>
  <si>
    <t>Brindar información contable pública de manera innovadora que facilite su entendimiento y uso, creando valor público.</t>
  </si>
  <si>
    <t>Productos finales divulgados a través de mecanismos de innovación</t>
  </si>
  <si>
    <t>Componentes tecnológicos renovados/Componentes tecnológicos obsoletos</t>
  </si>
  <si>
    <t>Lineamientos institucionales para el uso del sistema CHIP y el consumo de su información.</t>
  </si>
  <si>
    <t>Actualizar, formular y ejecutar lineamientos institucionales para la definición de una entidad como usuario estratégico y/o usuario de la información en el sistema CHIP.</t>
  </si>
  <si>
    <t>Fortalecer la competencia de la ciudadanía y demás partes interesadas para aplicar la regulación y utilizar la información contable pública en pro de la transparencia en la gestión de recursos públicos.</t>
  </si>
  <si>
    <t>Etapas ejecutadas / Etapas programadas</t>
  </si>
  <si>
    <t>Fases  implementadas/fases Programadas
(Fase 1: Formulación
Fase 2: Implementación
Fase 3: Mejoramiento Continuo)</t>
  </si>
  <si>
    <t>Etapas ejecutadas / Etapas programadas
(Determinación del inventario normativo
Definición de criterios de depuración
Depuración Normativa
Aprobación depuración Normativa)</t>
  </si>
  <si>
    <t>Generar cultura contable pública a través de diferentes modalidades de capacitación, la cátedra nacional de contabilidad pública y el congreso nacional de contabilidad pública.</t>
  </si>
  <si>
    <t>Etapas para la implementación ejecutadas / Etapas para la implementación programadas (
Fase 1: compuesta por las etapas Conceptualización, análisis, diseño y desarrollo de software
Fase 2: compuesta por las etapas de pruebas, piloto, puesta en producción y sostenibilidad del sistema.)</t>
  </si>
  <si>
    <t>Concepto DGPPN</t>
  </si>
  <si>
    <t>3. Mejorar la calidad de la información contable pública y su integración con los demás componentes del Sistema de Información para la Gestión Financiera Pública - Gestión Financiera Pública - GFP.</t>
  </si>
  <si>
    <t>Información contable pública divulgada a través de mecanismos innovadores</t>
  </si>
  <si>
    <t>Depuración del normograma de la regulación contable</t>
  </si>
  <si>
    <t>Cumplimiento del plan anual de trabajo en seguridad y salud en el trabajo en la CGN</t>
  </si>
  <si>
    <t>Lograr una participación activa de los colaboradores de la CGN en las actividades desarrolladas por el Sistema de Seguridad y Salud en el Trabajo.</t>
  </si>
  <si>
    <t>Implementación de la Versión 6 de la Gestión de Riesgos  en pro de fortalecer a la entidad ante potenciales eventos perjudiciales.</t>
  </si>
  <si>
    <t>Estrategia de mejora de los procesos y procedimientos vinculados con la gestión Documental, PQRSDF; Control Interno Disciplinario; y Oficial de Seguridad.</t>
  </si>
  <si>
    <t>Porcentaje de personas</t>
  </si>
  <si>
    <t>Porcentaje de Actividades</t>
  </si>
  <si>
    <t>Número de Protocolos de gestión elaborados</t>
  </si>
  <si>
    <t xml:space="preserve">Socializaciones ejecutadas </t>
  </si>
  <si>
    <t>Código</t>
  </si>
  <si>
    <t xml:space="preserve">Planeación Integral </t>
  </si>
  <si>
    <t>PL</t>
  </si>
  <si>
    <t>CPU</t>
  </si>
  <si>
    <t>NR</t>
  </si>
  <si>
    <t>Centralización de la Información</t>
  </si>
  <si>
    <t>CEN</t>
  </si>
  <si>
    <t>CON</t>
  </si>
  <si>
    <t>GTH</t>
  </si>
  <si>
    <t>GAD</t>
  </si>
  <si>
    <t>GFI</t>
  </si>
  <si>
    <t>GTIs</t>
  </si>
  <si>
    <t>GJU</t>
  </si>
  <si>
    <t>Control y evaluación</t>
  </si>
  <si>
    <t>CYE</t>
  </si>
  <si>
    <t>Sigla</t>
  </si>
  <si>
    <t>Gestión de recursos financieros</t>
  </si>
  <si>
    <t>-PEI</t>
  </si>
  <si>
    <t>Consolidado</t>
  </si>
  <si>
    <t>-x</t>
  </si>
  <si>
    <t>CEN-1-PEI</t>
  </si>
  <si>
    <t>CEN-2-PEI</t>
  </si>
  <si>
    <t>CEN-3-PEI</t>
  </si>
  <si>
    <t>CEN-4-PEI</t>
  </si>
  <si>
    <t>CEN-5-PEI</t>
  </si>
  <si>
    <t>CEN-6-PEI</t>
  </si>
  <si>
    <t>CEN-7-PEI</t>
  </si>
  <si>
    <t>CEN-8-PEI</t>
  </si>
  <si>
    <t>CEN-9-PEI</t>
  </si>
  <si>
    <t>CEN-10-PEI</t>
  </si>
  <si>
    <t>CPU-1-PEI</t>
  </si>
  <si>
    <t>CPU-2-PEI</t>
  </si>
  <si>
    <t>CON-1-PEI</t>
  </si>
  <si>
    <t>CON-2-PEI</t>
  </si>
  <si>
    <t>CON-3-PEI</t>
  </si>
  <si>
    <t>CON-4-PEI</t>
  </si>
  <si>
    <t>CON-5-PEI</t>
  </si>
  <si>
    <t>CON-6-PEI</t>
  </si>
  <si>
    <t>GAD-1-PEI</t>
  </si>
  <si>
    <t>GAD-2-PEI</t>
  </si>
  <si>
    <t>GAD-3-PEI</t>
  </si>
  <si>
    <t>GFI-1-PEI</t>
  </si>
  <si>
    <t>GFI-2-PEI</t>
  </si>
  <si>
    <t>GTH-1-PEI</t>
  </si>
  <si>
    <t>GTH-2-PEI</t>
  </si>
  <si>
    <t>GTH-3-PEI</t>
  </si>
  <si>
    <t>GTH-4-PEI</t>
  </si>
  <si>
    <t>GJU-1-PEI</t>
  </si>
  <si>
    <t>GTIs-1-PEI</t>
  </si>
  <si>
    <t>GTIs-2-PEI</t>
  </si>
  <si>
    <t>GTIs-3-PEI</t>
  </si>
  <si>
    <t>NR-1-PEI</t>
  </si>
  <si>
    <t>NR-2-PEI</t>
  </si>
  <si>
    <t>NR-3-PEI</t>
  </si>
  <si>
    <t>NR-4-PEI</t>
  </si>
  <si>
    <t>NR-5-PEI</t>
  </si>
  <si>
    <t>NR-6-PEI</t>
  </si>
  <si>
    <t>NR-7-PEI</t>
  </si>
  <si>
    <t>PL-1-PEI</t>
  </si>
  <si>
    <t>PL-2-PEI</t>
  </si>
  <si>
    <t>PL-3-PEI</t>
  </si>
  <si>
    <t>PL-4-PEI</t>
  </si>
  <si>
    <t xml:space="preserve">De la versión 1 a la Versión 2 </t>
  </si>
  <si>
    <t>Se reprogramó la vigencia de en la que se ejecutará de 2024 a 2025</t>
  </si>
  <si>
    <t>Se ajustó la meta de 5 a 4  y se reprogramó para las vigencias 2025 y 2026</t>
  </si>
  <si>
    <t xml:space="preserve">Se ajusta la meta de 300 a 200 </t>
  </si>
  <si>
    <t xml:space="preserve">INDICADOR </t>
  </si>
  <si>
    <t>AJUSTE</t>
  </si>
  <si>
    <t>MOTIVO</t>
  </si>
  <si>
    <t xml:space="preserve">Se ajustó la meta de 21 a 18 </t>
  </si>
  <si>
    <t>El proceso de Gestión de Centralización de la Información realizó un análisis de los recursos financieros disponibles y la programación interna de sus grupos de trabajo evidenciando la necesidad de ajustar y reprogramar algunas metas del Plan Estratégico Institucional.</t>
  </si>
  <si>
    <t xml:space="preserve">De la versión 2 a la Versión 3 </t>
  </si>
  <si>
    <t>Se aumenta en 200 el número de conceptos por emitir pasando de 400 a 600 en la vigencia 2024</t>
  </si>
  <si>
    <t xml:space="preserve">Se aumenta  el número de normas a emitir en la vigencia 2024 pasando de 10 a 11 </t>
  </si>
  <si>
    <t>Se aumenta significativamente la meta de personas a capacitar en la vigencia 2024 pasando de 4000 a 4500</t>
  </si>
  <si>
    <t>CPU-3-PEI</t>
  </si>
  <si>
    <t>Gestionar información y comunicación externa</t>
  </si>
  <si>
    <t>Gestionar información y comunicación interna</t>
  </si>
  <si>
    <t>Información y Comunicación</t>
  </si>
  <si>
    <t>Fortalecer la transparencia y la calidad de la información y comunicación interna gestionada por la CGN.</t>
  </si>
  <si>
    <t>Percepción información y comunicación interna</t>
  </si>
  <si>
    <t>Se crea nueva iniciativa estratégica, encaminada a la medición de  Percepción información y comunicación interna y se ajusta la dimensión del MIPG a la que se asocian los indicadores del proceso de comunicación pública</t>
  </si>
  <si>
    <t>Se realizó análisis de la capacidad operativa y las metas de los proyectos de inversión a cargo de la CGN en el proceso de Normalización y Culturización Contable, estableciendo que se podría aumentar significativamente la meta inicialmente planteada.  (Ajuste aprobado en la primera sesión del CIGD de 2024)</t>
  </si>
  <si>
    <t>Se realizó análisis de la capacidad operativa y las metas de los proyectos de inversión a cargo de la CGN en el proceso de Normalización y Culturización Contable, estableciendo que se podría aumentar el número de normas emitidas. (Ajuste aprobado en la primera sesión del CIGD de 2024)</t>
  </si>
  <si>
    <t>Se realizó análisis de la capacidad operativa y las metas de los proyectos de inversión a cargo de la CGN en el proceso de Normalización y Culturización Contable, estableciendo que se podría significativamente el número de personas capacitadas. (Ajuste aprobado en la primera sesión del CIGD de 2024)</t>
  </si>
  <si>
    <t>Analizando el contenido del plan y su relación con la planeación institucional 2024 se evidencia la necesidad de medir la gestión de la comunicación interna al igual que la externa, se asocian todos los indicadores del proceso a la dimensión de Información y Comunicación (Ajuste aprobado en la primera sesión del CIGD de 2024)</t>
  </si>
  <si>
    <t xml:space="preserve">Subcontador de Centralización de la Información, Coordinador GIT Gestión y Evaluación de la información Entidades de Gobierno </t>
  </si>
  <si>
    <t>Acta o grabaciones</t>
  </si>
  <si>
    <t>Entidades asistidas</t>
  </si>
  <si>
    <t>No. de entidades</t>
  </si>
  <si>
    <t>Subcontador de Centralización de la Información, Coordinador GIT Gestión y Evaluación de la información empresas</t>
  </si>
  <si>
    <t>Informe de evaluaciones por conjunto de reglas.</t>
  </si>
  <si>
    <t>Conjunto de reglas aplicados</t>
  </si>
  <si>
    <t>Se aumentó la meta de 1 a 2</t>
  </si>
  <si>
    <t>Analizando el contenido del plan y su relación con la planeación institucional 2024 se evidencia la necesidad de aumentar la meta de Conjunto de reglas de evaluación</t>
  </si>
  <si>
    <t xml:space="preserve">Piezas comunicativas Publicadas </t>
  </si>
  <si>
    <t xml:space="preserve">Se redistribuyó la meta en las vigencias </t>
  </si>
  <si>
    <t>Según el análisis realizado por el Grupo Interno de Trabajo, se determinó que para el proceso de Centralización de la Información, la meta se debía redistribuir en las vigencias para lograr la totalidad de la fase 1 para la implementación del Chip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</si>
</sst>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name val="Calibri"/>
      <family val="2"/>
      <scheme val="minor"/>
    </font>
    <font>
      <sz val="12"/>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4774C5"/>
        <bgColor indexed="64"/>
      </patternFill>
    </fill>
    <fill>
      <patternFill patternType="solid">
        <fgColor rgb="FFED920D"/>
        <bgColor indexed="64"/>
      </patternFill>
    </fill>
    <fill>
      <patternFill patternType="solid">
        <fgColor rgb="FF33CC3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9" fontId="2" fillId="0" borderId="1" xfId="0" applyNumberFormat="1" applyFont="1" applyBorder="1" applyAlignment="1">
      <alignment horizontal="center" vertical="center"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49" fontId="0" fillId="0" borderId="0" xfId="0" applyNumberFormat="1"/>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1" fillId="2" borderId="1" xfId="0" applyFont="1" applyFill="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horizontal="center"/>
    </xf>
    <xf numFmtId="0" fontId="2" fillId="9"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5" fillId="8"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FA7A-7A3A-4396-9C5B-5637D306EDC6}">
  <dimension ref="A1:V44"/>
  <sheetViews>
    <sheetView zoomScale="40" zoomScaleNormal="40" workbookViewId="0">
      <pane ySplit="1" topLeftCell="A2" activePane="bottomLeft" state="frozen"/>
      <selection activeCell="H1" sqref="H1"/>
      <selection pane="bottomLeft" activeCell="L4" sqref="L4"/>
    </sheetView>
  </sheetViews>
  <sheetFormatPr baseColWidth="10" defaultColWidth="35.33203125" defaultRowHeight="27" customHeight="1" x14ac:dyDescent="0.3"/>
  <cols>
    <col min="1" max="1" width="26.33203125" style="3" bestFit="1" customWidth="1"/>
    <col min="2" max="2" width="52.33203125" style="15" customWidth="1"/>
    <col min="3" max="3" width="43.33203125" style="15" customWidth="1"/>
    <col min="4" max="4" width="43.33203125" style="12" customWidth="1"/>
    <col min="5" max="8" width="43.33203125" style="15" customWidth="1"/>
    <col min="9" max="9" width="46.6640625" style="15" customWidth="1"/>
    <col min="10" max="10" width="7.88671875" style="3" customWidth="1"/>
    <col min="11" max="11" width="26.6640625" style="15" customWidth="1"/>
    <col min="12" max="12" width="46.6640625" style="15" customWidth="1"/>
    <col min="13" max="13" width="21.88671875" style="15" customWidth="1"/>
    <col min="14" max="14" width="21.6640625" style="15" customWidth="1"/>
    <col min="15" max="15" width="23.33203125" style="15" customWidth="1"/>
    <col min="16" max="16" width="14.6640625" style="3" customWidth="1"/>
    <col min="17" max="21" width="8.33203125" style="3" customWidth="1"/>
    <col min="22" max="22" width="35.33203125" style="12" customWidth="1"/>
    <col min="23" max="16384" width="35.33203125" style="3"/>
  </cols>
  <sheetData>
    <row r="1" spans="1:22" ht="36.75" customHeight="1" x14ac:dyDescent="0.3">
      <c r="A1" s="1" t="s">
        <v>280</v>
      </c>
      <c r="B1" s="13" t="s">
        <v>14</v>
      </c>
      <c r="C1" s="13" t="s">
        <v>0</v>
      </c>
      <c r="D1" s="10" t="s">
        <v>7</v>
      </c>
      <c r="E1" s="13" t="s">
        <v>8</v>
      </c>
      <c r="F1" s="13" t="s">
        <v>9</v>
      </c>
      <c r="G1" s="13" t="s">
        <v>2</v>
      </c>
      <c r="H1" s="13" t="s">
        <v>1</v>
      </c>
      <c r="I1" s="13" t="s">
        <v>4</v>
      </c>
      <c r="J1" s="1" t="s">
        <v>91</v>
      </c>
      <c r="K1" s="13" t="s">
        <v>15</v>
      </c>
      <c r="L1" s="13" t="s">
        <v>5</v>
      </c>
      <c r="M1" s="13" t="s">
        <v>6</v>
      </c>
      <c r="N1" s="13" t="s">
        <v>11</v>
      </c>
      <c r="O1" s="13" t="s">
        <v>12</v>
      </c>
      <c r="P1" s="1" t="s">
        <v>13</v>
      </c>
      <c r="Q1" s="1" t="s">
        <v>3</v>
      </c>
      <c r="R1" s="1">
        <v>2023</v>
      </c>
      <c r="S1" s="1">
        <v>2024</v>
      </c>
      <c r="T1" s="1">
        <v>2025</v>
      </c>
      <c r="U1" s="1">
        <v>2026</v>
      </c>
      <c r="V1" s="10" t="s">
        <v>10</v>
      </c>
    </row>
    <row r="2" spans="1:22" ht="27" customHeight="1" x14ac:dyDescent="0.3">
      <c r="A2" s="18" t="s">
        <v>300</v>
      </c>
      <c r="B2" s="14" t="s">
        <v>269</v>
      </c>
      <c r="C2" s="14" t="s">
        <v>176</v>
      </c>
      <c r="D2" s="11" t="s">
        <v>153</v>
      </c>
      <c r="E2" s="14" t="s">
        <v>156</v>
      </c>
      <c r="F2" s="14" t="s">
        <v>155</v>
      </c>
      <c r="G2" s="14" t="s">
        <v>175</v>
      </c>
      <c r="H2" s="14" t="s">
        <v>224</v>
      </c>
      <c r="I2" s="14" t="s">
        <v>177</v>
      </c>
      <c r="J2" s="2">
        <v>0</v>
      </c>
      <c r="K2" s="14" t="s">
        <v>187</v>
      </c>
      <c r="L2" s="14" t="s">
        <v>178</v>
      </c>
      <c r="M2" s="14" t="s">
        <v>33</v>
      </c>
      <c r="N2" s="14" t="s">
        <v>188</v>
      </c>
      <c r="O2" s="14" t="s">
        <v>189</v>
      </c>
      <c r="P2" s="2" t="s">
        <v>164</v>
      </c>
      <c r="Q2" s="18">
        <v>1</v>
      </c>
      <c r="R2" s="18">
        <v>0</v>
      </c>
      <c r="S2" s="18">
        <v>0</v>
      </c>
      <c r="T2" s="18">
        <v>1</v>
      </c>
      <c r="U2" s="18">
        <v>0</v>
      </c>
      <c r="V2" s="11" t="s">
        <v>190</v>
      </c>
    </row>
    <row r="3" spans="1:22" ht="27" customHeight="1" x14ac:dyDescent="0.3">
      <c r="A3" s="18" t="s">
        <v>301</v>
      </c>
      <c r="B3" s="14" t="s">
        <v>269</v>
      </c>
      <c r="C3" s="14" t="s">
        <v>176</v>
      </c>
      <c r="D3" s="11" t="s">
        <v>159</v>
      </c>
      <c r="E3" s="14" t="s">
        <v>159</v>
      </c>
      <c r="F3" s="14" t="s">
        <v>155</v>
      </c>
      <c r="G3" s="14" t="s">
        <v>175</v>
      </c>
      <c r="H3" s="14" t="s">
        <v>180</v>
      </c>
      <c r="I3" s="14" t="s">
        <v>223</v>
      </c>
      <c r="J3" s="2">
        <v>0</v>
      </c>
      <c r="K3" s="14" t="s">
        <v>181</v>
      </c>
      <c r="L3" s="14" t="s">
        <v>182</v>
      </c>
      <c r="M3" s="14" t="s">
        <v>33</v>
      </c>
      <c r="N3" s="14" t="s">
        <v>30</v>
      </c>
      <c r="O3" s="14" t="s">
        <v>183</v>
      </c>
      <c r="P3" s="2" t="s">
        <v>164</v>
      </c>
      <c r="Q3" s="18">
        <v>4</v>
      </c>
      <c r="R3" s="18">
        <v>0</v>
      </c>
      <c r="S3" s="18">
        <v>0</v>
      </c>
      <c r="T3" s="18">
        <v>2</v>
      </c>
      <c r="U3" s="18">
        <v>2</v>
      </c>
      <c r="V3" s="11" t="s">
        <v>179</v>
      </c>
    </row>
    <row r="4" spans="1:22" ht="27" customHeight="1" x14ac:dyDescent="0.3">
      <c r="A4" s="18" t="s">
        <v>302</v>
      </c>
      <c r="B4" s="14" t="s">
        <v>269</v>
      </c>
      <c r="C4" s="14" t="s">
        <v>184</v>
      </c>
      <c r="D4" s="11" t="s">
        <v>153</v>
      </c>
      <c r="E4" s="14" t="s">
        <v>156</v>
      </c>
      <c r="F4" s="14" t="s">
        <v>155</v>
      </c>
      <c r="G4" s="14" t="s">
        <v>175</v>
      </c>
      <c r="H4" s="14" t="s">
        <v>185</v>
      </c>
      <c r="I4" s="14" t="s">
        <v>186</v>
      </c>
      <c r="J4" s="2">
        <v>1</v>
      </c>
      <c r="K4" s="14" t="s">
        <v>367</v>
      </c>
      <c r="L4" s="14" t="s">
        <v>368</v>
      </c>
      <c r="M4" s="14" t="s">
        <v>33</v>
      </c>
      <c r="N4" s="14" t="s">
        <v>30</v>
      </c>
      <c r="O4" s="14" t="s">
        <v>369</v>
      </c>
      <c r="P4" s="2" t="s">
        <v>164</v>
      </c>
      <c r="Q4" s="18">
        <v>200</v>
      </c>
      <c r="R4" s="18">
        <v>0</v>
      </c>
      <c r="S4" s="18">
        <v>20</v>
      </c>
      <c r="T4" s="18">
        <v>80</v>
      </c>
      <c r="U4" s="18">
        <v>100</v>
      </c>
      <c r="V4" s="11" t="s">
        <v>366</v>
      </c>
    </row>
    <row r="5" spans="1:22" ht="27" customHeight="1" x14ac:dyDescent="0.3">
      <c r="A5" s="2" t="s">
        <v>303</v>
      </c>
      <c r="B5" s="14" t="s">
        <v>269</v>
      </c>
      <c r="C5" s="14" t="s">
        <v>225</v>
      </c>
      <c r="D5" s="11" t="s">
        <v>153</v>
      </c>
      <c r="E5" s="14" t="s">
        <v>156</v>
      </c>
      <c r="F5" s="14" t="s">
        <v>155</v>
      </c>
      <c r="G5" s="14" t="s">
        <v>175</v>
      </c>
      <c r="H5" s="14" t="s">
        <v>226</v>
      </c>
      <c r="I5" s="14" t="s">
        <v>191</v>
      </c>
      <c r="J5" s="2">
        <v>0</v>
      </c>
      <c r="K5" s="14" t="s">
        <v>371</v>
      </c>
      <c r="L5" s="14" t="s">
        <v>372</v>
      </c>
      <c r="M5" s="14" t="s">
        <v>33</v>
      </c>
      <c r="N5" s="14" t="s">
        <v>30</v>
      </c>
      <c r="O5" s="14" t="s">
        <v>55</v>
      </c>
      <c r="P5" s="2" t="s">
        <v>164</v>
      </c>
      <c r="Q5" s="18">
        <v>2</v>
      </c>
      <c r="R5" s="2">
        <v>0</v>
      </c>
      <c r="S5" s="18">
        <v>2</v>
      </c>
      <c r="T5" s="2">
        <v>0</v>
      </c>
      <c r="U5" s="2">
        <v>0</v>
      </c>
      <c r="V5" s="11" t="s">
        <v>370</v>
      </c>
    </row>
    <row r="6" spans="1:22" ht="27" customHeight="1" x14ac:dyDescent="0.3">
      <c r="A6" s="2" t="s">
        <v>304</v>
      </c>
      <c r="B6" s="14" t="s">
        <v>20</v>
      </c>
      <c r="C6" s="14" t="s">
        <v>241</v>
      </c>
      <c r="D6" s="11" t="s">
        <v>153</v>
      </c>
      <c r="E6" s="14" t="s">
        <v>156</v>
      </c>
      <c r="F6" s="14" t="s">
        <v>155</v>
      </c>
      <c r="G6" s="14" t="s">
        <v>175</v>
      </c>
      <c r="H6" s="14" t="s">
        <v>192</v>
      </c>
      <c r="I6" s="14" t="s">
        <v>242</v>
      </c>
      <c r="J6" s="2">
        <v>17</v>
      </c>
      <c r="K6" s="14" t="s">
        <v>193</v>
      </c>
      <c r="L6" s="14" t="s">
        <v>375</v>
      </c>
      <c r="M6" s="14" t="s">
        <v>33</v>
      </c>
      <c r="N6" s="14" t="s">
        <v>30</v>
      </c>
      <c r="O6" s="14" t="s">
        <v>194</v>
      </c>
      <c r="P6" s="2" t="s">
        <v>164</v>
      </c>
      <c r="Q6" s="2">
        <f>+SUM(R6:U6)</f>
        <v>83</v>
      </c>
      <c r="R6" s="2">
        <v>17</v>
      </c>
      <c r="S6" s="2">
        <v>19</v>
      </c>
      <c r="T6" s="2">
        <v>22</v>
      </c>
      <c r="U6" s="2">
        <v>25</v>
      </c>
      <c r="V6" s="11" t="s">
        <v>195</v>
      </c>
    </row>
    <row r="7" spans="1:22" ht="27" customHeight="1" x14ac:dyDescent="0.3">
      <c r="A7" s="2" t="s">
        <v>305</v>
      </c>
      <c r="B7" s="14" t="s">
        <v>21</v>
      </c>
      <c r="C7" s="14" t="s">
        <v>196</v>
      </c>
      <c r="D7" s="11" t="s">
        <v>159</v>
      </c>
      <c r="E7" s="14" t="s">
        <v>159</v>
      </c>
      <c r="F7" s="14" t="s">
        <v>155</v>
      </c>
      <c r="G7" s="14" t="s">
        <v>175</v>
      </c>
      <c r="H7" s="14" t="s">
        <v>197</v>
      </c>
      <c r="I7" s="14" t="s">
        <v>251</v>
      </c>
      <c r="J7" s="2">
        <v>0</v>
      </c>
      <c r="K7" s="14" t="s">
        <v>198</v>
      </c>
      <c r="L7" s="14" t="s">
        <v>278</v>
      </c>
      <c r="M7" s="14" t="s">
        <v>33</v>
      </c>
      <c r="N7" s="14" t="s">
        <v>134</v>
      </c>
      <c r="O7" s="14" t="s">
        <v>55</v>
      </c>
      <c r="P7" s="2" t="s">
        <v>164</v>
      </c>
      <c r="Q7" s="2">
        <v>4</v>
      </c>
      <c r="R7" s="2">
        <v>4</v>
      </c>
      <c r="S7" s="2">
        <v>0</v>
      </c>
      <c r="T7" s="2">
        <v>0</v>
      </c>
      <c r="U7" s="2">
        <v>0</v>
      </c>
      <c r="V7" s="11" t="s">
        <v>179</v>
      </c>
    </row>
    <row r="8" spans="1:22" ht="27" customHeight="1" x14ac:dyDescent="0.3">
      <c r="A8" s="18" t="s">
        <v>306</v>
      </c>
      <c r="B8" s="14" t="s">
        <v>21</v>
      </c>
      <c r="C8" s="14" t="s">
        <v>196</v>
      </c>
      <c r="D8" s="11" t="s">
        <v>153</v>
      </c>
      <c r="E8" s="14" t="s">
        <v>156</v>
      </c>
      <c r="F8" s="14" t="s">
        <v>155</v>
      </c>
      <c r="G8" s="14" t="s">
        <v>175</v>
      </c>
      <c r="H8" s="14" t="s">
        <v>252</v>
      </c>
      <c r="I8" s="14" t="s">
        <v>253</v>
      </c>
      <c r="J8" s="2">
        <v>2</v>
      </c>
      <c r="K8" s="14" t="s">
        <v>199</v>
      </c>
      <c r="L8" s="14" t="s">
        <v>279</v>
      </c>
      <c r="M8" s="14" t="s">
        <v>33</v>
      </c>
      <c r="N8" s="14" t="s">
        <v>188</v>
      </c>
      <c r="O8" s="14" t="s">
        <v>55</v>
      </c>
      <c r="P8" s="2" t="s">
        <v>164</v>
      </c>
      <c r="Q8" s="18">
        <v>18</v>
      </c>
      <c r="R8" s="18">
        <v>3</v>
      </c>
      <c r="S8" s="18">
        <v>4</v>
      </c>
      <c r="T8" s="18">
        <v>5</v>
      </c>
      <c r="U8" s="18">
        <v>6</v>
      </c>
      <c r="V8" s="11" t="s">
        <v>195</v>
      </c>
    </row>
    <row r="9" spans="1:22" ht="27" customHeight="1" x14ac:dyDescent="0.3">
      <c r="A9" s="2" t="s">
        <v>307</v>
      </c>
      <c r="B9" s="14" t="s">
        <v>21</v>
      </c>
      <c r="C9" s="14" t="s">
        <v>200</v>
      </c>
      <c r="D9" s="11" t="s">
        <v>153</v>
      </c>
      <c r="E9" s="14" t="s">
        <v>156</v>
      </c>
      <c r="F9" s="14" t="s">
        <v>155</v>
      </c>
      <c r="G9" s="14" t="s">
        <v>175</v>
      </c>
      <c r="H9" s="14" t="s">
        <v>254</v>
      </c>
      <c r="I9" s="14" t="s">
        <v>201</v>
      </c>
      <c r="J9" s="2">
        <v>0</v>
      </c>
      <c r="K9" s="14" t="s">
        <v>202</v>
      </c>
      <c r="L9" s="14" t="s">
        <v>255</v>
      </c>
      <c r="M9" s="14" t="s">
        <v>33</v>
      </c>
      <c r="N9" s="14" t="s">
        <v>30</v>
      </c>
      <c r="O9" s="14" t="s">
        <v>55</v>
      </c>
      <c r="P9" s="2" t="s">
        <v>164</v>
      </c>
      <c r="Q9" s="2">
        <v>1</v>
      </c>
      <c r="R9" s="2">
        <v>0</v>
      </c>
      <c r="S9" s="2">
        <v>1</v>
      </c>
      <c r="T9" s="2">
        <v>0</v>
      </c>
      <c r="U9" s="2">
        <v>0</v>
      </c>
      <c r="V9" s="11" t="s">
        <v>203</v>
      </c>
    </row>
    <row r="10" spans="1:22" ht="27" customHeight="1" x14ac:dyDescent="0.3">
      <c r="A10" s="2" t="s">
        <v>308</v>
      </c>
      <c r="B10" s="14" t="s">
        <v>23</v>
      </c>
      <c r="C10" s="14" t="s">
        <v>84</v>
      </c>
      <c r="D10" s="11" t="s">
        <v>159</v>
      </c>
      <c r="E10" s="14" t="s">
        <v>159</v>
      </c>
      <c r="F10" s="14" t="s">
        <v>155</v>
      </c>
      <c r="G10" s="14" t="s">
        <v>175</v>
      </c>
      <c r="H10" s="14" t="s">
        <v>168</v>
      </c>
      <c r="I10" s="14" t="s">
        <v>85</v>
      </c>
      <c r="J10" s="2" t="s">
        <v>26</v>
      </c>
      <c r="K10" s="14" t="s">
        <v>86</v>
      </c>
      <c r="L10" s="14" t="s">
        <v>267</v>
      </c>
      <c r="M10" s="14" t="s">
        <v>33</v>
      </c>
      <c r="N10" s="14" t="s">
        <v>75</v>
      </c>
      <c r="O10" s="14" t="s">
        <v>76</v>
      </c>
      <c r="P10" s="2" t="s">
        <v>164</v>
      </c>
      <c r="Q10" s="2">
        <v>1</v>
      </c>
      <c r="R10" s="2">
        <v>0</v>
      </c>
      <c r="S10" s="18">
        <v>0.25</v>
      </c>
      <c r="T10" s="2">
        <v>0.33</v>
      </c>
      <c r="U10" s="2">
        <v>0.34</v>
      </c>
      <c r="V10" s="11" t="s">
        <v>96</v>
      </c>
    </row>
    <row r="11" spans="1:22" ht="27" customHeight="1" x14ac:dyDescent="0.3">
      <c r="A11" s="2" t="s">
        <v>309</v>
      </c>
      <c r="B11" s="14" t="s">
        <v>23</v>
      </c>
      <c r="C11" s="14" t="s">
        <v>260</v>
      </c>
      <c r="D11" s="11" t="s">
        <v>153</v>
      </c>
      <c r="E11" s="14" t="s">
        <v>156</v>
      </c>
      <c r="F11" s="14" t="s">
        <v>155</v>
      </c>
      <c r="G11" s="14" t="s">
        <v>175</v>
      </c>
      <c r="H11" s="14" t="s">
        <v>261</v>
      </c>
      <c r="I11" s="14" t="s">
        <v>204</v>
      </c>
      <c r="J11" s="2" t="s">
        <v>205</v>
      </c>
      <c r="K11" s="14" t="s">
        <v>206</v>
      </c>
      <c r="L11" s="14" t="s">
        <v>206</v>
      </c>
      <c r="M11" s="14" t="s">
        <v>33</v>
      </c>
      <c r="N11" s="14" t="s">
        <v>30</v>
      </c>
      <c r="O11" s="14" t="s">
        <v>55</v>
      </c>
      <c r="P11" s="2" t="s">
        <v>164</v>
      </c>
      <c r="Q11" s="2">
        <v>1</v>
      </c>
      <c r="R11" s="2">
        <v>0</v>
      </c>
      <c r="S11" s="2">
        <v>1</v>
      </c>
      <c r="T11" s="2">
        <v>0</v>
      </c>
      <c r="U11" s="2">
        <v>0</v>
      </c>
      <c r="V11" s="11" t="s">
        <v>207</v>
      </c>
    </row>
    <row r="12" spans="1:22" ht="27" customHeight="1" x14ac:dyDescent="0.3">
      <c r="A12" s="2" t="s">
        <v>310</v>
      </c>
      <c r="B12" s="14" t="s">
        <v>20</v>
      </c>
      <c r="C12" s="14" t="s">
        <v>262</v>
      </c>
      <c r="D12" s="21" t="s">
        <v>358</v>
      </c>
      <c r="E12" s="14" t="s">
        <v>159</v>
      </c>
      <c r="F12" s="14" t="s">
        <v>155</v>
      </c>
      <c r="G12" s="14" t="s">
        <v>125</v>
      </c>
      <c r="H12" s="14" t="s">
        <v>126</v>
      </c>
      <c r="I12" s="14" t="s">
        <v>127</v>
      </c>
      <c r="J12" s="2">
        <v>0.95</v>
      </c>
      <c r="K12" s="14" t="s">
        <v>128</v>
      </c>
      <c r="L12" s="14" t="s">
        <v>240</v>
      </c>
      <c r="M12" s="14" t="s">
        <v>129</v>
      </c>
      <c r="N12" s="14" t="s">
        <v>30</v>
      </c>
      <c r="O12" s="14" t="s">
        <v>130</v>
      </c>
      <c r="P12" s="2" t="s">
        <v>210</v>
      </c>
      <c r="Q12" s="2">
        <v>1</v>
      </c>
      <c r="R12" s="2">
        <v>1</v>
      </c>
      <c r="S12" s="2">
        <v>1</v>
      </c>
      <c r="T12" s="2">
        <v>1</v>
      </c>
      <c r="U12" s="2">
        <v>1</v>
      </c>
      <c r="V12" s="11" t="s">
        <v>56</v>
      </c>
    </row>
    <row r="13" spans="1:22" ht="27" customHeight="1" x14ac:dyDescent="0.3">
      <c r="A13" s="2" t="s">
        <v>311</v>
      </c>
      <c r="B13" s="14" t="s">
        <v>22</v>
      </c>
      <c r="C13" s="20" t="s">
        <v>356</v>
      </c>
      <c r="D13" s="21" t="s">
        <v>358</v>
      </c>
      <c r="E13" s="14" t="s">
        <v>162</v>
      </c>
      <c r="F13" s="14" t="s">
        <v>155</v>
      </c>
      <c r="G13" s="14" t="s">
        <v>125</v>
      </c>
      <c r="H13" s="14" t="s">
        <v>165</v>
      </c>
      <c r="I13" s="14" t="s">
        <v>148</v>
      </c>
      <c r="J13" s="2">
        <v>0.85</v>
      </c>
      <c r="K13" s="14" t="s">
        <v>131</v>
      </c>
      <c r="L13" s="14" t="s">
        <v>256</v>
      </c>
      <c r="M13" s="14" t="s">
        <v>129</v>
      </c>
      <c r="N13" s="14" t="s">
        <v>30</v>
      </c>
      <c r="O13" s="14" t="s">
        <v>130</v>
      </c>
      <c r="P13" s="2" t="s">
        <v>210</v>
      </c>
      <c r="Q13" s="2">
        <v>1</v>
      </c>
      <c r="R13" s="2">
        <v>0.85</v>
      </c>
      <c r="S13" s="2">
        <v>1</v>
      </c>
      <c r="T13" s="2">
        <v>1</v>
      </c>
      <c r="U13" s="2">
        <v>1</v>
      </c>
      <c r="V13" s="11" t="s">
        <v>56</v>
      </c>
    </row>
    <row r="14" spans="1:22" ht="27" customHeight="1" x14ac:dyDescent="0.3">
      <c r="A14" s="18" t="s">
        <v>355</v>
      </c>
      <c r="B14" s="20" t="s">
        <v>22</v>
      </c>
      <c r="C14" s="20" t="s">
        <v>357</v>
      </c>
      <c r="D14" s="21" t="s">
        <v>358</v>
      </c>
      <c r="E14" s="14" t="s">
        <v>162</v>
      </c>
      <c r="F14" s="14" t="s">
        <v>155</v>
      </c>
      <c r="G14" s="14" t="s">
        <v>125</v>
      </c>
      <c r="H14" s="14" t="s">
        <v>359</v>
      </c>
      <c r="I14" s="14" t="s">
        <v>360</v>
      </c>
      <c r="J14" s="20">
        <v>0.86</v>
      </c>
      <c r="K14" s="20" t="s">
        <v>131</v>
      </c>
      <c r="L14" s="20" t="s">
        <v>256</v>
      </c>
      <c r="M14" s="14" t="s">
        <v>129</v>
      </c>
      <c r="N14" s="14" t="s">
        <v>30</v>
      </c>
      <c r="O14" s="14" t="s">
        <v>130</v>
      </c>
      <c r="P14" s="2" t="s">
        <v>210</v>
      </c>
      <c r="Q14" s="2">
        <v>1</v>
      </c>
      <c r="R14" s="2">
        <v>0.86</v>
      </c>
      <c r="S14" s="2">
        <v>1</v>
      </c>
      <c r="T14" s="2">
        <v>1</v>
      </c>
      <c r="U14" s="2">
        <v>1</v>
      </c>
      <c r="V14" s="11" t="s">
        <v>56</v>
      </c>
    </row>
    <row r="15" spans="1:22" ht="27" customHeight="1" x14ac:dyDescent="0.3">
      <c r="A15" s="2" t="s">
        <v>312</v>
      </c>
      <c r="B15" s="14" t="s">
        <v>16</v>
      </c>
      <c r="C15" s="14" t="s">
        <v>25</v>
      </c>
      <c r="D15" s="11" t="s">
        <v>153</v>
      </c>
      <c r="E15" s="14" t="s">
        <v>156</v>
      </c>
      <c r="F15" s="14" t="s">
        <v>155</v>
      </c>
      <c r="G15" s="14" t="s">
        <v>121</v>
      </c>
      <c r="H15" s="14" t="s">
        <v>216</v>
      </c>
      <c r="I15" s="14" t="s">
        <v>217</v>
      </c>
      <c r="J15" s="2" t="s">
        <v>26</v>
      </c>
      <c r="K15" s="14" t="s">
        <v>27</v>
      </c>
      <c r="L15" s="14" t="s">
        <v>28</v>
      </c>
      <c r="M15" s="14" t="s">
        <v>29</v>
      </c>
      <c r="N15" s="14" t="s">
        <v>30</v>
      </c>
      <c r="O15" s="14" t="s">
        <v>31</v>
      </c>
      <c r="P15" s="2" t="s">
        <v>164</v>
      </c>
      <c r="Q15" s="2" t="s">
        <v>93</v>
      </c>
      <c r="R15" s="2" t="s">
        <v>26</v>
      </c>
      <c r="S15" s="2">
        <v>3</v>
      </c>
      <c r="T15" s="2">
        <v>4</v>
      </c>
      <c r="U15" s="2" t="s">
        <v>93</v>
      </c>
      <c r="V15" s="11" t="s">
        <v>89</v>
      </c>
    </row>
    <row r="16" spans="1:22" ht="27" customHeight="1" x14ac:dyDescent="0.3">
      <c r="A16" s="2" t="s">
        <v>313</v>
      </c>
      <c r="B16" s="14" t="s">
        <v>269</v>
      </c>
      <c r="C16" s="14" t="s">
        <v>32</v>
      </c>
      <c r="D16" s="11" t="s">
        <v>153</v>
      </c>
      <c r="E16" s="14" t="s">
        <v>156</v>
      </c>
      <c r="F16" s="14" t="s">
        <v>155</v>
      </c>
      <c r="G16" s="14" t="s">
        <v>121</v>
      </c>
      <c r="H16" s="14" t="s">
        <v>219</v>
      </c>
      <c r="I16" s="14" t="s">
        <v>220</v>
      </c>
      <c r="J16" s="2" t="s">
        <v>26</v>
      </c>
      <c r="K16" s="14" t="s">
        <v>92</v>
      </c>
      <c r="L16" s="14" t="s">
        <v>208</v>
      </c>
      <c r="M16" s="14" t="s">
        <v>33</v>
      </c>
      <c r="N16" s="14" t="s">
        <v>34</v>
      </c>
      <c r="O16" s="14" t="s">
        <v>35</v>
      </c>
      <c r="P16" s="2" t="s">
        <v>164</v>
      </c>
      <c r="Q16" s="2">
        <v>2</v>
      </c>
      <c r="R16" s="2" t="s">
        <v>26</v>
      </c>
      <c r="S16" s="2" t="s">
        <v>26</v>
      </c>
      <c r="T16" s="2">
        <v>1</v>
      </c>
      <c r="U16" s="2">
        <v>1</v>
      </c>
      <c r="V16" s="11" t="s">
        <v>89</v>
      </c>
    </row>
    <row r="17" spans="1:22" ht="27" customHeight="1" x14ac:dyDescent="0.3">
      <c r="A17" s="2" t="s">
        <v>314</v>
      </c>
      <c r="B17" s="14" t="s">
        <v>24</v>
      </c>
      <c r="C17" s="14" t="s">
        <v>88</v>
      </c>
      <c r="D17" s="11" t="s">
        <v>153</v>
      </c>
      <c r="E17" s="14" t="s">
        <v>156</v>
      </c>
      <c r="F17" s="14" t="s">
        <v>155</v>
      </c>
      <c r="G17" s="14" t="s">
        <v>121</v>
      </c>
      <c r="H17" s="14" t="s">
        <v>36</v>
      </c>
      <c r="I17" s="14" t="s">
        <v>227</v>
      </c>
      <c r="J17" s="2" t="s">
        <v>26</v>
      </c>
      <c r="K17" s="14" t="s">
        <v>38</v>
      </c>
      <c r="L17" s="14" t="s">
        <v>264</v>
      </c>
      <c r="M17" s="14" t="s">
        <v>33</v>
      </c>
      <c r="N17" s="14" t="s">
        <v>34</v>
      </c>
      <c r="O17" s="14" t="s">
        <v>39</v>
      </c>
      <c r="P17" s="2" t="s">
        <v>164</v>
      </c>
      <c r="Q17" s="2">
        <v>100</v>
      </c>
      <c r="R17" s="2" t="s">
        <v>26</v>
      </c>
      <c r="S17" s="2">
        <v>33</v>
      </c>
      <c r="T17" s="2">
        <v>66</v>
      </c>
      <c r="U17" s="2">
        <v>100</v>
      </c>
      <c r="V17" s="11" t="s">
        <v>89</v>
      </c>
    </row>
    <row r="18" spans="1:22" ht="27" customHeight="1" x14ac:dyDescent="0.3">
      <c r="A18" s="2" t="s">
        <v>315</v>
      </c>
      <c r="B18" s="14" t="s">
        <v>19</v>
      </c>
      <c r="C18" s="14" t="s">
        <v>47</v>
      </c>
      <c r="D18" s="11" t="s">
        <v>153</v>
      </c>
      <c r="E18" s="14" t="s">
        <v>156</v>
      </c>
      <c r="F18" s="14" t="s">
        <v>155</v>
      </c>
      <c r="G18" s="14" t="s">
        <v>121</v>
      </c>
      <c r="H18" s="14" t="s">
        <v>237</v>
      </c>
      <c r="I18" s="14" t="s">
        <v>90</v>
      </c>
      <c r="J18" s="2" t="s">
        <v>41</v>
      </c>
      <c r="K18" s="14" t="s">
        <v>42</v>
      </c>
      <c r="L18" s="14" t="s">
        <v>43</v>
      </c>
      <c r="M18" s="14" t="s">
        <v>44</v>
      </c>
      <c r="N18" s="14" t="s">
        <v>30</v>
      </c>
      <c r="O18" s="14" t="s">
        <v>45</v>
      </c>
      <c r="P18" s="2" t="s">
        <v>164</v>
      </c>
      <c r="Q18" s="2" t="s">
        <v>40</v>
      </c>
      <c r="R18" s="2" t="s">
        <v>40</v>
      </c>
      <c r="S18" s="2" t="s">
        <v>40</v>
      </c>
      <c r="T18" s="2" t="s">
        <v>40</v>
      </c>
      <c r="U18" s="2" t="s">
        <v>40</v>
      </c>
      <c r="V18" s="11" t="s">
        <v>46</v>
      </c>
    </row>
    <row r="19" spans="1:22" ht="27" customHeight="1" x14ac:dyDescent="0.3">
      <c r="A19" s="2" t="s">
        <v>316</v>
      </c>
      <c r="B19" s="14" t="s">
        <v>19</v>
      </c>
      <c r="C19" s="14" t="s">
        <v>47</v>
      </c>
      <c r="D19" s="11" t="s">
        <v>153</v>
      </c>
      <c r="E19" s="14" t="s">
        <v>156</v>
      </c>
      <c r="F19" s="14" t="s">
        <v>155</v>
      </c>
      <c r="G19" s="14" t="s">
        <v>121</v>
      </c>
      <c r="H19" s="14" t="s">
        <v>237</v>
      </c>
      <c r="I19" s="14" t="s">
        <v>238</v>
      </c>
      <c r="J19" s="2" t="s">
        <v>26</v>
      </c>
      <c r="K19" s="14" t="s">
        <v>27</v>
      </c>
      <c r="L19" s="14" t="s">
        <v>28</v>
      </c>
      <c r="M19" s="14" t="s">
        <v>29</v>
      </c>
      <c r="N19" s="14" t="s">
        <v>30</v>
      </c>
      <c r="O19" s="14" t="s">
        <v>31</v>
      </c>
      <c r="P19" s="2" t="s">
        <v>164</v>
      </c>
      <c r="Q19" s="2" t="s">
        <v>93</v>
      </c>
      <c r="R19" s="2" t="s">
        <v>26</v>
      </c>
      <c r="S19" s="2">
        <v>3.6</v>
      </c>
      <c r="T19" s="2">
        <v>4</v>
      </c>
      <c r="U19" s="2" t="s">
        <v>93</v>
      </c>
      <c r="V19" s="11" t="s">
        <v>46</v>
      </c>
    </row>
    <row r="20" spans="1:22" ht="27" customHeight="1" x14ac:dyDescent="0.3">
      <c r="A20" s="2" t="s">
        <v>317</v>
      </c>
      <c r="B20" s="14" t="s">
        <v>22</v>
      </c>
      <c r="C20" s="14" t="s">
        <v>257</v>
      </c>
      <c r="D20" s="11" t="s">
        <v>159</v>
      </c>
      <c r="E20" s="14" t="s">
        <v>159</v>
      </c>
      <c r="F20" s="14" t="s">
        <v>155</v>
      </c>
      <c r="G20" s="14" t="s">
        <v>121</v>
      </c>
      <c r="H20" s="14" t="s">
        <v>270</v>
      </c>
      <c r="I20" s="14" t="s">
        <v>258</v>
      </c>
      <c r="J20" s="2" t="s">
        <v>26</v>
      </c>
      <c r="K20" s="14" t="s">
        <v>37</v>
      </c>
      <c r="L20" s="14" t="s">
        <v>166</v>
      </c>
      <c r="M20" s="14" t="s">
        <v>48</v>
      </c>
      <c r="N20" s="14" t="s">
        <v>34</v>
      </c>
      <c r="O20" s="14" t="s">
        <v>49</v>
      </c>
      <c r="P20" s="2" t="s">
        <v>211</v>
      </c>
      <c r="Q20" s="2">
        <v>5</v>
      </c>
      <c r="R20" s="2" t="s">
        <v>26</v>
      </c>
      <c r="S20" s="2" t="s">
        <v>26</v>
      </c>
      <c r="T20" s="2">
        <v>1</v>
      </c>
      <c r="U20" s="2">
        <v>4</v>
      </c>
      <c r="V20" s="11" t="s">
        <v>50</v>
      </c>
    </row>
    <row r="21" spans="1:22" ht="27" customHeight="1" x14ac:dyDescent="0.3">
      <c r="A21" s="2" t="s">
        <v>318</v>
      </c>
      <c r="B21" s="14" t="s">
        <v>17</v>
      </c>
      <c r="C21" s="14" t="s">
        <v>94</v>
      </c>
      <c r="D21" s="11" t="s">
        <v>157</v>
      </c>
      <c r="E21" s="14" t="s">
        <v>158</v>
      </c>
      <c r="F21" s="14" t="s">
        <v>155</v>
      </c>
      <c r="G21" s="14" t="s">
        <v>122</v>
      </c>
      <c r="H21" s="14" t="s">
        <v>212</v>
      </c>
      <c r="I21" s="14" t="s">
        <v>51</v>
      </c>
      <c r="J21" s="2">
        <v>1</v>
      </c>
      <c r="K21" s="14" t="s">
        <v>52</v>
      </c>
      <c r="L21" s="14" t="s">
        <v>53</v>
      </c>
      <c r="M21" s="14" t="s">
        <v>54</v>
      </c>
      <c r="N21" s="14" t="s">
        <v>30</v>
      </c>
      <c r="O21" s="14" t="s">
        <v>55</v>
      </c>
      <c r="P21" s="2" t="s">
        <v>164</v>
      </c>
      <c r="Q21" s="2">
        <v>1</v>
      </c>
      <c r="R21" s="2">
        <v>1</v>
      </c>
      <c r="S21" s="2" t="s">
        <v>26</v>
      </c>
      <c r="T21" s="2" t="s">
        <v>26</v>
      </c>
      <c r="U21" s="2" t="s">
        <v>26</v>
      </c>
      <c r="V21" s="11" t="s">
        <v>56</v>
      </c>
    </row>
    <row r="22" spans="1:22" ht="27" customHeight="1" x14ac:dyDescent="0.3">
      <c r="A22" s="2" t="s">
        <v>319</v>
      </c>
      <c r="B22" s="14" t="s">
        <v>17</v>
      </c>
      <c r="C22" s="14" t="s">
        <v>218</v>
      </c>
      <c r="D22" s="11" t="s">
        <v>157</v>
      </c>
      <c r="E22" s="14" t="s">
        <v>158</v>
      </c>
      <c r="F22" s="14" t="s">
        <v>155</v>
      </c>
      <c r="G22" s="14" t="s">
        <v>122</v>
      </c>
      <c r="H22" s="14" t="s">
        <v>212</v>
      </c>
      <c r="I22" s="14" t="s">
        <v>51</v>
      </c>
      <c r="J22" s="2">
        <v>1</v>
      </c>
      <c r="K22" s="14" t="s">
        <v>52</v>
      </c>
      <c r="L22" s="14" t="s">
        <v>53</v>
      </c>
      <c r="M22" s="14" t="s">
        <v>54</v>
      </c>
      <c r="N22" s="14" t="s">
        <v>30</v>
      </c>
      <c r="O22" s="14" t="s">
        <v>55</v>
      </c>
      <c r="P22" s="2" t="s">
        <v>164</v>
      </c>
      <c r="Q22" s="2">
        <v>1</v>
      </c>
      <c r="R22" s="2" t="s">
        <v>26</v>
      </c>
      <c r="S22" s="2">
        <v>1</v>
      </c>
      <c r="T22" s="2" t="s">
        <v>26</v>
      </c>
      <c r="U22" s="2" t="s">
        <v>26</v>
      </c>
      <c r="V22" s="11" t="s">
        <v>56</v>
      </c>
    </row>
    <row r="23" spans="1:22" ht="27" customHeight="1" x14ac:dyDescent="0.3">
      <c r="A23" s="2" t="s">
        <v>320</v>
      </c>
      <c r="B23" s="14" t="s">
        <v>21</v>
      </c>
      <c r="C23" s="14" t="s">
        <v>62</v>
      </c>
      <c r="D23" s="11" t="s">
        <v>153</v>
      </c>
      <c r="E23" s="14" t="s">
        <v>156</v>
      </c>
      <c r="F23" s="14" t="s">
        <v>155</v>
      </c>
      <c r="G23" s="14" t="s">
        <v>122</v>
      </c>
      <c r="H23" s="14" t="s">
        <v>275</v>
      </c>
      <c r="I23" s="14" t="s">
        <v>63</v>
      </c>
      <c r="J23" s="2" t="s">
        <v>26</v>
      </c>
      <c r="K23" s="14" t="s">
        <v>64</v>
      </c>
      <c r="L23" s="14" t="s">
        <v>209</v>
      </c>
      <c r="M23" s="14" t="s">
        <v>54</v>
      </c>
      <c r="N23" s="14" t="s">
        <v>30</v>
      </c>
      <c r="O23" s="14" t="s">
        <v>65</v>
      </c>
      <c r="P23" s="2" t="s">
        <v>164</v>
      </c>
      <c r="Q23" s="2">
        <v>1</v>
      </c>
      <c r="R23" s="2" t="s">
        <v>26</v>
      </c>
      <c r="S23" s="2">
        <v>1</v>
      </c>
      <c r="T23" s="2" t="s">
        <v>26</v>
      </c>
      <c r="U23" s="2" t="s">
        <v>26</v>
      </c>
      <c r="V23" s="11" t="s">
        <v>66</v>
      </c>
    </row>
    <row r="24" spans="1:22" ht="27" customHeight="1" x14ac:dyDescent="0.3">
      <c r="A24" s="2" t="s">
        <v>321</v>
      </c>
      <c r="B24" s="14" t="s">
        <v>17</v>
      </c>
      <c r="C24" s="14" t="s">
        <v>94</v>
      </c>
      <c r="D24" s="11" t="s">
        <v>157</v>
      </c>
      <c r="E24" s="14" t="s">
        <v>158</v>
      </c>
      <c r="F24" s="14" t="s">
        <v>155</v>
      </c>
      <c r="G24" s="14" t="s">
        <v>296</v>
      </c>
      <c r="H24" s="14" t="s">
        <v>212</v>
      </c>
      <c r="I24" s="14" t="s">
        <v>57</v>
      </c>
      <c r="J24" s="2">
        <v>1</v>
      </c>
      <c r="K24" s="14" t="s">
        <v>58</v>
      </c>
      <c r="L24" s="14" t="s">
        <v>53</v>
      </c>
      <c r="M24" s="14" t="s">
        <v>54</v>
      </c>
      <c r="N24" s="14" t="s">
        <v>30</v>
      </c>
      <c r="O24" s="14" t="s">
        <v>55</v>
      </c>
      <c r="P24" s="2" t="s">
        <v>164</v>
      </c>
      <c r="Q24" s="2">
        <v>1</v>
      </c>
      <c r="R24" s="2">
        <v>1</v>
      </c>
      <c r="S24" s="2" t="s">
        <v>26</v>
      </c>
      <c r="T24" s="2" t="s">
        <v>26</v>
      </c>
      <c r="U24" s="2" t="s">
        <v>26</v>
      </c>
      <c r="V24" s="11" t="s">
        <v>56</v>
      </c>
    </row>
    <row r="25" spans="1:22" ht="27" customHeight="1" x14ac:dyDescent="0.3">
      <c r="A25" s="2" t="s">
        <v>322</v>
      </c>
      <c r="B25" s="14" t="s">
        <v>17</v>
      </c>
      <c r="C25" s="14" t="s">
        <v>95</v>
      </c>
      <c r="D25" s="11" t="s">
        <v>157</v>
      </c>
      <c r="E25" s="14" t="s">
        <v>158</v>
      </c>
      <c r="F25" s="14" t="s">
        <v>155</v>
      </c>
      <c r="G25" s="14" t="s">
        <v>296</v>
      </c>
      <c r="H25" s="14" t="s">
        <v>212</v>
      </c>
      <c r="I25" s="14" t="s">
        <v>57</v>
      </c>
      <c r="J25" s="2">
        <v>1</v>
      </c>
      <c r="K25" s="14" t="s">
        <v>58</v>
      </c>
      <c r="L25" s="14" t="s">
        <v>268</v>
      </c>
      <c r="M25" s="14" t="s">
        <v>54</v>
      </c>
      <c r="N25" s="14" t="s">
        <v>30</v>
      </c>
      <c r="O25" s="14" t="s">
        <v>55</v>
      </c>
      <c r="P25" s="2" t="s">
        <v>164</v>
      </c>
      <c r="Q25" s="2">
        <v>1</v>
      </c>
      <c r="R25" s="2" t="s">
        <v>26</v>
      </c>
      <c r="S25" s="2">
        <v>1</v>
      </c>
      <c r="T25" s="2" t="s">
        <v>26</v>
      </c>
      <c r="U25" s="2" t="s">
        <v>26</v>
      </c>
      <c r="V25" s="11" t="s">
        <v>56</v>
      </c>
    </row>
    <row r="26" spans="1:22" ht="27" customHeight="1" x14ac:dyDescent="0.3">
      <c r="A26" s="2" t="s">
        <v>323</v>
      </c>
      <c r="B26" s="14" t="s">
        <v>17</v>
      </c>
      <c r="C26" s="14" t="s">
        <v>94</v>
      </c>
      <c r="D26" s="11" t="s">
        <v>157</v>
      </c>
      <c r="E26" s="14" t="s">
        <v>158</v>
      </c>
      <c r="F26" s="14" t="s">
        <v>155</v>
      </c>
      <c r="G26" s="14" t="s">
        <v>123</v>
      </c>
      <c r="H26" s="14" t="s">
        <v>212</v>
      </c>
      <c r="I26" s="14" t="s">
        <v>59</v>
      </c>
      <c r="J26" s="2" t="s">
        <v>26</v>
      </c>
      <c r="K26" s="14" t="s">
        <v>60</v>
      </c>
      <c r="L26" s="14" t="s">
        <v>213</v>
      </c>
      <c r="M26" s="14" t="s">
        <v>48</v>
      </c>
      <c r="N26" s="14" t="s">
        <v>30</v>
      </c>
      <c r="O26" s="14" t="s">
        <v>61</v>
      </c>
      <c r="P26" s="2" t="s">
        <v>164</v>
      </c>
      <c r="Q26" s="2">
        <v>1</v>
      </c>
      <c r="R26" s="4">
        <v>1</v>
      </c>
      <c r="S26" s="2" t="s">
        <v>26</v>
      </c>
      <c r="T26" s="2" t="s">
        <v>26</v>
      </c>
      <c r="U26" s="2" t="s">
        <v>26</v>
      </c>
      <c r="V26" s="11" t="s">
        <v>56</v>
      </c>
    </row>
    <row r="27" spans="1:22" ht="27" customHeight="1" x14ac:dyDescent="0.3">
      <c r="A27" s="2" t="s">
        <v>324</v>
      </c>
      <c r="B27" s="14" t="s">
        <v>17</v>
      </c>
      <c r="C27" s="14" t="s">
        <v>95</v>
      </c>
      <c r="D27" s="11" t="s">
        <v>157</v>
      </c>
      <c r="E27" s="14" t="s">
        <v>158</v>
      </c>
      <c r="F27" s="14" t="s">
        <v>155</v>
      </c>
      <c r="G27" s="14" t="s">
        <v>123</v>
      </c>
      <c r="H27" s="14" t="s">
        <v>212</v>
      </c>
      <c r="I27" s="14" t="s">
        <v>59</v>
      </c>
      <c r="J27" s="2" t="s">
        <v>26</v>
      </c>
      <c r="K27" s="14" t="s">
        <v>60</v>
      </c>
      <c r="L27" s="14" t="s">
        <v>213</v>
      </c>
      <c r="M27" s="14" t="s">
        <v>48</v>
      </c>
      <c r="N27" s="14" t="s">
        <v>30</v>
      </c>
      <c r="O27" s="14" t="s">
        <v>61</v>
      </c>
      <c r="P27" s="2" t="s">
        <v>164</v>
      </c>
      <c r="Q27" s="4">
        <v>1</v>
      </c>
      <c r="R27" s="2" t="s">
        <v>26</v>
      </c>
      <c r="S27" s="4">
        <v>1</v>
      </c>
      <c r="T27" s="2" t="s">
        <v>26</v>
      </c>
      <c r="U27" s="2" t="s">
        <v>26</v>
      </c>
      <c r="V27" s="11" t="s">
        <v>56</v>
      </c>
    </row>
    <row r="28" spans="1:22" ht="27" customHeight="1" x14ac:dyDescent="0.3">
      <c r="A28" s="2" t="s">
        <v>325</v>
      </c>
      <c r="B28" s="14" t="s">
        <v>21</v>
      </c>
      <c r="C28" s="14" t="s">
        <v>243</v>
      </c>
      <c r="D28" s="11" t="s">
        <v>157</v>
      </c>
      <c r="E28" s="14" t="s">
        <v>158</v>
      </c>
      <c r="F28" s="14" t="s">
        <v>160</v>
      </c>
      <c r="G28" s="14" t="s">
        <v>123</v>
      </c>
      <c r="H28" s="14" t="s">
        <v>273</v>
      </c>
      <c r="I28" s="14" t="s">
        <v>67</v>
      </c>
      <c r="J28" s="2">
        <v>0.25</v>
      </c>
      <c r="K28" s="14" t="s">
        <v>68</v>
      </c>
      <c r="L28" s="14" t="s">
        <v>69</v>
      </c>
      <c r="M28" s="14" t="s">
        <v>54</v>
      </c>
      <c r="N28" s="14" t="s">
        <v>30</v>
      </c>
      <c r="O28" s="14" t="s">
        <v>276</v>
      </c>
      <c r="P28" s="2" t="s">
        <v>164</v>
      </c>
      <c r="Q28" s="2">
        <v>0.8</v>
      </c>
      <c r="R28" s="2">
        <v>0.35</v>
      </c>
      <c r="S28" s="2">
        <v>0.5</v>
      </c>
      <c r="T28" s="2">
        <v>0.65</v>
      </c>
      <c r="U28" s="2">
        <v>0.8</v>
      </c>
      <c r="V28" s="11" t="s">
        <v>56</v>
      </c>
    </row>
    <row r="29" spans="1:22" ht="27" customHeight="1" x14ac:dyDescent="0.3">
      <c r="A29" s="2" t="s">
        <v>326</v>
      </c>
      <c r="B29" s="14" t="s">
        <v>21</v>
      </c>
      <c r="C29" s="14" t="s">
        <v>244</v>
      </c>
      <c r="D29" s="11" t="s">
        <v>157</v>
      </c>
      <c r="E29" s="14" t="s">
        <v>158</v>
      </c>
      <c r="F29" s="14" t="s">
        <v>160</v>
      </c>
      <c r="G29" s="14" t="s">
        <v>123</v>
      </c>
      <c r="H29" s="14" t="s">
        <v>272</v>
      </c>
      <c r="I29" s="14" t="s">
        <v>70</v>
      </c>
      <c r="J29" s="2">
        <v>0.75</v>
      </c>
      <c r="K29" s="14" t="s">
        <v>71</v>
      </c>
      <c r="L29" s="14" t="s">
        <v>72</v>
      </c>
      <c r="M29" s="14" t="s">
        <v>54</v>
      </c>
      <c r="N29" s="14" t="s">
        <v>30</v>
      </c>
      <c r="O29" s="14" t="s">
        <v>277</v>
      </c>
      <c r="P29" s="2" t="s">
        <v>164</v>
      </c>
      <c r="Q29" s="2">
        <v>0.95</v>
      </c>
      <c r="R29" s="2">
        <v>0.95</v>
      </c>
      <c r="S29" s="2">
        <v>0.95</v>
      </c>
      <c r="T29" s="2">
        <v>0.95</v>
      </c>
      <c r="U29" s="2">
        <v>0.95</v>
      </c>
      <c r="V29" s="11" t="s">
        <v>56</v>
      </c>
    </row>
    <row r="30" spans="1:22" ht="27" customHeight="1" x14ac:dyDescent="0.3">
      <c r="A30" s="2" t="s">
        <v>327</v>
      </c>
      <c r="B30" s="14" t="s">
        <v>101</v>
      </c>
      <c r="C30" s="14" t="s">
        <v>271</v>
      </c>
      <c r="D30" s="11" t="s">
        <v>153</v>
      </c>
      <c r="E30" s="14" t="s">
        <v>154</v>
      </c>
      <c r="F30" s="14" t="s">
        <v>155</v>
      </c>
      <c r="G30" s="14" t="s">
        <v>149</v>
      </c>
      <c r="H30" s="14" t="s">
        <v>228</v>
      </c>
      <c r="I30" s="14" t="s">
        <v>271</v>
      </c>
      <c r="J30" s="2" t="s">
        <v>26</v>
      </c>
      <c r="K30" s="14" t="s">
        <v>150</v>
      </c>
      <c r="L30" s="14" t="s">
        <v>265</v>
      </c>
      <c r="M30" s="14" t="s">
        <v>48</v>
      </c>
      <c r="N30" s="14" t="s">
        <v>30</v>
      </c>
      <c r="O30" s="14" t="s">
        <v>151</v>
      </c>
      <c r="P30" s="2" t="s">
        <v>164</v>
      </c>
      <c r="Q30" s="2">
        <v>4</v>
      </c>
      <c r="R30" s="2" t="s">
        <v>26</v>
      </c>
      <c r="S30" s="2">
        <v>1</v>
      </c>
      <c r="T30" s="2">
        <v>2</v>
      </c>
      <c r="U30" s="2">
        <v>1</v>
      </c>
      <c r="V30" s="11" t="s">
        <v>152</v>
      </c>
    </row>
    <row r="31" spans="1:22" ht="27" customHeight="1" x14ac:dyDescent="0.3">
      <c r="A31" s="2" t="s">
        <v>328</v>
      </c>
      <c r="B31" s="14" t="s">
        <v>269</v>
      </c>
      <c r="C31" s="14" t="s">
        <v>167</v>
      </c>
      <c r="D31" s="11" t="s">
        <v>153</v>
      </c>
      <c r="E31" s="14" t="s">
        <v>156</v>
      </c>
      <c r="F31" s="14" t="s">
        <v>155</v>
      </c>
      <c r="G31" s="14" t="s">
        <v>221</v>
      </c>
      <c r="H31" s="14" t="s">
        <v>222</v>
      </c>
      <c r="I31" s="14" t="s">
        <v>73</v>
      </c>
      <c r="J31" s="2" t="s">
        <v>26</v>
      </c>
      <c r="K31" s="14" t="s">
        <v>97</v>
      </c>
      <c r="L31" s="14" t="s">
        <v>74</v>
      </c>
      <c r="M31" s="14" t="s">
        <v>33</v>
      </c>
      <c r="N31" s="14" t="s">
        <v>75</v>
      </c>
      <c r="O31" s="14" t="s">
        <v>76</v>
      </c>
      <c r="P31" s="2" t="s">
        <v>164</v>
      </c>
      <c r="Q31" s="2">
        <v>1</v>
      </c>
      <c r="R31" s="2">
        <v>0.4</v>
      </c>
      <c r="S31" s="2">
        <v>0.6</v>
      </c>
      <c r="T31" s="2" t="s">
        <v>26</v>
      </c>
      <c r="U31" s="2" t="s">
        <v>26</v>
      </c>
      <c r="V31" s="11" t="s">
        <v>96</v>
      </c>
    </row>
    <row r="32" spans="1:22" ht="27" customHeight="1" x14ac:dyDescent="0.3">
      <c r="A32" s="2" t="s">
        <v>329</v>
      </c>
      <c r="B32" s="14" t="s">
        <v>21</v>
      </c>
      <c r="C32" s="14" t="s">
        <v>81</v>
      </c>
      <c r="D32" s="11" t="s">
        <v>153</v>
      </c>
      <c r="E32" s="14" t="s">
        <v>156</v>
      </c>
      <c r="F32" s="14" t="s">
        <v>155</v>
      </c>
      <c r="G32" s="14" t="s">
        <v>221</v>
      </c>
      <c r="H32" s="14" t="s">
        <v>245</v>
      </c>
      <c r="I32" s="14" t="s">
        <v>82</v>
      </c>
      <c r="J32" s="2" t="s">
        <v>26</v>
      </c>
      <c r="K32" s="14" t="s">
        <v>98</v>
      </c>
      <c r="L32" s="14" t="s">
        <v>246</v>
      </c>
      <c r="M32" s="14" t="s">
        <v>33</v>
      </c>
      <c r="N32" s="14" t="s">
        <v>83</v>
      </c>
      <c r="O32" s="14" t="s">
        <v>99</v>
      </c>
      <c r="P32" s="2" t="s">
        <v>164</v>
      </c>
      <c r="Q32" s="2">
        <v>1</v>
      </c>
      <c r="R32" s="2" t="s">
        <v>26</v>
      </c>
      <c r="S32" s="2">
        <v>1</v>
      </c>
      <c r="T32" s="2" t="s">
        <v>26</v>
      </c>
      <c r="U32" s="2" t="s">
        <v>26</v>
      </c>
      <c r="V32" s="11" t="s">
        <v>96</v>
      </c>
    </row>
    <row r="33" spans="1:22" ht="27" customHeight="1" x14ac:dyDescent="0.3">
      <c r="A33" s="2" t="s">
        <v>330</v>
      </c>
      <c r="B33" s="14" t="s">
        <v>23</v>
      </c>
      <c r="C33" s="14" t="s">
        <v>77</v>
      </c>
      <c r="D33" s="11" t="s">
        <v>153</v>
      </c>
      <c r="E33" s="14" t="s">
        <v>163</v>
      </c>
      <c r="F33" s="14" t="s">
        <v>155</v>
      </c>
      <c r="G33" s="14" t="s">
        <v>221</v>
      </c>
      <c r="H33" s="14" t="s">
        <v>169</v>
      </c>
      <c r="I33" s="14" t="s">
        <v>78</v>
      </c>
      <c r="J33" s="2" t="s">
        <v>26</v>
      </c>
      <c r="K33" s="14" t="s">
        <v>79</v>
      </c>
      <c r="L33" s="14" t="s">
        <v>259</v>
      </c>
      <c r="M33" s="14" t="s">
        <v>48</v>
      </c>
      <c r="N33" s="14" t="s">
        <v>75</v>
      </c>
      <c r="O33" s="14" t="s">
        <v>80</v>
      </c>
      <c r="P33" s="2" t="s">
        <v>164</v>
      </c>
      <c r="Q33" s="2">
        <v>1</v>
      </c>
      <c r="R33" s="2">
        <v>0.5</v>
      </c>
      <c r="S33" s="2">
        <v>0.25</v>
      </c>
      <c r="T33" s="2">
        <v>0.25</v>
      </c>
      <c r="U33" s="2" t="s">
        <v>26</v>
      </c>
      <c r="V33" s="11" t="s">
        <v>96</v>
      </c>
    </row>
    <row r="34" spans="1:22" ht="27" customHeight="1" x14ac:dyDescent="0.3">
      <c r="A34" s="2" t="s">
        <v>331</v>
      </c>
      <c r="B34" s="14" t="s">
        <v>101</v>
      </c>
      <c r="C34" s="14" t="s">
        <v>87</v>
      </c>
      <c r="D34" s="11" t="s">
        <v>153</v>
      </c>
      <c r="E34" s="14" t="s">
        <v>154</v>
      </c>
      <c r="F34" s="14" t="s">
        <v>155</v>
      </c>
      <c r="G34" s="14" t="s">
        <v>124</v>
      </c>
      <c r="H34" s="14" t="s">
        <v>229</v>
      </c>
      <c r="I34" s="14" t="s">
        <v>170</v>
      </c>
      <c r="J34" s="2" t="s">
        <v>26</v>
      </c>
      <c r="K34" s="14" t="s">
        <v>111</v>
      </c>
      <c r="L34" s="14" t="s">
        <v>230</v>
      </c>
      <c r="M34" s="14" t="s">
        <v>30</v>
      </c>
      <c r="N34" s="14" t="s">
        <v>44</v>
      </c>
      <c r="O34" s="14" t="s">
        <v>112</v>
      </c>
      <c r="P34" s="2" t="s">
        <v>164</v>
      </c>
      <c r="Q34" s="2">
        <v>0</v>
      </c>
      <c r="R34" s="2">
        <v>0</v>
      </c>
      <c r="S34" s="2">
        <v>0</v>
      </c>
      <c r="T34" s="2">
        <v>0</v>
      </c>
      <c r="U34" s="2">
        <v>0</v>
      </c>
      <c r="V34" s="11" t="s">
        <v>105</v>
      </c>
    </row>
    <row r="35" spans="1:22" ht="27" customHeight="1" x14ac:dyDescent="0.3">
      <c r="A35" s="18" t="s">
        <v>332</v>
      </c>
      <c r="B35" s="14" t="s">
        <v>101</v>
      </c>
      <c r="C35" s="14" t="s">
        <v>231</v>
      </c>
      <c r="D35" s="11" t="s">
        <v>153</v>
      </c>
      <c r="E35" s="14" t="s">
        <v>154</v>
      </c>
      <c r="F35" s="14" t="s">
        <v>155</v>
      </c>
      <c r="G35" s="14" t="s">
        <v>124</v>
      </c>
      <c r="H35" s="14" t="s">
        <v>232</v>
      </c>
      <c r="I35" s="14" t="s">
        <v>106</v>
      </c>
      <c r="J35" s="2" t="s">
        <v>26</v>
      </c>
      <c r="K35" s="14" t="s">
        <v>107</v>
      </c>
      <c r="L35" s="14" t="s">
        <v>118</v>
      </c>
      <c r="M35" s="14" t="s">
        <v>30</v>
      </c>
      <c r="N35" s="14" t="s">
        <v>33</v>
      </c>
      <c r="O35" s="14" t="s">
        <v>106</v>
      </c>
      <c r="P35" s="2" t="s">
        <v>164</v>
      </c>
      <c r="Q35" s="18">
        <v>2400</v>
      </c>
      <c r="R35" s="2">
        <v>600</v>
      </c>
      <c r="S35" s="18">
        <v>600</v>
      </c>
      <c r="T35" s="2">
        <v>600</v>
      </c>
      <c r="U35" s="2">
        <v>600</v>
      </c>
      <c r="V35" s="11" t="s">
        <v>105</v>
      </c>
    </row>
    <row r="36" spans="1:22" ht="27" customHeight="1" x14ac:dyDescent="0.3">
      <c r="A36" s="2" t="s">
        <v>333</v>
      </c>
      <c r="B36" s="14" t="s">
        <v>101</v>
      </c>
      <c r="C36" s="14" t="s">
        <v>231</v>
      </c>
      <c r="D36" s="11" t="s">
        <v>153</v>
      </c>
      <c r="E36" s="14" t="s">
        <v>154</v>
      </c>
      <c r="F36" s="14" t="s">
        <v>155</v>
      </c>
      <c r="G36" s="14" t="s">
        <v>124</v>
      </c>
      <c r="H36" s="14" t="s">
        <v>233</v>
      </c>
      <c r="I36" s="14" t="s">
        <v>108</v>
      </c>
      <c r="J36" s="2" t="s">
        <v>26</v>
      </c>
      <c r="K36" s="14" t="s">
        <v>107</v>
      </c>
      <c r="L36" s="14" t="s">
        <v>119</v>
      </c>
      <c r="M36" s="14" t="s">
        <v>30</v>
      </c>
      <c r="N36" s="14" t="s">
        <v>109</v>
      </c>
      <c r="O36" s="14" t="s">
        <v>110</v>
      </c>
      <c r="P36" s="2" t="s">
        <v>164</v>
      </c>
      <c r="Q36" s="2">
        <v>100</v>
      </c>
      <c r="R36" s="2">
        <v>100</v>
      </c>
      <c r="S36" s="2">
        <v>100</v>
      </c>
      <c r="T36" s="2">
        <v>100</v>
      </c>
      <c r="U36" s="2">
        <v>100</v>
      </c>
      <c r="V36" s="11" t="s">
        <v>105</v>
      </c>
    </row>
    <row r="37" spans="1:22" ht="27" customHeight="1" x14ac:dyDescent="0.3">
      <c r="A37" s="18" t="s">
        <v>334</v>
      </c>
      <c r="B37" s="14" t="s">
        <v>101</v>
      </c>
      <c r="C37" s="14" t="s">
        <v>100</v>
      </c>
      <c r="D37" s="11" t="s">
        <v>153</v>
      </c>
      <c r="E37" s="14" t="s">
        <v>154</v>
      </c>
      <c r="F37" s="14" t="s">
        <v>155</v>
      </c>
      <c r="G37" s="14" t="s">
        <v>124</v>
      </c>
      <c r="H37" s="14" t="s">
        <v>234</v>
      </c>
      <c r="I37" s="14" t="s">
        <v>102</v>
      </c>
      <c r="J37" s="2">
        <v>16</v>
      </c>
      <c r="K37" s="14" t="s">
        <v>103</v>
      </c>
      <c r="L37" s="14" t="s">
        <v>117</v>
      </c>
      <c r="M37" s="14" t="s">
        <v>30</v>
      </c>
      <c r="N37" s="14" t="s">
        <v>33</v>
      </c>
      <c r="O37" s="14" t="s">
        <v>104</v>
      </c>
      <c r="P37" s="2" t="s">
        <v>164</v>
      </c>
      <c r="Q37" s="18">
        <v>51</v>
      </c>
      <c r="R37" s="2">
        <v>16</v>
      </c>
      <c r="S37" s="18">
        <v>11</v>
      </c>
      <c r="T37" s="2">
        <v>12</v>
      </c>
      <c r="U37" s="2">
        <v>12</v>
      </c>
      <c r="V37" s="11" t="s">
        <v>105</v>
      </c>
    </row>
    <row r="38" spans="1:22" ht="27" customHeight="1" x14ac:dyDescent="0.3">
      <c r="A38" s="2" t="s">
        <v>335</v>
      </c>
      <c r="B38" s="14" t="s">
        <v>18</v>
      </c>
      <c r="C38" s="14" t="s">
        <v>235</v>
      </c>
      <c r="D38" s="11" t="s">
        <v>153</v>
      </c>
      <c r="E38" s="14" t="s">
        <v>154</v>
      </c>
      <c r="F38" s="14" t="s">
        <v>155</v>
      </c>
      <c r="G38" s="14" t="s">
        <v>124</v>
      </c>
      <c r="H38" s="14" t="s">
        <v>171</v>
      </c>
      <c r="I38" s="14" t="s">
        <v>172</v>
      </c>
      <c r="J38" s="2" t="s">
        <v>26</v>
      </c>
      <c r="K38" s="14" t="s">
        <v>103</v>
      </c>
      <c r="L38" s="14" t="s">
        <v>236</v>
      </c>
      <c r="M38" s="14" t="s">
        <v>30</v>
      </c>
      <c r="N38" s="14" t="s">
        <v>33</v>
      </c>
      <c r="O38" s="14" t="s">
        <v>104</v>
      </c>
      <c r="P38" s="2" t="s">
        <v>164</v>
      </c>
      <c r="Q38" s="2">
        <v>4</v>
      </c>
      <c r="R38" s="2">
        <v>1</v>
      </c>
      <c r="S38" s="2">
        <v>1</v>
      </c>
      <c r="T38" s="2">
        <v>1</v>
      </c>
      <c r="U38" s="2">
        <v>1</v>
      </c>
      <c r="V38" s="11" t="s">
        <v>105</v>
      </c>
    </row>
    <row r="39" spans="1:22" ht="27" customHeight="1" x14ac:dyDescent="0.3">
      <c r="A39" s="18" t="s">
        <v>336</v>
      </c>
      <c r="B39" s="14" t="s">
        <v>20</v>
      </c>
      <c r="C39" s="14" t="s">
        <v>266</v>
      </c>
      <c r="D39" s="11" t="s">
        <v>153</v>
      </c>
      <c r="E39" s="14" t="s">
        <v>154</v>
      </c>
      <c r="F39" s="14" t="s">
        <v>155</v>
      </c>
      <c r="G39" s="14" t="s">
        <v>124</v>
      </c>
      <c r="H39" s="14" t="s">
        <v>239</v>
      </c>
      <c r="I39" s="14" t="s">
        <v>173</v>
      </c>
      <c r="J39" s="2">
        <v>12200</v>
      </c>
      <c r="K39" s="14" t="s">
        <v>113</v>
      </c>
      <c r="L39" s="14" t="s">
        <v>174</v>
      </c>
      <c r="M39" s="14" t="s">
        <v>30</v>
      </c>
      <c r="N39" s="14" t="s">
        <v>33</v>
      </c>
      <c r="O39" s="14" t="s">
        <v>114</v>
      </c>
      <c r="P39" s="2" t="s">
        <v>164</v>
      </c>
      <c r="Q39" s="18">
        <v>12700</v>
      </c>
      <c r="R39" s="2">
        <v>1700</v>
      </c>
      <c r="S39" s="18">
        <v>4500</v>
      </c>
      <c r="T39" s="2">
        <v>2500</v>
      </c>
      <c r="U39" s="2">
        <v>4000</v>
      </c>
      <c r="V39" s="11" t="s">
        <v>105</v>
      </c>
    </row>
    <row r="40" spans="1:22" ht="27" customHeight="1" x14ac:dyDescent="0.3">
      <c r="A40" s="2" t="s">
        <v>337</v>
      </c>
      <c r="B40" s="14" t="s">
        <v>20</v>
      </c>
      <c r="C40" s="14" t="s">
        <v>266</v>
      </c>
      <c r="D40" s="11" t="s">
        <v>153</v>
      </c>
      <c r="E40" s="14" t="s">
        <v>154</v>
      </c>
      <c r="F40" s="14" t="s">
        <v>155</v>
      </c>
      <c r="G40" s="14" t="s">
        <v>124</v>
      </c>
      <c r="H40" s="14" t="s">
        <v>239</v>
      </c>
      <c r="I40" s="14" t="s">
        <v>115</v>
      </c>
      <c r="J40" s="2">
        <v>1</v>
      </c>
      <c r="K40" s="14" t="s">
        <v>116</v>
      </c>
      <c r="L40" s="14" t="s">
        <v>120</v>
      </c>
      <c r="M40" s="14" t="s">
        <v>30</v>
      </c>
      <c r="N40" s="14" t="s">
        <v>33</v>
      </c>
      <c r="O40" s="14" t="s">
        <v>115</v>
      </c>
      <c r="P40" s="2" t="s">
        <v>164</v>
      </c>
      <c r="Q40" s="2">
        <v>7</v>
      </c>
      <c r="R40" s="2">
        <v>1</v>
      </c>
      <c r="S40" s="2">
        <v>2</v>
      </c>
      <c r="T40" s="2">
        <v>2</v>
      </c>
      <c r="U40" s="2">
        <v>2</v>
      </c>
      <c r="V40" s="11" t="s">
        <v>105</v>
      </c>
    </row>
    <row r="41" spans="1:22" ht="27" customHeight="1" x14ac:dyDescent="0.3">
      <c r="A41" s="2" t="s">
        <v>338</v>
      </c>
      <c r="B41" s="14" t="s">
        <v>17</v>
      </c>
      <c r="C41" s="14" t="s">
        <v>214</v>
      </c>
      <c r="D41" s="11" t="s">
        <v>153</v>
      </c>
      <c r="E41" s="14" t="s">
        <v>156</v>
      </c>
      <c r="F41" s="14" t="s">
        <v>155</v>
      </c>
      <c r="G41" s="14" t="s">
        <v>281</v>
      </c>
      <c r="H41" s="14" t="s">
        <v>215</v>
      </c>
      <c r="I41" s="14" t="s">
        <v>132</v>
      </c>
      <c r="J41" s="2" t="s">
        <v>26</v>
      </c>
      <c r="K41" s="14" t="s">
        <v>133</v>
      </c>
      <c r="L41" s="14" t="s">
        <v>132</v>
      </c>
      <c r="M41" s="14" t="s">
        <v>134</v>
      </c>
      <c r="N41" s="14" t="s">
        <v>30</v>
      </c>
      <c r="O41" s="14" t="s">
        <v>55</v>
      </c>
      <c r="P41" s="2" t="s">
        <v>164</v>
      </c>
      <c r="Q41" s="2">
        <v>1</v>
      </c>
      <c r="R41" s="2" t="s">
        <v>26</v>
      </c>
      <c r="S41" s="2">
        <v>1</v>
      </c>
      <c r="T41" s="2" t="s">
        <v>26</v>
      </c>
      <c r="U41" s="2" t="s">
        <v>26</v>
      </c>
      <c r="V41" s="11" t="s">
        <v>135</v>
      </c>
    </row>
    <row r="42" spans="1:22" ht="27" customHeight="1" x14ac:dyDescent="0.3">
      <c r="A42" s="2" t="s">
        <v>339</v>
      </c>
      <c r="B42" s="14" t="s">
        <v>21</v>
      </c>
      <c r="C42" s="14" t="s">
        <v>136</v>
      </c>
      <c r="D42" s="11" t="s">
        <v>153</v>
      </c>
      <c r="E42" s="14" t="s">
        <v>156</v>
      </c>
      <c r="F42" s="14" t="s">
        <v>161</v>
      </c>
      <c r="G42" s="14" t="s">
        <v>281</v>
      </c>
      <c r="H42" s="14" t="s">
        <v>247</v>
      </c>
      <c r="I42" s="14" t="s">
        <v>137</v>
      </c>
      <c r="J42" s="2">
        <v>4</v>
      </c>
      <c r="K42" s="14" t="s">
        <v>138</v>
      </c>
      <c r="L42" s="14" t="s">
        <v>248</v>
      </c>
      <c r="M42" s="14" t="s">
        <v>134</v>
      </c>
      <c r="N42" s="14" t="s">
        <v>30</v>
      </c>
      <c r="O42" s="14" t="s">
        <v>139</v>
      </c>
      <c r="P42" s="2" t="s">
        <v>164</v>
      </c>
      <c r="Q42" s="2">
        <v>4</v>
      </c>
      <c r="R42" s="2">
        <v>4</v>
      </c>
      <c r="S42" s="2">
        <v>4</v>
      </c>
      <c r="T42" s="2">
        <v>4</v>
      </c>
      <c r="U42" s="2">
        <v>4</v>
      </c>
      <c r="V42" s="11" t="s">
        <v>135</v>
      </c>
    </row>
    <row r="43" spans="1:22" ht="27" customHeight="1" x14ac:dyDescent="0.3">
      <c r="A43" s="2" t="s">
        <v>340</v>
      </c>
      <c r="B43" s="14" t="s">
        <v>21</v>
      </c>
      <c r="C43" s="14" t="s">
        <v>136</v>
      </c>
      <c r="D43" s="11" t="s">
        <v>153</v>
      </c>
      <c r="E43" s="14" t="s">
        <v>156</v>
      </c>
      <c r="F43" s="14" t="s">
        <v>155</v>
      </c>
      <c r="G43" s="14" t="s">
        <v>281</v>
      </c>
      <c r="H43" s="14" t="s">
        <v>274</v>
      </c>
      <c r="I43" s="14" t="s">
        <v>140</v>
      </c>
      <c r="J43" s="2" t="s">
        <v>141</v>
      </c>
      <c r="K43" s="14" t="s">
        <v>142</v>
      </c>
      <c r="L43" s="14" t="s">
        <v>143</v>
      </c>
      <c r="M43" s="14" t="s">
        <v>134</v>
      </c>
      <c r="N43" s="14" t="s">
        <v>30</v>
      </c>
      <c r="O43" s="14" t="s">
        <v>144</v>
      </c>
      <c r="P43" s="2" t="s">
        <v>164</v>
      </c>
      <c r="Q43" s="2">
        <v>1</v>
      </c>
      <c r="R43" s="2" t="s">
        <v>26</v>
      </c>
      <c r="S43" s="2">
        <v>0.5</v>
      </c>
      <c r="T43" s="2">
        <v>0.5</v>
      </c>
      <c r="U43" s="2" t="s">
        <v>26</v>
      </c>
      <c r="V43" s="11" t="s">
        <v>135</v>
      </c>
    </row>
    <row r="44" spans="1:22" ht="27" customHeight="1" x14ac:dyDescent="0.3">
      <c r="A44" s="2" t="s">
        <v>341</v>
      </c>
      <c r="B44" s="14" t="s">
        <v>21</v>
      </c>
      <c r="C44" s="14" t="s">
        <v>145</v>
      </c>
      <c r="D44" s="11" t="s">
        <v>153</v>
      </c>
      <c r="E44" s="14" t="s">
        <v>156</v>
      </c>
      <c r="F44" s="14" t="s">
        <v>155</v>
      </c>
      <c r="G44" s="14" t="s">
        <v>281</v>
      </c>
      <c r="H44" s="14" t="s">
        <v>249</v>
      </c>
      <c r="I44" s="14" t="s">
        <v>250</v>
      </c>
      <c r="J44" s="2" t="s">
        <v>26</v>
      </c>
      <c r="K44" s="14" t="s">
        <v>146</v>
      </c>
      <c r="L44" s="14" t="s">
        <v>263</v>
      </c>
      <c r="M44" s="14" t="s">
        <v>33</v>
      </c>
      <c r="N44" s="14" t="s">
        <v>30</v>
      </c>
      <c r="O44" s="14" t="s">
        <v>147</v>
      </c>
      <c r="P44" s="2" t="s">
        <v>164</v>
      </c>
      <c r="Q44" s="2">
        <v>1</v>
      </c>
      <c r="R44" s="2" t="s">
        <v>26</v>
      </c>
      <c r="S44" s="2">
        <v>1</v>
      </c>
      <c r="T44" s="2" t="s">
        <v>26</v>
      </c>
      <c r="U44" s="2" t="s">
        <v>26</v>
      </c>
      <c r="V44" s="11" t="s">
        <v>135</v>
      </c>
    </row>
  </sheetData>
  <autoFilter ref="A1:V44" xr:uid="{9642FA7A-7A3A-4396-9C5B-5637D306EDC6}"/>
  <sortState xmlns:xlrd2="http://schemas.microsoft.com/office/spreadsheetml/2017/richdata2" ref="B2:V39">
    <sortCondition ref="B2:B39"/>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87F1-4CC1-4035-AEB0-EF02B72A6902}">
  <sheetPr>
    <tabColor rgb="FF92D050"/>
  </sheetPr>
  <dimension ref="A1:C14"/>
  <sheetViews>
    <sheetView tabSelected="1" zoomScale="55" zoomScaleNormal="55" workbookViewId="0">
      <selection activeCell="B10" sqref="B10"/>
    </sheetView>
  </sheetViews>
  <sheetFormatPr baseColWidth="10" defaultRowHeight="14.4" x14ac:dyDescent="0.3"/>
  <cols>
    <col min="1" max="1" width="29.5546875" customWidth="1"/>
    <col min="2" max="2" width="65.5546875" bestFit="1" customWidth="1"/>
    <col min="3" max="3" width="59.21875" customWidth="1"/>
  </cols>
  <sheetData>
    <row r="1" spans="1:3" ht="21" x14ac:dyDescent="0.4">
      <c r="A1" s="23" t="s">
        <v>342</v>
      </c>
      <c r="B1" s="23"/>
      <c r="C1" s="23"/>
    </row>
    <row r="2" spans="1:3" x14ac:dyDescent="0.3">
      <c r="A2" s="17" t="s">
        <v>346</v>
      </c>
      <c r="B2" s="17" t="s">
        <v>347</v>
      </c>
      <c r="C2" s="17" t="s">
        <v>348</v>
      </c>
    </row>
    <row r="3" spans="1:3" ht="40.5" customHeight="1" x14ac:dyDescent="0.3">
      <c r="A3" s="16" t="s">
        <v>300</v>
      </c>
      <c r="B3" s="16" t="s">
        <v>343</v>
      </c>
      <c r="C3" s="22" t="s">
        <v>350</v>
      </c>
    </row>
    <row r="4" spans="1:3" ht="40.5" customHeight="1" x14ac:dyDescent="0.3">
      <c r="A4" s="16" t="s">
        <v>301</v>
      </c>
      <c r="B4" s="16" t="s">
        <v>344</v>
      </c>
      <c r="C4" s="22"/>
    </row>
    <row r="5" spans="1:3" ht="40.5" customHeight="1" x14ac:dyDescent="0.3">
      <c r="A5" s="16" t="s">
        <v>302</v>
      </c>
      <c r="B5" s="16" t="s">
        <v>345</v>
      </c>
      <c r="C5" s="22"/>
    </row>
    <row r="6" spans="1:3" ht="40.5" customHeight="1" x14ac:dyDescent="0.3">
      <c r="A6" s="16" t="s">
        <v>306</v>
      </c>
      <c r="B6" s="16" t="s">
        <v>349</v>
      </c>
      <c r="C6" s="22"/>
    </row>
    <row r="7" spans="1:3" ht="21" x14ac:dyDescent="0.4">
      <c r="A7" s="23" t="s">
        <v>351</v>
      </c>
      <c r="B7" s="23"/>
      <c r="C7" s="23"/>
    </row>
    <row r="8" spans="1:3" x14ac:dyDescent="0.3">
      <c r="A8" s="17" t="s">
        <v>346</v>
      </c>
      <c r="B8" s="17" t="s">
        <v>347</v>
      </c>
      <c r="C8" s="17" t="s">
        <v>348</v>
      </c>
    </row>
    <row r="9" spans="1:3" ht="79.2" customHeight="1" x14ac:dyDescent="0.3">
      <c r="A9" s="16" t="s">
        <v>332</v>
      </c>
      <c r="B9" s="16" t="s">
        <v>352</v>
      </c>
      <c r="C9" s="19" t="s">
        <v>362</v>
      </c>
    </row>
    <row r="10" spans="1:3" ht="78" x14ac:dyDescent="0.3">
      <c r="A10" s="16" t="s">
        <v>334</v>
      </c>
      <c r="B10" s="16" t="s">
        <v>353</v>
      </c>
      <c r="C10" s="19" t="s">
        <v>363</v>
      </c>
    </row>
    <row r="11" spans="1:3" ht="93.6" x14ac:dyDescent="0.3">
      <c r="A11" s="16" t="s">
        <v>336</v>
      </c>
      <c r="B11" s="16" t="s">
        <v>354</v>
      </c>
      <c r="C11" s="19" t="s">
        <v>364</v>
      </c>
    </row>
    <row r="12" spans="1:3" ht="93.6" x14ac:dyDescent="0.3">
      <c r="A12" s="16" t="s">
        <v>355</v>
      </c>
      <c r="B12" s="16" t="s">
        <v>361</v>
      </c>
      <c r="C12" s="19" t="s">
        <v>365</v>
      </c>
    </row>
    <row r="13" spans="1:3" ht="46.8" x14ac:dyDescent="0.3">
      <c r="A13" s="16" t="s">
        <v>303</v>
      </c>
      <c r="B13" s="16" t="s">
        <v>373</v>
      </c>
      <c r="C13" s="19" t="s">
        <v>374</v>
      </c>
    </row>
    <row r="14" spans="1:3" ht="78" x14ac:dyDescent="0.3">
      <c r="A14" s="16" t="s">
        <v>308</v>
      </c>
      <c r="B14" s="16" t="s">
        <v>376</v>
      </c>
      <c r="C14" s="19" t="s">
        <v>377</v>
      </c>
    </row>
  </sheetData>
  <mergeCells count="3">
    <mergeCell ref="C3:C6"/>
    <mergeCell ref="A1:C1"/>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0454-CE61-4A87-A206-825D89EBFCD4}">
  <dimension ref="A1:I43"/>
  <sheetViews>
    <sheetView topLeftCell="A23" zoomScaleNormal="100" workbookViewId="0">
      <selection activeCell="C2" sqref="C2:C43"/>
    </sheetView>
  </sheetViews>
  <sheetFormatPr baseColWidth="10" defaultRowHeight="15.6" x14ac:dyDescent="0.3"/>
  <cols>
    <col min="1" max="3" width="43.33203125" style="3" customWidth="1"/>
    <col min="8" max="8" width="41.5546875" customWidth="1"/>
  </cols>
  <sheetData>
    <row r="1" spans="1:9" x14ac:dyDescent="0.3">
      <c r="A1" s="1" t="s">
        <v>2</v>
      </c>
      <c r="B1" s="1" t="s">
        <v>295</v>
      </c>
      <c r="C1" s="1" t="s">
        <v>298</v>
      </c>
      <c r="E1" s="9" t="s">
        <v>299</v>
      </c>
      <c r="F1" s="9" t="s">
        <v>297</v>
      </c>
      <c r="H1" s="5" t="s">
        <v>281</v>
      </c>
      <c r="I1" s="5" t="s">
        <v>282</v>
      </c>
    </row>
    <row r="2" spans="1:9" x14ac:dyDescent="0.3">
      <c r="A2" s="2" t="s">
        <v>121</v>
      </c>
      <c r="B2" s="2" t="str">
        <f>VLOOKUP(A2,$H$1:$I$11,2,0)</f>
        <v>CON</v>
      </c>
      <c r="C2" s="2" t="str">
        <f>+B2&amp;$E$1&amp;$F$1</f>
        <v>CON-x-PEI</v>
      </c>
      <c r="H2" s="5" t="s">
        <v>125</v>
      </c>
      <c r="I2" s="5" t="s">
        <v>283</v>
      </c>
    </row>
    <row r="3" spans="1:9" x14ac:dyDescent="0.3">
      <c r="A3" s="2" t="s">
        <v>122</v>
      </c>
      <c r="B3" s="2" t="str">
        <f t="shared" ref="B3:B43" si="0">VLOOKUP(A3,$H$1:$I$11,2,0)</f>
        <v>GAD</v>
      </c>
      <c r="C3" s="2" t="str">
        <f t="shared" ref="C3:C43" si="1">+B3&amp;$E$1&amp;$F$1</f>
        <v>GAD-x-PEI</v>
      </c>
      <c r="H3" s="6" t="s">
        <v>124</v>
      </c>
      <c r="I3" s="6" t="s">
        <v>284</v>
      </c>
    </row>
    <row r="4" spans="1:9" x14ac:dyDescent="0.3">
      <c r="A4" s="2" t="s">
        <v>296</v>
      </c>
      <c r="B4" s="2" t="str">
        <f t="shared" si="0"/>
        <v>GFI</v>
      </c>
      <c r="C4" s="2" t="str">
        <f t="shared" si="1"/>
        <v>GFI-x-PEI</v>
      </c>
      <c r="H4" s="6" t="s">
        <v>285</v>
      </c>
      <c r="I4" s="6" t="s">
        <v>286</v>
      </c>
    </row>
    <row r="5" spans="1:9" x14ac:dyDescent="0.3">
      <c r="A5" s="2" t="s">
        <v>123</v>
      </c>
      <c r="B5" s="2" t="str">
        <f t="shared" si="0"/>
        <v>GTH</v>
      </c>
      <c r="C5" s="2" t="str">
        <f t="shared" si="1"/>
        <v>GTH-x-PEI</v>
      </c>
      <c r="H5" s="6" t="s">
        <v>121</v>
      </c>
      <c r="I5" s="6" t="s">
        <v>287</v>
      </c>
    </row>
    <row r="6" spans="1:9" x14ac:dyDescent="0.3">
      <c r="A6" s="2" t="s">
        <v>281</v>
      </c>
      <c r="B6" s="2" t="str">
        <f t="shared" si="0"/>
        <v>PL</v>
      </c>
      <c r="C6" s="2" t="str">
        <f t="shared" si="1"/>
        <v>PL-x-PEI</v>
      </c>
      <c r="H6" s="7" t="s">
        <v>123</v>
      </c>
      <c r="I6" s="7" t="s">
        <v>288</v>
      </c>
    </row>
    <row r="7" spans="1:9" x14ac:dyDescent="0.3">
      <c r="A7" s="2" t="s">
        <v>122</v>
      </c>
      <c r="B7" s="2" t="str">
        <f t="shared" si="0"/>
        <v>GAD</v>
      </c>
      <c r="C7" s="2" t="str">
        <f t="shared" si="1"/>
        <v>GAD-x-PEI</v>
      </c>
      <c r="H7" s="7" t="s">
        <v>122</v>
      </c>
      <c r="I7" s="7" t="s">
        <v>289</v>
      </c>
    </row>
    <row r="8" spans="1:9" x14ac:dyDescent="0.3">
      <c r="A8" s="2" t="s">
        <v>296</v>
      </c>
      <c r="B8" s="2" t="str">
        <f t="shared" si="0"/>
        <v>GFI</v>
      </c>
      <c r="C8" s="2" t="str">
        <f t="shared" si="1"/>
        <v>GFI-x-PEI</v>
      </c>
      <c r="H8" s="7" t="s">
        <v>296</v>
      </c>
      <c r="I8" s="7" t="s">
        <v>290</v>
      </c>
    </row>
    <row r="9" spans="1:9" x14ac:dyDescent="0.3">
      <c r="A9" s="2" t="s">
        <v>123</v>
      </c>
      <c r="B9" s="2" t="str">
        <f t="shared" si="0"/>
        <v>GTH</v>
      </c>
      <c r="C9" s="2" t="str">
        <f t="shared" si="1"/>
        <v>GTH-x-PEI</v>
      </c>
      <c r="H9" s="7" t="s">
        <v>221</v>
      </c>
      <c r="I9" s="7" t="s">
        <v>291</v>
      </c>
    </row>
    <row r="10" spans="1:9" x14ac:dyDescent="0.3">
      <c r="A10" s="2" t="s">
        <v>121</v>
      </c>
      <c r="B10" s="2" t="str">
        <f t="shared" si="0"/>
        <v>CON</v>
      </c>
      <c r="C10" s="2" t="str">
        <f t="shared" si="1"/>
        <v>CON-x-PEI</v>
      </c>
      <c r="H10" s="7" t="s">
        <v>149</v>
      </c>
      <c r="I10" s="7" t="s">
        <v>292</v>
      </c>
    </row>
    <row r="11" spans="1:9" x14ac:dyDescent="0.3">
      <c r="A11" s="2" t="s">
        <v>221</v>
      </c>
      <c r="B11" s="2" t="str">
        <f t="shared" si="0"/>
        <v>GTIs</v>
      </c>
      <c r="C11" s="2" t="str">
        <f t="shared" si="1"/>
        <v>GTIs-x-PEI</v>
      </c>
      <c r="H11" s="8" t="s">
        <v>293</v>
      </c>
      <c r="I11" s="8" t="s">
        <v>294</v>
      </c>
    </row>
    <row r="12" spans="1:9" x14ac:dyDescent="0.3">
      <c r="A12" s="2" t="s">
        <v>175</v>
      </c>
      <c r="B12" s="2" t="str">
        <f t="shared" si="0"/>
        <v>CEN</v>
      </c>
      <c r="C12" s="2" t="str">
        <f t="shared" si="1"/>
        <v>CEN-x-PEI</v>
      </c>
    </row>
    <row r="13" spans="1:9" x14ac:dyDescent="0.3">
      <c r="A13" s="2" t="s">
        <v>175</v>
      </c>
      <c r="B13" s="2" t="str">
        <f t="shared" si="0"/>
        <v>CEN</v>
      </c>
      <c r="C13" s="2" t="str">
        <f t="shared" si="1"/>
        <v>CEN-x-PEI</v>
      </c>
    </row>
    <row r="14" spans="1:9" x14ac:dyDescent="0.3">
      <c r="A14" s="2" t="s">
        <v>175</v>
      </c>
      <c r="B14" s="2" t="str">
        <f t="shared" si="0"/>
        <v>CEN</v>
      </c>
      <c r="C14" s="2" t="str">
        <f t="shared" si="1"/>
        <v>CEN-x-PEI</v>
      </c>
    </row>
    <row r="15" spans="1:9" x14ac:dyDescent="0.3">
      <c r="A15" s="2" t="s">
        <v>175</v>
      </c>
      <c r="B15" s="2" t="str">
        <f t="shared" si="0"/>
        <v>CEN</v>
      </c>
      <c r="C15" s="2" t="str">
        <f t="shared" si="1"/>
        <v>CEN-x-PEI</v>
      </c>
    </row>
    <row r="16" spans="1:9" x14ac:dyDescent="0.3">
      <c r="A16" s="2" t="s">
        <v>121</v>
      </c>
      <c r="B16" s="2" t="str">
        <f t="shared" si="0"/>
        <v>CON</v>
      </c>
      <c r="C16" s="2" t="str">
        <f t="shared" si="1"/>
        <v>CON-x-PEI</v>
      </c>
    </row>
    <row r="17" spans="1:3" x14ac:dyDescent="0.3">
      <c r="A17" s="2" t="s">
        <v>149</v>
      </c>
      <c r="B17" s="2" t="str">
        <f t="shared" si="0"/>
        <v>GJU</v>
      </c>
      <c r="C17" s="2" t="str">
        <f t="shared" si="1"/>
        <v>GJU-x-PEI</v>
      </c>
    </row>
    <row r="18" spans="1:3" x14ac:dyDescent="0.3">
      <c r="A18" s="2" t="s">
        <v>124</v>
      </c>
      <c r="B18" s="2" t="str">
        <f t="shared" si="0"/>
        <v>NR</v>
      </c>
      <c r="C18" s="2" t="str">
        <f t="shared" si="1"/>
        <v>NR-x-PEI</v>
      </c>
    </row>
    <row r="19" spans="1:3" x14ac:dyDescent="0.3">
      <c r="A19" s="2" t="s">
        <v>124</v>
      </c>
      <c r="B19" s="2" t="str">
        <f t="shared" si="0"/>
        <v>NR</v>
      </c>
      <c r="C19" s="2" t="str">
        <f t="shared" si="1"/>
        <v>NR-x-PEI</v>
      </c>
    </row>
    <row r="20" spans="1:3" x14ac:dyDescent="0.3">
      <c r="A20" s="2" t="s">
        <v>124</v>
      </c>
      <c r="B20" s="2" t="str">
        <f t="shared" si="0"/>
        <v>NR</v>
      </c>
      <c r="C20" s="2" t="str">
        <f t="shared" si="1"/>
        <v>NR-x-PEI</v>
      </c>
    </row>
    <row r="21" spans="1:3" x14ac:dyDescent="0.3">
      <c r="A21" s="2" t="s">
        <v>124</v>
      </c>
      <c r="B21" s="2" t="str">
        <f t="shared" si="0"/>
        <v>NR</v>
      </c>
      <c r="C21" s="2" t="str">
        <f t="shared" si="1"/>
        <v>NR-x-PEI</v>
      </c>
    </row>
    <row r="22" spans="1:3" x14ac:dyDescent="0.3">
      <c r="A22" s="2" t="s">
        <v>124</v>
      </c>
      <c r="B22" s="2" t="str">
        <f t="shared" si="0"/>
        <v>NR</v>
      </c>
      <c r="C22" s="2" t="str">
        <f t="shared" si="1"/>
        <v>NR-x-PEI</v>
      </c>
    </row>
    <row r="23" spans="1:3" x14ac:dyDescent="0.3">
      <c r="A23" s="2" t="s">
        <v>121</v>
      </c>
      <c r="B23" s="2" t="str">
        <f t="shared" si="0"/>
        <v>CON</v>
      </c>
      <c r="C23" s="2" t="str">
        <f t="shared" si="1"/>
        <v>CON-x-PEI</v>
      </c>
    </row>
    <row r="24" spans="1:3" x14ac:dyDescent="0.3">
      <c r="A24" s="2" t="s">
        <v>121</v>
      </c>
      <c r="B24" s="2" t="str">
        <f t="shared" si="0"/>
        <v>CON</v>
      </c>
      <c r="C24" s="2" t="str">
        <f t="shared" si="1"/>
        <v>CON-x-PEI</v>
      </c>
    </row>
    <row r="25" spans="1:3" x14ac:dyDescent="0.3">
      <c r="A25" s="2" t="s">
        <v>124</v>
      </c>
      <c r="B25" s="2" t="str">
        <f t="shared" si="0"/>
        <v>NR</v>
      </c>
      <c r="C25" s="2" t="str">
        <f t="shared" si="1"/>
        <v>NR-x-PEI</v>
      </c>
    </row>
    <row r="26" spans="1:3" x14ac:dyDescent="0.3">
      <c r="A26" s="2" t="s">
        <v>124</v>
      </c>
      <c r="B26" s="2" t="str">
        <f t="shared" si="0"/>
        <v>NR</v>
      </c>
      <c r="C26" s="2" t="str">
        <f t="shared" si="1"/>
        <v>NR-x-PEI</v>
      </c>
    </row>
    <row r="27" spans="1:3" x14ac:dyDescent="0.3">
      <c r="A27" s="2" t="s">
        <v>125</v>
      </c>
      <c r="B27" s="2" t="str">
        <f t="shared" si="0"/>
        <v>CPU</v>
      </c>
      <c r="C27" s="2" t="str">
        <f t="shared" si="1"/>
        <v>CPU-x-PEI</v>
      </c>
    </row>
    <row r="28" spans="1:3" x14ac:dyDescent="0.3">
      <c r="A28" s="2" t="s">
        <v>175</v>
      </c>
      <c r="B28" s="2" t="str">
        <f t="shared" si="0"/>
        <v>CEN</v>
      </c>
      <c r="C28" s="2" t="str">
        <f t="shared" si="1"/>
        <v>CEN-x-PEI</v>
      </c>
    </row>
    <row r="29" spans="1:3" x14ac:dyDescent="0.3">
      <c r="A29" s="2" t="s">
        <v>122</v>
      </c>
      <c r="B29" s="2" t="str">
        <f t="shared" si="0"/>
        <v>GAD</v>
      </c>
      <c r="C29" s="2" t="str">
        <f t="shared" si="1"/>
        <v>GAD-x-PEI</v>
      </c>
    </row>
    <row r="30" spans="1:3" x14ac:dyDescent="0.3">
      <c r="A30" s="2" t="s">
        <v>123</v>
      </c>
      <c r="B30" s="2" t="str">
        <f t="shared" si="0"/>
        <v>GTH</v>
      </c>
      <c r="C30" s="2" t="str">
        <f t="shared" si="1"/>
        <v>GTH-x-PEI</v>
      </c>
    </row>
    <row r="31" spans="1:3" x14ac:dyDescent="0.3">
      <c r="A31" s="2" t="s">
        <v>123</v>
      </c>
      <c r="B31" s="2" t="str">
        <f t="shared" si="0"/>
        <v>GTH</v>
      </c>
      <c r="C31" s="2" t="str">
        <f t="shared" si="1"/>
        <v>GTH-x-PEI</v>
      </c>
    </row>
    <row r="32" spans="1:3" x14ac:dyDescent="0.3">
      <c r="A32" s="2" t="s">
        <v>221</v>
      </c>
      <c r="B32" s="2" t="str">
        <f t="shared" si="0"/>
        <v>GTIs</v>
      </c>
      <c r="C32" s="2" t="str">
        <f t="shared" si="1"/>
        <v>GTIs-x-PEI</v>
      </c>
    </row>
    <row r="33" spans="1:3" x14ac:dyDescent="0.3">
      <c r="A33" s="2" t="s">
        <v>281</v>
      </c>
      <c r="B33" s="2" t="str">
        <f t="shared" si="0"/>
        <v>PL</v>
      </c>
      <c r="C33" s="2" t="str">
        <f t="shared" si="1"/>
        <v>PL-x-PEI</v>
      </c>
    </row>
    <row r="34" spans="1:3" x14ac:dyDescent="0.3">
      <c r="A34" s="2" t="s">
        <v>281</v>
      </c>
      <c r="B34" s="2" t="str">
        <f t="shared" si="0"/>
        <v>PL</v>
      </c>
      <c r="C34" s="2" t="str">
        <f t="shared" si="1"/>
        <v>PL-x-PEI</v>
      </c>
    </row>
    <row r="35" spans="1:3" x14ac:dyDescent="0.3">
      <c r="A35" s="2" t="s">
        <v>281</v>
      </c>
      <c r="B35" s="2" t="str">
        <f t="shared" si="0"/>
        <v>PL</v>
      </c>
      <c r="C35" s="2" t="str">
        <f t="shared" si="1"/>
        <v>PL-x-PEI</v>
      </c>
    </row>
    <row r="36" spans="1:3" x14ac:dyDescent="0.3">
      <c r="A36" s="2" t="s">
        <v>175</v>
      </c>
      <c r="B36" s="2" t="str">
        <f t="shared" si="0"/>
        <v>CEN</v>
      </c>
      <c r="C36" s="2" t="str">
        <f t="shared" si="1"/>
        <v>CEN-x-PEI</v>
      </c>
    </row>
    <row r="37" spans="1:3" x14ac:dyDescent="0.3">
      <c r="A37" s="2" t="s">
        <v>175</v>
      </c>
      <c r="B37" s="2" t="str">
        <f t="shared" si="0"/>
        <v>CEN</v>
      </c>
      <c r="C37" s="2" t="str">
        <f t="shared" si="1"/>
        <v>CEN-x-PEI</v>
      </c>
    </row>
    <row r="38" spans="1:3" x14ac:dyDescent="0.3">
      <c r="A38" s="2" t="s">
        <v>175</v>
      </c>
      <c r="B38" s="2" t="str">
        <f t="shared" si="0"/>
        <v>CEN</v>
      </c>
      <c r="C38" s="2" t="str">
        <f t="shared" si="1"/>
        <v>CEN-x-PEI</v>
      </c>
    </row>
    <row r="39" spans="1:3" x14ac:dyDescent="0.3">
      <c r="A39" s="2" t="s">
        <v>125</v>
      </c>
      <c r="B39" s="2" t="str">
        <f t="shared" si="0"/>
        <v>CPU</v>
      </c>
      <c r="C39" s="2" t="str">
        <f t="shared" si="1"/>
        <v>CPU-x-PEI</v>
      </c>
    </row>
    <row r="40" spans="1:3" x14ac:dyDescent="0.3">
      <c r="A40" s="2" t="s">
        <v>121</v>
      </c>
      <c r="B40" s="2" t="str">
        <f t="shared" si="0"/>
        <v>CON</v>
      </c>
      <c r="C40" s="2" t="str">
        <f t="shared" si="1"/>
        <v>CON-x-PEI</v>
      </c>
    </row>
    <row r="41" spans="1:3" x14ac:dyDescent="0.3">
      <c r="A41" s="2" t="s">
        <v>175</v>
      </c>
      <c r="B41" s="2" t="str">
        <f t="shared" si="0"/>
        <v>CEN</v>
      </c>
      <c r="C41" s="2" t="str">
        <f t="shared" si="1"/>
        <v>CEN-x-PEI</v>
      </c>
    </row>
    <row r="42" spans="1:3" x14ac:dyDescent="0.3">
      <c r="A42" s="2" t="s">
        <v>221</v>
      </c>
      <c r="B42" s="2" t="str">
        <f t="shared" si="0"/>
        <v>GTIs</v>
      </c>
      <c r="C42" s="2" t="str">
        <f t="shared" si="1"/>
        <v>GTIs-x-PEI</v>
      </c>
    </row>
    <row r="43" spans="1:3" x14ac:dyDescent="0.3">
      <c r="A43" s="2" t="s">
        <v>175</v>
      </c>
      <c r="B43" s="2" t="str">
        <f t="shared" si="0"/>
        <v>CEN</v>
      </c>
      <c r="C43" s="2" t="str">
        <f t="shared" si="1"/>
        <v>CEN-x-PEI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INICIATIVAS E INDICADORES</vt:lpstr>
      <vt:lpstr>Control de cambios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dcterms:created xsi:type="dcterms:W3CDTF">2023-10-24T19:32:58Z</dcterms:created>
  <dcterms:modified xsi:type="dcterms:W3CDTF">2024-07-04T13:57:55Z</dcterms:modified>
</cp:coreProperties>
</file>